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2120" windowHeight="9120" tabRatio="686" activeTab="0"/>
  </bookViews>
  <sheets>
    <sheet name="СИБИТ" sheetId="1" r:id="rId1"/>
    <sheet name="ТОВАРНЫЕ БЕТОНЫ &quot;СИБИТ&quot;" sheetId="2" r:id="rId2"/>
    <sheet name="Сухие строительные смеси" sheetId="3" r:id="rId3"/>
  </sheets>
  <externalReferences>
    <externalReference r:id="rId6"/>
    <externalReference r:id="rId7"/>
  </externalReferences>
  <definedNames>
    <definedName name="Б351" localSheetId="1">#REF!</definedName>
    <definedName name="Б351">#REF!</definedName>
    <definedName name="Б352" localSheetId="1">#REF!</definedName>
    <definedName name="Б352">#REF!</definedName>
    <definedName name="Б353" localSheetId="1">#REF!</definedName>
    <definedName name="Б353">#REF!</definedName>
    <definedName name="Б354" localSheetId="1">#REF!</definedName>
    <definedName name="Б354">#REF!</definedName>
    <definedName name="Б35Н1" localSheetId="1">#REF!</definedName>
    <definedName name="Б35Н1">#REF!</definedName>
    <definedName name="Б35Н2" localSheetId="1">#REF!</definedName>
    <definedName name="Б35Н2">#REF!</definedName>
    <definedName name="Б35Н3" localSheetId="1">#REF!</definedName>
    <definedName name="Б35Н3">#REF!</definedName>
    <definedName name="Б35Н4" localSheetId="1">#REF!</definedName>
    <definedName name="Б35Н4">#REF!</definedName>
    <definedName name="Б501" localSheetId="1">#REF!</definedName>
    <definedName name="Б501">#REF!</definedName>
    <definedName name="Б502" localSheetId="1">#REF!</definedName>
    <definedName name="Б502">#REF!</definedName>
    <definedName name="Б503" localSheetId="1">#REF!</definedName>
    <definedName name="Б503">#REF!</definedName>
    <definedName name="Б504" localSheetId="1">#REF!</definedName>
    <definedName name="Б504">#REF!</definedName>
    <definedName name="БО1" localSheetId="1">#REF!</definedName>
    <definedName name="БО1">#REF!</definedName>
    <definedName name="БО2" localSheetId="1">#REF!</definedName>
    <definedName name="БО2">#REF!</definedName>
    <definedName name="БО3" localSheetId="1">#REF!</definedName>
    <definedName name="БО3">#REF!</definedName>
    <definedName name="БО4" localSheetId="1">#REF!</definedName>
    <definedName name="БО4">#REF!</definedName>
    <definedName name="ДС1" localSheetId="1">#REF!</definedName>
    <definedName name="ДС1">#REF!</definedName>
    <definedName name="ДС2" localSheetId="1">#REF!</definedName>
    <definedName name="ДС2">#REF!</definedName>
    <definedName name="ДС3" localSheetId="1">#REF!</definedName>
    <definedName name="ДС3">#REF!</definedName>
    <definedName name="ДС4" localSheetId="1">#REF!</definedName>
    <definedName name="ДС4">#REF!</definedName>
    <definedName name="И1" localSheetId="1">#REF!</definedName>
    <definedName name="И1">#REF!</definedName>
    <definedName name="И10" localSheetId="1">#REF!</definedName>
    <definedName name="И10">#REF!</definedName>
    <definedName name="И11" localSheetId="1">#REF!</definedName>
    <definedName name="И11">#REF!</definedName>
    <definedName name="И12" localSheetId="1">#REF!</definedName>
    <definedName name="И12">#REF!</definedName>
    <definedName name="И13" localSheetId="1">#REF!</definedName>
    <definedName name="И13">#REF!</definedName>
    <definedName name="И14" localSheetId="1">#REF!</definedName>
    <definedName name="И14">#REF!</definedName>
    <definedName name="И15" localSheetId="1">#REF!</definedName>
    <definedName name="И15">#REF!</definedName>
    <definedName name="И16" localSheetId="1">#REF!</definedName>
    <definedName name="И16">#REF!</definedName>
    <definedName name="и17" localSheetId="1">#REF!</definedName>
    <definedName name="и17">#REF!</definedName>
    <definedName name="И2" localSheetId="1">#REF!</definedName>
    <definedName name="И2">#REF!</definedName>
    <definedName name="И3" localSheetId="1">#REF!</definedName>
    <definedName name="И3">#REF!</definedName>
    <definedName name="И4" localSheetId="1">#REF!</definedName>
    <definedName name="И4">#REF!</definedName>
    <definedName name="И5" localSheetId="1">#REF!</definedName>
    <definedName name="И5">#REF!</definedName>
    <definedName name="И6" localSheetId="1">#REF!</definedName>
    <definedName name="И6">#REF!</definedName>
    <definedName name="И7" localSheetId="1">#REF!</definedName>
    <definedName name="И7">#REF!</definedName>
    <definedName name="И8" localSheetId="1">#REF!</definedName>
    <definedName name="И8">#REF!</definedName>
    <definedName name="И9" localSheetId="1">#REF!</definedName>
    <definedName name="И9">#REF!</definedName>
    <definedName name="М_351" localSheetId="1">#REF!</definedName>
    <definedName name="М_351">#REF!</definedName>
    <definedName name="М_352" localSheetId="1">#REF!</definedName>
    <definedName name="М_352">#REF!</definedName>
    <definedName name="М_353" localSheetId="1">#REF!</definedName>
    <definedName name="М_353">#REF!</definedName>
    <definedName name="М_354" localSheetId="1">#REF!</definedName>
    <definedName name="М_354">#REF!</definedName>
    <definedName name="М_35Б11" localSheetId="1">#REF!</definedName>
    <definedName name="М_35Б11">#REF!</definedName>
    <definedName name="М_35Б12" localSheetId="1">#REF!</definedName>
    <definedName name="М_35Б12">#REF!</definedName>
    <definedName name="М_35Б13" localSheetId="1">#REF!</definedName>
    <definedName name="М_35Б13">#REF!</definedName>
    <definedName name="М_35Б14" localSheetId="1">#REF!</definedName>
    <definedName name="М_35Б14">#REF!</definedName>
    <definedName name="М_501" localSheetId="1">#REF!</definedName>
    <definedName name="М_501">#REF!</definedName>
    <definedName name="М_502" localSheetId="1">#REF!</definedName>
    <definedName name="М_502">#REF!</definedName>
    <definedName name="М_503" localSheetId="1">#REF!</definedName>
    <definedName name="М_503">#REF!</definedName>
    <definedName name="М_504" localSheetId="1">#REF!</definedName>
    <definedName name="М_504">#REF!</definedName>
    <definedName name="М35Б11" localSheetId="1">#REF!</definedName>
    <definedName name="М35Б11">#REF!</definedName>
    <definedName name="М35Б12" localSheetId="1">#REF!</definedName>
    <definedName name="М35Б12">#REF!</definedName>
    <definedName name="М35Б13" localSheetId="1">#REF!</definedName>
    <definedName name="М35Б13">#REF!</definedName>
    <definedName name="_xlnm.Print_Area" localSheetId="0">'СИБИТ'!$A$1:$AT$98</definedName>
    <definedName name="_xlnm.Print_Area" localSheetId="2">'Сухие строительные смеси'!$A$1:$I$77</definedName>
    <definedName name="_xlnm.Print_Area" localSheetId="1">'ТОВАРНЫЕ БЕТОНЫ "СИБИТ"'!$A$1:$T$68</definedName>
    <definedName name="П1" localSheetId="1">#REF!</definedName>
    <definedName name="П1">#REF!</definedName>
    <definedName name="П2" localSheetId="1">#REF!</definedName>
    <definedName name="П2">#REF!</definedName>
    <definedName name="П3" localSheetId="1">#REF!</definedName>
    <definedName name="П3">#REF!</definedName>
    <definedName name="П4" localSheetId="1">#REF!</definedName>
    <definedName name="П4">#REF!</definedName>
    <definedName name="ПП1" localSheetId="1">#REF!</definedName>
    <definedName name="ПП1">#REF!</definedName>
    <definedName name="ПП2" localSheetId="1">#REF!</definedName>
    <definedName name="ПП2">#REF!</definedName>
    <definedName name="ПП3" localSheetId="1">#REF!</definedName>
    <definedName name="ПП3">#REF!</definedName>
    <definedName name="ПП4" localSheetId="1">#REF!</definedName>
    <definedName name="ПП4">#REF!</definedName>
    <definedName name="ПТ1" localSheetId="1">#REF!</definedName>
    <definedName name="ПТ1">#REF!</definedName>
    <definedName name="ПТ2" localSheetId="1">#REF!</definedName>
    <definedName name="ПТ2">#REF!</definedName>
    <definedName name="ПТ3" localSheetId="1">#REF!</definedName>
    <definedName name="ПТ3">#REF!</definedName>
    <definedName name="ПТ4" localSheetId="1">#REF!</definedName>
    <definedName name="ПТ4">#REF!</definedName>
    <definedName name="ПТН1" localSheetId="1">#REF!</definedName>
    <definedName name="ПТН1">#REF!</definedName>
    <definedName name="ПТН2" localSheetId="1">#REF!</definedName>
    <definedName name="ПТН2">#REF!</definedName>
    <definedName name="ПТН3" localSheetId="1">#REF!</definedName>
    <definedName name="ПТН3">#REF!</definedName>
    <definedName name="ПТН4" localSheetId="1">#REF!</definedName>
    <definedName name="ПТН4">#REF!</definedName>
    <definedName name="СП1" localSheetId="1">#REF!</definedName>
    <definedName name="СП1">#REF!</definedName>
    <definedName name="СП2" localSheetId="1">#REF!</definedName>
    <definedName name="СП2">#REF!</definedName>
    <definedName name="СП3" localSheetId="1">#REF!</definedName>
    <definedName name="СП3">#REF!</definedName>
    <definedName name="СП4" localSheetId="1">#REF!</definedName>
    <definedName name="СП4">#REF!</definedName>
    <definedName name="ЩП1" localSheetId="1">#REF!</definedName>
    <definedName name="ЩП1">#REF!</definedName>
    <definedName name="ЩП2" localSheetId="1">#REF!</definedName>
    <definedName name="ЩП2">#REF!</definedName>
    <definedName name="ЩП3" localSheetId="1">#REF!</definedName>
    <definedName name="ЩП3">#REF!</definedName>
    <definedName name="ЩП4" localSheetId="1">#REF!</definedName>
    <definedName name="ЩП4">#REF!</definedName>
  </definedNames>
  <calcPr fullCalcOnLoad="1"/>
</workbook>
</file>

<file path=xl/sharedStrings.xml><?xml version="1.0" encoding="utf-8"?>
<sst xmlns="http://schemas.openxmlformats.org/spreadsheetml/2006/main" count="639" uniqueCount="379">
  <si>
    <t>Наименование</t>
  </si>
  <si>
    <t>Ед. изм.</t>
  </si>
  <si>
    <t>25 кг.</t>
  </si>
  <si>
    <t>завод "СИБИТ"</t>
  </si>
  <si>
    <t>Панели перекрытий</t>
  </si>
  <si>
    <t>тонна</t>
  </si>
  <si>
    <t>Стропы мягкие 4м.</t>
  </si>
  <si>
    <t>шт.</t>
  </si>
  <si>
    <t>Стропы мягкие 7м.</t>
  </si>
  <si>
    <t>продажа</t>
  </si>
  <si>
    <t>аренда</t>
  </si>
  <si>
    <t>Кондуктор-угольник</t>
  </si>
  <si>
    <t>ПТ-1</t>
  </si>
  <si>
    <t>ПТ-2</t>
  </si>
  <si>
    <t>ПТ-3</t>
  </si>
  <si>
    <t>ПТ-4</t>
  </si>
  <si>
    <t>ПТ-5</t>
  </si>
  <si>
    <t>ОАО "Главновосибирскстрой"</t>
  </si>
  <si>
    <t>Номенклатура изделий</t>
  </si>
  <si>
    <r>
      <t>м</t>
    </r>
    <r>
      <rPr>
        <vertAlign val="superscript"/>
        <sz val="10"/>
        <rFont val="Arial"/>
        <family val="2"/>
      </rPr>
      <t>3</t>
    </r>
  </si>
  <si>
    <t>под</t>
  </si>
  <si>
    <t>руб.</t>
  </si>
  <si>
    <t>Плиты теплоизоляционные</t>
  </si>
  <si>
    <t>Сопутствующие материалы и инструменты</t>
  </si>
  <si>
    <t xml:space="preserve">Отдел продаж </t>
  </si>
  <si>
    <t xml:space="preserve">Вся продукция завода СЕРТИФИЦИРОВАНА </t>
  </si>
  <si>
    <t>Изделия из газобетона</t>
  </si>
  <si>
    <t>630041, г. Новосибирск, ул. 2-ая Станционная, 52а</t>
  </si>
  <si>
    <t>www.sibyt.ru</t>
  </si>
  <si>
    <t>e-mail:</t>
  </si>
  <si>
    <t>Захват 
для плит</t>
  </si>
  <si>
    <t>СИБИТ® – зарегистрированный торговый знак.</t>
  </si>
  <si>
    <t>Несанкционированное использование торговой марки преследуется по закону.</t>
  </si>
  <si>
    <t>Блоки стеновые
В2,5 (М35) D500</t>
  </si>
  <si>
    <t>Блоки стеновые
В2,5 (М35) D600</t>
  </si>
  <si>
    <t>Перемычки</t>
  </si>
  <si>
    <t>Захват вилочный</t>
  </si>
  <si>
    <t>Донный слой</t>
  </si>
  <si>
    <t>Область применения</t>
  </si>
  <si>
    <t>Условная марка</t>
  </si>
  <si>
    <t>l</t>
  </si>
  <si>
    <t>b</t>
  </si>
  <si>
    <t>h</t>
  </si>
  <si>
    <t>Количество блоков в поддоне</t>
  </si>
  <si>
    <t>540 - 560</t>
  </si>
  <si>
    <t>Вес поддона, кг (при влажн. 25% - 30%.)</t>
  </si>
  <si>
    <t>450 - 470</t>
  </si>
  <si>
    <t>630 - 655</t>
  </si>
  <si>
    <t>Количество м² в поддоне</t>
  </si>
  <si>
    <t>Наружные и внутренние несущие стены</t>
  </si>
  <si>
    <t>Наружные несущие стены</t>
  </si>
  <si>
    <t>360 - 375</t>
  </si>
  <si>
    <t>Выполнение перекрытий оконных, дверных проёмов</t>
  </si>
  <si>
    <t>Размеры изделия, мм</t>
  </si>
  <si>
    <t>Размеры блока, мм</t>
  </si>
  <si>
    <t>Выполнение перекрытий подвалов, межэтажных перекрытий, мансард</t>
  </si>
  <si>
    <t>Внутренние ненесущие стены (перегородки)</t>
  </si>
  <si>
    <t>Теплоизоляция стен, перекрытий</t>
  </si>
  <si>
    <t>Блоки стеновые
В3,5 (М50) D700</t>
  </si>
  <si>
    <t>zavod-sibyt@ao-gns.ru</t>
  </si>
  <si>
    <t>Миксер, D 80 мм, L 450 мм</t>
  </si>
  <si>
    <t>Кувалда белая резиновая, 0.46 кг</t>
  </si>
  <si>
    <t>Б1-D600-В2,5</t>
  </si>
  <si>
    <t>Б1,2-D600-В2,5</t>
  </si>
  <si>
    <t>Б1,5-D600-В2,5</t>
  </si>
  <si>
    <t>Б2-D500-В2,5</t>
  </si>
  <si>
    <t>Б2-D600-В2,5</t>
  </si>
  <si>
    <t>Б2-D700-В3,5</t>
  </si>
  <si>
    <t>Б3-D500-В2,5</t>
  </si>
  <si>
    <t>Б3-D600-В2,5</t>
  </si>
  <si>
    <t>Б3-D700-В3,5</t>
  </si>
  <si>
    <t>Б4-D500-В2,5</t>
  </si>
  <si>
    <t>Б4-D600-В2,5</t>
  </si>
  <si>
    <t>Б4-D700-В3,5</t>
  </si>
  <si>
    <t>Блоки стеновые из ячеистого бетона автоклавного твердения ГОСТ 31360-2007</t>
  </si>
  <si>
    <t>Блок I / 600*200*250 / D500 / В2,5 / F100</t>
  </si>
  <si>
    <t>Блок I / 600*200*250 / D600 / В2,5 / F100</t>
  </si>
  <si>
    <t>Блок I / 600*200*250 / D700 / В3,5 / F100</t>
  </si>
  <si>
    <t>Блок I / 600*300*250 / D500 / В2,5 / F100</t>
  </si>
  <si>
    <t>Блок I / 600*300*250 / D600 / В2,5 / F100</t>
  </si>
  <si>
    <t>Блок I / 600*400*250 / D500 / В2,5 / F100</t>
  </si>
  <si>
    <t>Блок I / 600*400*250 / D600 / В2,5 / F100</t>
  </si>
  <si>
    <t>Блок I / 600*400*250 / D700 / В3,5 / F100</t>
  </si>
  <si>
    <t>Блок I / 600*300*250 / D700 / В3,5 / F100</t>
  </si>
  <si>
    <t>Б-60.50.10</t>
  </si>
  <si>
    <t>Б-60.50.12</t>
  </si>
  <si>
    <t>Б-60.50.15</t>
  </si>
  <si>
    <t>Б-60.50.20</t>
  </si>
  <si>
    <t>Б-60.50.24</t>
  </si>
  <si>
    <t>П19,4-8</t>
  </si>
  <si>
    <t>Панели перекрытий из автоклавного ячеистого бетона ГОСТ 19570-74</t>
  </si>
  <si>
    <t>П19,4.6.30-8Я</t>
  </si>
  <si>
    <t>П22,4-8</t>
  </si>
  <si>
    <t>П22,4.6.30-8Я</t>
  </si>
  <si>
    <t>П24,4-8</t>
  </si>
  <si>
    <t>П24,4.6.30-8Я</t>
  </si>
  <si>
    <t>П27,4-8</t>
  </si>
  <si>
    <t>П27,4.6.30-8Я</t>
  </si>
  <si>
    <t>П29,4-8</t>
  </si>
  <si>
    <t>П29,4.6.30-8Я</t>
  </si>
  <si>
    <t>П30,4-8</t>
  </si>
  <si>
    <t>П30,4.6.30-8Я</t>
  </si>
  <si>
    <t>П31,4-8</t>
  </si>
  <si>
    <t>П31,4.6.30-8Я</t>
  </si>
  <si>
    <t>П32,4-8</t>
  </si>
  <si>
    <t>П32,4.6.30-8Я</t>
  </si>
  <si>
    <t>П34,4-8</t>
  </si>
  <si>
    <t>П34,4.6.30-8Я</t>
  </si>
  <si>
    <t>П37,4-8</t>
  </si>
  <si>
    <t>П37,4.6.30-8Я</t>
  </si>
  <si>
    <t>П39,4-8</t>
  </si>
  <si>
    <t>П39,4.6.30-8Я</t>
  </si>
  <si>
    <t>П40,4-8</t>
  </si>
  <si>
    <t>П40,4.6.30-8Я</t>
  </si>
  <si>
    <t>П41,4-8</t>
  </si>
  <si>
    <t>П41,4.6.30-8Я</t>
  </si>
  <si>
    <t>П42,4-8</t>
  </si>
  <si>
    <t>П42,4.6.30-8Я</t>
  </si>
  <si>
    <t>П44,4-8</t>
  </si>
  <si>
    <t>П44,4.6.30-8Я</t>
  </si>
  <si>
    <t>П47,4-8</t>
  </si>
  <si>
    <t>П47,4.6.30-8Я</t>
  </si>
  <si>
    <t>П49,4-8</t>
  </si>
  <si>
    <t>П49,4.6.30-8Я</t>
  </si>
  <si>
    <t>П50,4-8</t>
  </si>
  <si>
    <t>П50,4.6.30-8Я</t>
  </si>
  <si>
    <t>П52,4-8</t>
  </si>
  <si>
    <t>П52,4.6.30-8Я</t>
  </si>
  <si>
    <t>П54,4-8</t>
  </si>
  <si>
    <t>П54,4.6.30-8Я</t>
  </si>
  <si>
    <t>П57,4-8</t>
  </si>
  <si>
    <t>П57,4.6.30-8Я</t>
  </si>
  <si>
    <t>П19,4-6</t>
  </si>
  <si>
    <t>П22,4-6</t>
  </si>
  <si>
    <t>П24,4-6</t>
  </si>
  <si>
    <t>П27,4-6</t>
  </si>
  <si>
    <t>П29,4-6</t>
  </si>
  <si>
    <t>П30,4-6</t>
  </si>
  <si>
    <t>П31,4-6</t>
  </si>
  <si>
    <t>П32,4-6</t>
  </si>
  <si>
    <t>П34,4-6</t>
  </si>
  <si>
    <t>П37,4-6</t>
  </si>
  <si>
    <t>П39,4-6</t>
  </si>
  <si>
    <t>П40,4-6</t>
  </si>
  <si>
    <t>П41,4-6</t>
  </si>
  <si>
    <t>П42,4-6</t>
  </si>
  <si>
    <t>П44,4-6</t>
  </si>
  <si>
    <t>П47,4-6</t>
  </si>
  <si>
    <t>П49,4-6</t>
  </si>
  <si>
    <t>П50,4-6</t>
  </si>
  <si>
    <t>П52,4-6</t>
  </si>
  <si>
    <t>П54,4-6</t>
  </si>
  <si>
    <t>П57,4-6</t>
  </si>
  <si>
    <t>П59,4-6</t>
  </si>
  <si>
    <t>ПБ1</t>
  </si>
  <si>
    <t>ПБ2</t>
  </si>
  <si>
    <t>ПБ3</t>
  </si>
  <si>
    <t>ПБ1а</t>
  </si>
  <si>
    <t>ПБ2а</t>
  </si>
  <si>
    <t>ПБ3а</t>
  </si>
  <si>
    <t>ПБ4</t>
  </si>
  <si>
    <t>ПБ5</t>
  </si>
  <si>
    <t>ПБ6</t>
  </si>
  <si>
    <t>ПБ7</t>
  </si>
  <si>
    <t>ПБ8</t>
  </si>
  <si>
    <t>ПБ9</t>
  </si>
  <si>
    <t>ПБ10</t>
  </si>
  <si>
    <t>ПБ11</t>
  </si>
  <si>
    <t>ПБ12</t>
  </si>
  <si>
    <t>ПБ13</t>
  </si>
  <si>
    <t>ПБ15</t>
  </si>
  <si>
    <t>ПБ16</t>
  </si>
  <si>
    <t>ПБ17</t>
  </si>
  <si>
    <t>ПБ31</t>
  </si>
  <si>
    <t>ПБ26.1.25-0,25Я</t>
  </si>
  <si>
    <t>ПБ20.1.25-0,3Я</t>
  </si>
  <si>
    <t>ПБ13.1.25-0,4Я</t>
  </si>
  <si>
    <t>ПБ30.3.60-1,2Я</t>
  </si>
  <si>
    <t>ПБ14</t>
  </si>
  <si>
    <t>ПБ15.1.30-0,2Я</t>
  </si>
  <si>
    <t>ПБ9.3.30-0,2Я</t>
  </si>
  <si>
    <t>ПБ10.3.30-0,2Я</t>
  </si>
  <si>
    <t>ПБ19.4.60-3,9Я</t>
  </si>
  <si>
    <t>ПБ26.1,5.25-0,2Я</t>
  </si>
  <si>
    <t>ПБ31.3.60-1,2Я</t>
  </si>
  <si>
    <t>ПБ18</t>
  </si>
  <si>
    <t>ПБ19</t>
  </si>
  <si>
    <t>ПБ20</t>
  </si>
  <si>
    <t>ПБ19.3.60-3,7Я</t>
  </si>
  <si>
    <t>ПБ21.3.60-3,7Я</t>
  </si>
  <si>
    <t>ПБ15.3.60-3,7Я</t>
  </si>
  <si>
    <t>П19,4.6.24-6Я</t>
  </si>
  <si>
    <t>П22,4.6.24-6Я</t>
  </si>
  <si>
    <t>П24,4.6.24-6Я</t>
  </si>
  <si>
    <t>П27,4.6.24-6Я</t>
  </si>
  <si>
    <t>П29,4.6.24-6Я</t>
  </si>
  <si>
    <t>П30,4.6.24-6Я</t>
  </si>
  <si>
    <t>П31,4.6.24-6Я</t>
  </si>
  <si>
    <t>П32,4.6.24-6Я</t>
  </si>
  <si>
    <t>П34,4.6.24-6Я</t>
  </si>
  <si>
    <t>П37,4.6.24-6Я</t>
  </si>
  <si>
    <t>П39,4.6.24-6Я</t>
  </si>
  <si>
    <t>П40,4.6.24-6Я</t>
  </si>
  <si>
    <t>П41,4.6.24-6Я</t>
  </si>
  <si>
    <t>П42,4.6.24-6Я</t>
  </si>
  <si>
    <t>П44,4.6.24-6Я</t>
  </si>
  <si>
    <t>П47,4.6.24-6Я</t>
  </si>
  <si>
    <t>П49,4.6.24-6Я</t>
  </si>
  <si>
    <t>П50,4.6.24-6Я</t>
  </si>
  <si>
    <t>П52,4.6.24-6Я</t>
  </si>
  <si>
    <t>П54,4.6.24-6Я</t>
  </si>
  <si>
    <t>П57,4.6.24-6Я</t>
  </si>
  <si>
    <t>П59,4.6.24-6Я</t>
  </si>
  <si>
    <t>Щебень пористый</t>
  </si>
  <si>
    <t>Цена (с НДС)</t>
  </si>
  <si>
    <t>р/сут.</t>
  </si>
  <si>
    <t>Класс по прочности на сжатие (марка по плотности)</t>
  </si>
  <si>
    <r>
      <t>Расчётная нагрузка, кгс/м</t>
    </r>
    <r>
      <rPr>
        <sz val="10"/>
        <rFont val="Arial"/>
        <family val="2"/>
      </rPr>
      <t>²</t>
    </r>
  </si>
  <si>
    <r>
      <t>Объём, м</t>
    </r>
    <r>
      <rPr>
        <sz val="10"/>
        <rFont val="Arial"/>
        <family val="2"/>
      </rPr>
      <t>³</t>
    </r>
  </si>
  <si>
    <t>Масса* изделия при расчётной влажности 10%, кг</t>
  </si>
  <si>
    <t>Цена, руб./ед.</t>
  </si>
  <si>
    <t>Многоканальный телефон</t>
  </si>
  <si>
    <t>(383) 325-1-005</t>
  </si>
  <si>
    <t>Условное обозначение</t>
  </si>
  <si>
    <t>Полная марка</t>
  </si>
  <si>
    <t>Кувалда без отскока, 1 кг</t>
  </si>
  <si>
    <t>Кувалда без отскока, 1.5 кг</t>
  </si>
  <si>
    <t>Кувалда без отскока, 1.8 кг</t>
  </si>
  <si>
    <t>от 19,10</t>
  </si>
  <si>
    <t>Клей для газобетона</t>
  </si>
  <si>
    <t>Штукатурный состав для газобетона</t>
  </si>
  <si>
    <t>Плиты из ячеистого бетона теплоизоляционные ГОСТ 5742-76</t>
  </si>
  <si>
    <t>П59,4-8</t>
  </si>
  <si>
    <t>П59,4.6.30-8Я</t>
  </si>
  <si>
    <r>
      <t>Марка по средней плотности, кг/м</t>
    </r>
    <r>
      <rPr>
        <sz val="10"/>
        <rFont val="Arial"/>
        <family val="2"/>
      </rPr>
      <t>³</t>
    </r>
  </si>
  <si>
    <t>D400</t>
  </si>
  <si>
    <t>В1,0 (М15)</t>
  </si>
  <si>
    <t>В3,5 (М50) D700</t>
  </si>
  <si>
    <t>Класс по прочности на сжатие (марка по прочности) Марка по плотности</t>
  </si>
  <si>
    <t>Ковш / кельма для клея 100 мм</t>
  </si>
  <si>
    <t>Ковш / кельма для клея 150 мм</t>
  </si>
  <si>
    <t>Ковш / кельма для клея 200 мм</t>
  </si>
  <si>
    <t>Ковш / кельма для клея 300 мм</t>
  </si>
  <si>
    <t>Тёрка на клею</t>
  </si>
  <si>
    <t>Штроборез / Скребок</t>
  </si>
  <si>
    <t>Рубанок для ячеистого бетона</t>
  </si>
  <si>
    <t>Шпатель зубчатый (зуб 4*4, 6*6)</t>
  </si>
  <si>
    <t>Блок I / 625*100*250 / D600 / В2,5 / F100</t>
  </si>
  <si>
    <t>Блок I / 625*120*250 / D600 / В2,5 / F100</t>
  </si>
  <si>
    <t>Блок I / 625*150*250 / D600 / В2,5 / F100</t>
  </si>
  <si>
    <t>Также изготавливаются под заказ гладкие блоки (без системы "паз" - "гребень") марок Б2; Б2,4; Б3 и Б4 длиной 625 мм</t>
  </si>
  <si>
    <r>
      <t>Объём поддона - 0.75 м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(при отгрузке блоков Б1; Б1,2; Б1,5 длиной 625 мм)</t>
    </r>
  </si>
  <si>
    <t>Размеры поддона с продукцией: L=1.0 м, B=0.625 м, H=1.305 м</t>
  </si>
  <si>
    <r>
      <t>Объём поддона - 0.72 м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(при отгрузке блоков Б2; Б2,4; Б3; Б4 длиной 600 мм)</t>
    </r>
  </si>
  <si>
    <t>Б2,4-D500-В2,5</t>
  </si>
  <si>
    <t>Б2,4-D600-В2,5</t>
  </si>
  <si>
    <t>Б2,4-D700-В3,5</t>
  </si>
  <si>
    <t>Блок I / 600*240*250 / D500 / В2,5 / F100</t>
  </si>
  <si>
    <t>Блок I / 600*240*250 / D600 / В2,5 / F100</t>
  </si>
  <si>
    <t>Блок I / 600*240*250 / D700 / В3,5 / F100</t>
  </si>
  <si>
    <t>Размеры поддона с продукцией: L=1.0 м, B=0.6 м, H=1.305 м</t>
  </si>
  <si>
    <t>Расчётная нагрузка, кгс/м</t>
  </si>
  <si>
    <t>Донный слой (навалом)</t>
  </si>
  <si>
    <t>Ножовка по газобетону СИБИТ</t>
  </si>
  <si>
    <t>ПБ26.3.25-1,3Я</t>
  </si>
  <si>
    <t>ПБ20.3.25-1,9Я</t>
  </si>
  <si>
    <t>ПБ13.3.25-1,95Я</t>
  </si>
  <si>
    <t>ПБ26.4.25-1,5Я</t>
  </si>
  <si>
    <t>ПБ20.4.25-2,0Я</t>
  </si>
  <si>
    <t>ПБ13.4.25-2,2Я</t>
  </si>
  <si>
    <t>ПБ26.2.25-1,1Я</t>
  </si>
  <si>
    <t>ПБ20.2.25-1,4Я</t>
  </si>
  <si>
    <t>ПБ13.2.25-1,9Я</t>
  </si>
  <si>
    <t>ПБ20.1,5.25-0,3Я</t>
  </si>
  <si>
    <t>ПБ13.1,5.25-0,4Я</t>
  </si>
  <si>
    <t>Прайс-лист</t>
  </si>
  <si>
    <t>Перемычки из автоклавного ячеистого бетона СТО 39136230-01-2008, ТУ 5828-001-39136230-95</t>
  </si>
  <si>
    <r>
      <t xml:space="preserve">Система скидок </t>
    </r>
    <r>
      <rPr>
        <b/>
        <u val="single"/>
        <sz val="14"/>
        <rFont val="Calibri"/>
        <family val="2"/>
      </rPr>
      <t>для частных застройщиков</t>
    </r>
  </si>
  <si>
    <t>Завод "СИБИТ"</t>
  </si>
  <si>
    <t>Многоканальный телефон отдела продаж</t>
  </si>
  <si>
    <t>Отдел технического сопровождения</t>
  </si>
  <si>
    <t>(383) 224-43-53</t>
  </si>
  <si>
    <t>"Горячая линия" по вопросам сервиса</t>
  </si>
  <si>
    <t>(383) 224-37-01</t>
  </si>
  <si>
    <t>E-mail:</t>
  </si>
  <si>
    <t>Web:</t>
  </si>
  <si>
    <r>
      <t>Блоки стеновые В2,5 (М35)</t>
    </r>
    <r>
      <rPr>
        <sz val="10"/>
        <rFont val="Arial"/>
        <family val="2"/>
      </rPr>
      <t xml:space="preserve"> 2 кат.</t>
    </r>
  </si>
  <si>
    <r>
      <t>Блоки стеновые В3,5 (М50)</t>
    </r>
    <r>
      <rPr>
        <sz val="10"/>
        <rFont val="Arial"/>
        <family val="2"/>
      </rPr>
      <t xml:space="preserve"> 2 кат.</t>
    </r>
  </si>
  <si>
    <r>
      <t>Блоки стеновые В2,5 (М35)</t>
    </r>
    <r>
      <rPr>
        <sz val="10"/>
        <rFont val="Arial"/>
        <family val="2"/>
      </rPr>
      <t xml:space="preserve"> (некондиция)</t>
    </r>
  </si>
  <si>
    <r>
      <t>Плиты теплоизоляционные</t>
    </r>
    <r>
      <rPr>
        <sz val="10"/>
        <rFont val="Arial"/>
        <family val="2"/>
      </rPr>
      <t xml:space="preserve"> (некондиция)</t>
    </r>
  </si>
  <si>
    <r>
      <t>Панели перекрытий</t>
    </r>
    <r>
      <rPr>
        <sz val="10"/>
        <rFont val="Arial"/>
        <family val="2"/>
      </rPr>
      <t xml:space="preserve"> (некондиция)</t>
    </r>
  </si>
  <si>
    <r>
      <t>Перемычки</t>
    </r>
    <r>
      <rPr>
        <sz val="10"/>
        <rFont val="Arial"/>
        <family val="2"/>
      </rPr>
      <t xml:space="preserve"> (некондиция)</t>
    </r>
  </si>
  <si>
    <r>
      <t xml:space="preserve">- при заказе продукции в комплекте "на дом" предоставляется специальная скидка в размере </t>
    </r>
    <r>
      <rPr>
        <b/>
        <sz val="14"/>
        <rFont val="Calibri"/>
        <family val="2"/>
      </rPr>
      <t>9%</t>
    </r>
  </si>
  <si>
    <r>
      <t xml:space="preserve">- при заказе свыше </t>
    </r>
    <r>
      <rPr>
        <b/>
        <sz val="14"/>
        <rFont val="Calibri"/>
        <family val="2"/>
      </rPr>
      <t>50 м</t>
    </r>
    <r>
      <rPr>
        <b/>
        <sz val="14"/>
        <rFont val="Calibri"/>
        <family val="2"/>
      </rPr>
      <t>³</t>
    </r>
    <r>
      <rPr>
        <sz val="14"/>
        <rFont val="Calibri"/>
        <family val="2"/>
      </rPr>
      <t xml:space="preserve"> предоставляется скидка в размере </t>
    </r>
    <r>
      <rPr>
        <b/>
        <sz val="14"/>
        <rFont val="Calibri"/>
        <family val="2"/>
      </rPr>
      <t>3%</t>
    </r>
  </si>
  <si>
    <r>
      <t xml:space="preserve">- при заказе свыше </t>
    </r>
    <r>
      <rPr>
        <b/>
        <sz val="14"/>
        <rFont val="Calibri"/>
        <family val="2"/>
      </rPr>
      <t>100 м</t>
    </r>
    <r>
      <rPr>
        <b/>
        <sz val="14"/>
        <rFont val="Calibri"/>
        <family val="2"/>
      </rPr>
      <t>³</t>
    </r>
    <r>
      <rPr>
        <sz val="14"/>
        <rFont val="Calibri"/>
        <family val="2"/>
      </rPr>
      <t xml:space="preserve"> предоставляется скидка в размере </t>
    </r>
    <r>
      <rPr>
        <b/>
        <sz val="14"/>
        <rFont val="Calibri"/>
        <family val="2"/>
      </rPr>
      <t>6%</t>
    </r>
  </si>
  <si>
    <t>Цены действительны с 04 июля 2011 г.</t>
  </si>
  <si>
    <t>менеджер по продаже бетона</t>
  </si>
  <si>
    <t>(383) 341-79-98</t>
  </si>
  <si>
    <t>(913) 750-89-09</t>
  </si>
  <si>
    <t>Товарные бетоны</t>
  </si>
  <si>
    <t>Класс (марка) бетона по прочности  /  подвижность</t>
  </si>
  <si>
    <t>Летний</t>
  </si>
  <si>
    <t>П3</t>
  </si>
  <si>
    <t>П4</t>
  </si>
  <si>
    <t>Раствор кладочный (М50)</t>
  </si>
  <si>
    <t>Раствор кладочный (М75)</t>
  </si>
  <si>
    <t>Раствор кладочный (М100)</t>
  </si>
  <si>
    <t>Раствор кладочный (М150)</t>
  </si>
  <si>
    <t>Раствор кладочный (М200)</t>
  </si>
  <si>
    <t>Раствор для стяжки (М100)</t>
  </si>
  <si>
    <t>Раствор для стяжки (М150)</t>
  </si>
  <si>
    <t>Раствор для стяжки (М200)</t>
  </si>
  <si>
    <r>
      <t>Цены указаны в рублях за м</t>
    </r>
    <r>
      <rPr>
        <b/>
        <vertAlign val="superscript"/>
        <sz val="11"/>
        <rFont val="Arial Cyr"/>
        <family val="0"/>
      </rPr>
      <t>3</t>
    </r>
    <r>
      <rPr>
        <b/>
        <sz val="11"/>
        <rFont val="Arial Cyr"/>
        <family val="0"/>
      </rPr>
      <t xml:space="preserve"> с учетом НДС.</t>
    </r>
  </si>
  <si>
    <r>
      <t xml:space="preserve">Подвижность </t>
    </r>
    <r>
      <rPr>
        <b/>
        <sz val="11"/>
        <rFont val="Arial"/>
        <family val="2"/>
      </rPr>
      <t>–</t>
    </r>
    <r>
      <rPr>
        <b/>
        <sz val="11"/>
        <rFont val="Arial Cyr"/>
        <family val="0"/>
      </rPr>
      <t xml:space="preserve"> определяется по осадке конуса и соответствует:</t>
    </r>
  </si>
  <si>
    <t>соответствует ОК 10-15</t>
  </si>
  <si>
    <t>соответствует ОК 16-20</t>
  </si>
  <si>
    <t>Товарный бетон (ГОСТ 7473-94) производится на современном, импортном, автоматизированном оборудовании, расположенном на территории завода "СИБИТ".
Качество контролируется высококлассными специалистами собственной сертифицированной лаборатории:
   - наличие пропарочной камеры позволяет подтвердить марку бетона через сутки.
   - тройной контроль качества каждой партии бетона (через 1 сутки; 7 и 28 суток)
   - осуществляется входящий контроль сырья.
Гарантия бесперебойных поставок за счет наличия собственной сырьевой базы.</t>
  </si>
  <si>
    <t xml:space="preserve">Менеджер по продаже БЕТОНА                                    </t>
  </si>
  <si>
    <t>Завод "СИБИТ"  ул. 2-я Станционная, 52а.</t>
  </si>
  <si>
    <t>на сухие строительные смеси "СИБИТ"</t>
  </si>
  <si>
    <t>Фасовка</t>
  </si>
  <si>
    <t>Самовывоз с завода "СИБИТ"</t>
  </si>
  <si>
    <t>базовая цена, руб</t>
  </si>
  <si>
    <t>Скидка</t>
  </si>
  <si>
    <t>от 500-4999 кг.</t>
  </si>
  <si>
    <t>5000 - 9999 кг.</t>
  </si>
  <si>
    <t>свыше 10000 кг.</t>
  </si>
  <si>
    <t>Клей для газобетона автоклавного твердения СИБИТ</t>
  </si>
  <si>
    <t>кг.</t>
  </si>
  <si>
    <t>мешок</t>
  </si>
  <si>
    <t>Клей для газобетона автоклавного твердения СИБИТ (зимний)</t>
  </si>
  <si>
    <t>Штукатурный состав для газобетона автоклавного твердения СИБИТ</t>
  </si>
  <si>
    <t>Штукатурный состав для газобетона автоклавного твердения СИБИТ (зимний)</t>
  </si>
  <si>
    <t>на сухие строительные смеси "МАСКА"</t>
  </si>
  <si>
    <t>Клей для ячеистого бетона "Маска"</t>
  </si>
  <si>
    <t>Клей для керамической плитки "Маска"</t>
  </si>
  <si>
    <t>Клей для керамической плитки "Маска" ТИП А для внутренних работ</t>
  </si>
  <si>
    <t>Расшивочная смесь для межплиточных швов</t>
  </si>
  <si>
    <t>Клей для керамического гранита "Маска"</t>
  </si>
  <si>
    <t>Клей для тяжелой плитки "Маска"</t>
  </si>
  <si>
    <t>Быстротвердеющий клей для керамического гранита</t>
  </si>
  <si>
    <t>Клей для бассейнов "Маска"</t>
  </si>
  <si>
    <t>Шпатлевка универсальная на цементной основе "Маска"</t>
  </si>
  <si>
    <t>Шпатлевка фасадная на цементной основе "Маска"</t>
  </si>
  <si>
    <t>Штукатурный состав (модифицированный) "Маска"</t>
  </si>
  <si>
    <t>Клееармирующая смесь для систем теплоизоляции "Маска"</t>
  </si>
  <si>
    <t>Универсальный гидроизоляционный состав на цементной основе</t>
  </si>
  <si>
    <t>Кладочно-клеевой термостойкий состав</t>
  </si>
  <si>
    <t>Грубая стяжка для пола</t>
  </si>
  <si>
    <t>Грубый ровнитель для пола "Маска"</t>
  </si>
  <si>
    <t>Саморастекающийся состав для пола "Маска"</t>
  </si>
  <si>
    <t>Примечание:</t>
  </si>
  <si>
    <t>Скидка применяется при 100% предоплате заказа</t>
  </si>
  <si>
    <t>Цены действительны с 06 октября 2009 г.</t>
  </si>
  <si>
    <t>БСГ В7,5 F100 W4 (М100)</t>
  </si>
  <si>
    <t>БСГ В12,5 F150 W6 (М150)</t>
  </si>
  <si>
    <t>БСГ В15 F150 W6 (М200)</t>
  </si>
  <si>
    <t>БСГ В20 F150 W6 (М250)</t>
  </si>
  <si>
    <t>БСГ В22,5 F200 W8 (М300)</t>
  </si>
  <si>
    <t>БСГ В22,5 F200 W6 (М300)</t>
  </si>
  <si>
    <t>БСГ В25 F200 W8 (М350)</t>
  </si>
  <si>
    <t>БСГ В25 F200 W6 (М350)</t>
  </si>
  <si>
    <t>БСГ В30 F200 W8 (М400)</t>
  </si>
  <si>
    <t>БСГ В35 F200 W8 (М450)</t>
  </si>
  <si>
    <t>БСГ В40 F300 W12 (М500)</t>
  </si>
  <si>
    <t>БСГ В55 F300 W12 (М600)</t>
  </si>
  <si>
    <t>Киянка, стеклопластиковая ручка 1.5 кг</t>
  </si>
  <si>
    <t>Клей для газобетона (зимний)</t>
  </si>
  <si>
    <t>* скидка предоставляется на продукцию I категории при заказе объёмом свыше 100 м³ и предоставлении правоустанавливающих документов на земельный участок</t>
  </si>
  <si>
    <t>Зимний</t>
  </si>
  <si>
    <t>Цены действительны с 27 октября 2011 г.</t>
  </si>
  <si>
    <r>
      <t>до -5</t>
    </r>
    <r>
      <rPr>
        <b/>
        <sz val="12"/>
        <rFont val="Calibri"/>
        <family val="2"/>
      </rPr>
      <t>°</t>
    </r>
  </si>
  <si>
    <t>до -10°</t>
  </si>
  <si>
    <t>до -15°</t>
  </si>
  <si>
    <t>до -20°</t>
  </si>
  <si>
    <t>до -25°</t>
  </si>
  <si>
    <t>Завод "СИБИТ" объявляет о расширении номенклатуры товарных бетонов!</t>
  </si>
  <si>
    <t>С 2011 года на заводе освоено производство СТАЛЕФИБРОБЕТОНА.</t>
  </si>
  <si>
    <t>Стоимость 1 куб. метра сталефибробетона рассчитывается исходя из стоимости стальной фибры - 48,5 руб/кг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</si>
</sst>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  <numFmt numFmtId="166" formatCode="#,##0.0"/>
    <numFmt numFmtId="167" formatCode="#,##0.00&quot;р.&quot;"/>
    <numFmt numFmtId="168" formatCode="0.000"/>
    <numFmt numFmtId="169" formatCode="#,##0&quot;?.&quot;;\-#,##0&quot;?.&quot;"/>
    <numFmt numFmtId="170" formatCode="#,##0&quot;?.&quot;;[Red]\-#,##0&quot;?.&quot;"/>
    <numFmt numFmtId="171" formatCode="#,##0.00&quot;?.&quot;;\-#,##0.00&quot;?.&quot;"/>
    <numFmt numFmtId="172" formatCode="#,##0.00&quot;?.&quot;;[Red]\-#,##0.00&quot;?.&quot;"/>
    <numFmt numFmtId="173" formatCode="_-* #,##0&quot;?.&quot;_-;\-* #,##0&quot;?.&quot;_-;_-* &quot;-&quot;&quot;?.&quot;_-;_-@_-"/>
    <numFmt numFmtId="174" formatCode="_-* #,##0_?_._-;\-* #,##0_?_._-;_-* &quot;-&quot;_?_._-;_-@_-"/>
    <numFmt numFmtId="175" formatCode="_-* #,##0.00&quot;?.&quot;_-;\-* #,##0.00&quot;?.&quot;_-;_-* &quot;-&quot;??&quot;?.&quot;_-;_-@_-"/>
    <numFmt numFmtId="176" formatCode="_-* #,##0.00_?_._-;\-* #,##0.00_?_._-;_-* &quot;-&quot;??_?_._-;_-@_-"/>
    <numFmt numFmtId="177" formatCode="0.00&quot; руб.&quot;"/>
    <numFmt numFmtId="178" formatCode="#,##0.00&quot; руб.&quot;"/>
    <numFmt numFmtId="179" formatCode="0.0000"/>
    <numFmt numFmtId="180" formatCode="0.000000"/>
    <numFmt numFmtId="181" formatCode="0.00000"/>
    <numFmt numFmtId="182" formatCode="0.00000000"/>
    <numFmt numFmtId="183" formatCode="0.000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d/m"/>
    <numFmt numFmtId="188" formatCode="dd/mm/yy"/>
    <numFmt numFmtId="189" formatCode="0.0%"/>
    <numFmt numFmtId="190" formatCode="#,##0.000"/>
    <numFmt numFmtId="191" formatCode="[$€-2]\ ###,000_);[Red]\([$€-2]\ ###,000\)"/>
  </numFmts>
  <fonts count="72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9"/>
      <name val="Arial"/>
      <family val="2"/>
    </font>
    <font>
      <u val="single"/>
      <sz val="10"/>
      <color indexed="36"/>
      <name val="Arial Cyr"/>
      <family val="0"/>
    </font>
    <font>
      <b/>
      <sz val="11"/>
      <name val="Arial"/>
      <family val="2"/>
    </font>
    <font>
      <b/>
      <i/>
      <sz val="16"/>
      <name val="Verdana"/>
      <family val="2"/>
    </font>
    <font>
      <b/>
      <i/>
      <sz val="14"/>
      <name val="Verdana"/>
      <family val="2"/>
    </font>
    <font>
      <b/>
      <sz val="11"/>
      <name val="Arial Cyr"/>
      <family val="0"/>
    </font>
    <font>
      <b/>
      <vertAlign val="superscript"/>
      <sz val="10"/>
      <name val="Arial"/>
      <family val="2"/>
    </font>
    <font>
      <sz val="11"/>
      <name val="Arial Cyr"/>
      <family val="0"/>
    </font>
    <font>
      <b/>
      <sz val="14"/>
      <name val="Calibri"/>
      <family val="2"/>
    </font>
    <font>
      <sz val="14"/>
      <name val="Calibri"/>
      <family val="2"/>
    </font>
    <font>
      <b/>
      <u val="single"/>
      <sz val="14"/>
      <name val="Calibri"/>
      <family val="2"/>
    </font>
    <font>
      <b/>
      <sz val="12"/>
      <name val="Arial Cyr"/>
      <family val="0"/>
    </font>
    <font>
      <sz val="12"/>
      <name val="Arial Cyr"/>
      <family val="0"/>
    </font>
    <font>
      <b/>
      <vertAlign val="superscript"/>
      <sz val="11"/>
      <name val="Arial Cyr"/>
      <family val="0"/>
    </font>
    <font>
      <b/>
      <sz val="9"/>
      <name val="Arial Cyr"/>
      <family val="0"/>
    </font>
    <font>
      <i/>
      <sz val="12"/>
      <name val="Arial Cyr"/>
      <family val="0"/>
    </font>
    <font>
      <sz val="8"/>
      <name val="Arial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5"/>
      <name val="Calibri"/>
      <family val="2"/>
    </font>
    <font>
      <sz val="12"/>
      <name val="Calibri"/>
      <family val="2"/>
    </font>
    <font>
      <b/>
      <sz val="13"/>
      <name val="Calibri"/>
      <family val="2"/>
    </font>
    <font>
      <sz val="13"/>
      <name val="Calibri"/>
      <family val="2"/>
    </font>
    <font>
      <sz val="15"/>
      <name val="Calibri"/>
      <family val="2"/>
    </font>
    <font>
      <b/>
      <sz val="20"/>
      <name val="Calibri"/>
      <family val="2"/>
    </font>
    <font>
      <b/>
      <sz val="16"/>
      <name val="Calibri"/>
      <family val="2"/>
    </font>
    <font>
      <b/>
      <sz val="18"/>
      <name val="Calibri"/>
      <family val="2"/>
    </font>
    <font>
      <b/>
      <i/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6"/>
        <bgColor indexed="64"/>
      </patternFill>
    </fill>
  </fills>
  <borders count="12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double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 style="hair"/>
    </border>
    <border>
      <left style="thin"/>
      <right style="double"/>
      <top style="double"/>
      <bottom style="hair"/>
    </border>
    <border>
      <left style="thin"/>
      <right style="double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double"/>
      <right style="double"/>
      <top style="hair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thin"/>
      <bottom style="hair"/>
    </border>
    <border>
      <left style="double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double"/>
      <top style="thin"/>
      <bottom style="hair"/>
    </border>
    <border>
      <left style="double"/>
      <right style="double"/>
      <top>
        <color indexed="63"/>
      </top>
      <bottom style="thin"/>
    </border>
    <border>
      <left style="double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double"/>
      <top style="hair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hair"/>
      <bottom style="double"/>
    </border>
    <border>
      <left style="double"/>
      <right style="thin"/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double"/>
      <top style="hair"/>
      <bottom style="double"/>
    </border>
    <border>
      <left>
        <color indexed="63"/>
      </left>
      <right>
        <color indexed="63"/>
      </right>
      <top style="double"/>
      <bottom style="hair"/>
    </border>
    <border>
      <left style="double"/>
      <right style="double"/>
      <top style="double"/>
      <bottom style="hair"/>
    </border>
    <border>
      <left style="double"/>
      <right style="thin"/>
      <top style="double"/>
      <bottom style="hair"/>
    </border>
    <border>
      <left>
        <color indexed="63"/>
      </left>
      <right style="thin"/>
      <top style="double"/>
      <bottom style="hair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double"/>
      <right style="double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 style="thin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double"/>
      <right>
        <color indexed="63"/>
      </right>
      <top style="double"/>
      <bottom style="hair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hair"/>
      <bottom style="thin"/>
    </border>
    <border>
      <left style="double"/>
      <right>
        <color indexed="63"/>
      </right>
      <top style="thin"/>
      <bottom style="hair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4" fillId="20" borderId="1" applyNumberFormat="0" applyProtection="0">
      <alignment horizontal="left" vertical="center" indent="1"/>
    </xf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2" applyNumberFormat="0" applyAlignment="0" applyProtection="0"/>
    <xf numFmtId="0" fontId="58" fillId="28" borderId="3" applyNumberFormat="0" applyAlignment="0" applyProtection="0"/>
    <xf numFmtId="0" fontId="59" fillId="28" borderId="2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7" applyNumberFormat="0" applyFill="0" applyAlignment="0" applyProtection="0"/>
    <xf numFmtId="0" fontId="64" fillId="29" borderId="8" applyNumberFormat="0" applyAlignment="0" applyProtection="0"/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4" fillId="0" borderId="0">
      <alignment/>
      <protection/>
    </xf>
    <xf numFmtId="0" fontId="9" fillId="0" borderId="0" applyNumberFormat="0" applyFill="0" applyBorder="0" applyAlignment="0" applyProtection="0"/>
    <xf numFmtId="0" fontId="67" fillId="31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69" fillId="0" borderId="10" applyNumberFormat="0" applyFill="0" applyAlignment="0" applyProtection="0"/>
    <xf numFmtId="0" fontId="4" fillId="0" borderId="0">
      <alignment/>
      <protection/>
    </xf>
    <xf numFmtId="0" fontId="7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1" fillId="33" borderId="0" applyNumberFormat="0" applyBorder="0" applyAlignment="0" applyProtection="0"/>
  </cellStyleXfs>
  <cellXfs count="620">
    <xf numFmtId="0" fontId="0" fillId="0" borderId="0" xfId="0" applyAlignment="1">
      <alignment/>
    </xf>
    <xf numFmtId="0" fontId="0" fillId="34" borderId="0" xfId="0" applyFill="1" applyAlignment="1">
      <alignment/>
    </xf>
    <xf numFmtId="0" fontId="6" fillId="34" borderId="0" xfId="43" applyFont="1" applyFill="1" applyBorder="1" applyAlignment="1" applyProtection="1">
      <alignment horizontal="left" vertical="center"/>
      <protection/>
    </xf>
    <xf numFmtId="0" fontId="4" fillId="34" borderId="0" xfId="0" applyFont="1" applyFill="1" applyAlignment="1">
      <alignment/>
    </xf>
    <xf numFmtId="0" fontId="0" fillId="34" borderId="0" xfId="0" applyFont="1" applyFill="1" applyBorder="1" applyAlignment="1">
      <alignment vertical="center"/>
    </xf>
    <xf numFmtId="0" fontId="4" fillId="34" borderId="0" xfId="0" applyFont="1" applyFill="1" applyBorder="1" applyAlignment="1">
      <alignment/>
    </xf>
    <xf numFmtId="0" fontId="11" fillId="34" borderId="0" xfId="0" applyFont="1" applyFill="1" applyBorder="1" applyAlignment="1">
      <alignment vertical="center"/>
    </xf>
    <xf numFmtId="0" fontId="12" fillId="34" borderId="0" xfId="0" applyFont="1" applyFill="1" applyBorder="1" applyAlignment="1">
      <alignment vertical="justify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34" borderId="0" xfId="0" applyFill="1" applyAlignment="1">
      <alignment/>
    </xf>
    <xf numFmtId="0" fontId="5" fillId="34" borderId="0" xfId="0" applyFont="1" applyFill="1" applyBorder="1" applyAlignment="1">
      <alignment/>
    </xf>
    <xf numFmtId="0" fontId="4" fillId="34" borderId="11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0" fillId="34" borderId="0" xfId="0" applyFill="1" applyBorder="1" applyAlignment="1">
      <alignment/>
    </xf>
    <xf numFmtId="0" fontId="2" fillId="34" borderId="0" xfId="43" applyFont="1" applyFill="1" applyBorder="1" applyAlignment="1" applyProtection="1">
      <alignment horizontal="left" vertical="center"/>
      <protection/>
    </xf>
    <xf numFmtId="0" fontId="2" fillId="34" borderId="0" xfId="43" applyFont="1" applyFill="1" applyBorder="1" applyAlignment="1" applyProtection="1">
      <alignment horizontal="right" vertical="center"/>
      <protection/>
    </xf>
    <xf numFmtId="0" fontId="10" fillId="34" borderId="0" xfId="0" applyFont="1" applyFill="1" applyBorder="1" applyAlignment="1">
      <alignment horizontal="center" vertical="center"/>
    </xf>
    <xf numFmtId="0" fontId="0" fillId="34" borderId="14" xfId="0" applyFill="1" applyBorder="1" applyAlignment="1">
      <alignment horizontal="center"/>
    </xf>
    <xf numFmtId="0" fontId="4" fillId="34" borderId="14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left" vertical="center"/>
    </xf>
    <xf numFmtId="0" fontId="0" fillId="34" borderId="0" xfId="0" applyFill="1" applyBorder="1" applyAlignment="1">
      <alignment vertical="center"/>
    </xf>
    <xf numFmtId="0" fontId="12" fillId="0" borderId="0" xfId="0" applyFont="1" applyFill="1" applyBorder="1" applyAlignment="1">
      <alignment vertical="justify"/>
    </xf>
    <xf numFmtId="0" fontId="4" fillId="34" borderId="15" xfId="0" applyFont="1" applyFill="1" applyBorder="1" applyAlignment="1">
      <alignment horizontal="center" vertical="center" wrapText="1"/>
    </xf>
    <xf numFmtId="4" fontId="4" fillId="34" borderId="16" xfId="0" applyNumberFormat="1" applyFont="1" applyFill="1" applyBorder="1" applyAlignment="1">
      <alignment vertical="center"/>
    </xf>
    <xf numFmtId="0" fontId="4" fillId="34" borderId="17" xfId="0" applyFont="1" applyFill="1" applyBorder="1" applyAlignment="1">
      <alignment horizontal="center" vertical="center"/>
    </xf>
    <xf numFmtId="4" fontId="4" fillId="34" borderId="0" xfId="0" applyNumberFormat="1" applyFont="1" applyFill="1" applyBorder="1" applyAlignment="1">
      <alignment vertical="center"/>
    </xf>
    <xf numFmtId="0" fontId="0" fillId="34" borderId="17" xfId="0" applyFill="1" applyBorder="1" applyAlignment="1">
      <alignment horizontal="center"/>
    </xf>
    <xf numFmtId="0" fontId="4" fillId="34" borderId="15" xfId="0" applyFont="1" applyFill="1" applyBorder="1" applyAlignment="1">
      <alignment horizontal="center" vertical="center"/>
    </xf>
    <xf numFmtId="4" fontId="4" fillId="34" borderId="18" xfId="0" applyNumberFormat="1" applyFont="1" applyFill="1" applyBorder="1" applyAlignment="1">
      <alignment vertical="center"/>
    </xf>
    <xf numFmtId="0" fontId="0" fillId="34" borderId="15" xfId="0" applyFill="1" applyBorder="1" applyAlignment="1">
      <alignment horizontal="center"/>
    </xf>
    <xf numFmtId="4" fontId="4" fillId="34" borderId="19" xfId="0" applyNumberFormat="1" applyFont="1" applyFill="1" applyBorder="1" applyAlignment="1">
      <alignment vertical="center"/>
    </xf>
    <xf numFmtId="4" fontId="6" fillId="34" borderId="20" xfId="0" applyNumberFormat="1" applyFont="1" applyFill="1" applyBorder="1" applyAlignment="1">
      <alignment vertical="center"/>
    </xf>
    <xf numFmtId="4" fontId="4" fillId="34" borderId="21" xfId="0" applyNumberFormat="1" applyFont="1" applyFill="1" applyBorder="1" applyAlignment="1">
      <alignment vertical="center"/>
    </xf>
    <xf numFmtId="4" fontId="6" fillId="34" borderId="19" xfId="0" applyNumberFormat="1" applyFont="1" applyFill="1" applyBorder="1" applyAlignment="1">
      <alignment vertical="center"/>
    </xf>
    <xf numFmtId="4" fontId="6" fillId="34" borderId="19" xfId="0" applyNumberFormat="1" applyFont="1" applyFill="1" applyBorder="1" applyAlignment="1">
      <alignment vertical="center"/>
    </xf>
    <xf numFmtId="0" fontId="4" fillId="34" borderId="22" xfId="0" applyFont="1" applyFill="1" applyBorder="1" applyAlignment="1">
      <alignment horizontal="center" vertical="center" wrapText="1"/>
    </xf>
    <xf numFmtId="4" fontId="4" fillId="34" borderId="23" xfId="0" applyNumberFormat="1" applyFont="1" applyFill="1" applyBorder="1" applyAlignment="1">
      <alignment vertical="center"/>
    </xf>
    <xf numFmtId="0" fontId="4" fillId="34" borderId="22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vertical="center"/>
    </xf>
    <xf numFmtId="0" fontId="6" fillId="34" borderId="0" xfId="0" applyFont="1" applyFill="1" applyBorder="1" applyAlignment="1">
      <alignment vertical="center"/>
    </xf>
    <xf numFmtId="0" fontId="6" fillId="34" borderId="0" xfId="0" applyFont="1" applyFill="1" applyBorder="1" applyAlignment="1">
      <alignment vertical="center" wrapText="1"/>
    </xf>
    <xf numFmtId="0" fontId="6" fillId="34" borderId="0" xfId="0" applyFont="1" applyFill="1" applyBorder="1" applyAlignment="1">
      <alignment horizontal="right" vertical="center"/>
    </xf>
    <xf numFmtId="4" fontId="4" fillId="34" borderId="16" xfId="0" applyNumberFormat="1" applyFont="1" applyFill="1" applyBorder="1" applyAlignment="1">
      <alignment vertical="center"/>
    </xf>
    <xf numFmtId="0" fontId="0" fillId="35" borderId="0" xfId="0" applyFill="1" applyAlignment="1">
      <alignment/>
    </xf>
    <xf numFmtId="4" fontId="4" fillId="34" borderId="24" xfId="0" applyNumberFormat="1" applyFont="1" applyFill="1" applyBorder="1" applyAlignment="1">
      <alignment vertical="center"/>
    </xf>
    <xf numFmtId="0" fontId="16" fillId="34" borderId="0" xfId="43" applyFont="1" applyFill="1" applyBorder="1" applyAlignment="1" applyProtection="1">
      <alignment vertical="center"/>
      <protection/>
    </xf>
    <xf numFmtId="0" fontId="17" fillId="34" borderId="0" xfId="0" applyFont="1" applyFill="1" applyAlignment="1">
      <alignment/>
    </xf>
    <xf numFmtId="0" fontId="17" fillId="34" borderId="0" xfId="0" applyFont="1" applyFill="1" applyAlignment="1">
      <alignment vertical="center"/>
    </xf>
    <xf numFmtId="0" fontId="43" fillId="34" borderId="0" xfId="0" applyFont="1" applyFill="1" applyBorder="1" applyAlignment="1">
      <alignment horizontal="center" vertical="justify"/>
    </xf>
    <xf numFmtId="0" fontId="44" fillId="34" borderId="0" xfId="0" applyFont="1" applyFill="1" applyAlignment="1">
      <alignment/>
    </xf>
    <xf numFmtId="0" fontId="43" fillId="34" borderId="0" xfId="0" applyFont="1" applyFill="1" applyBorder="1" applyAlignment="1">
      <alignment vertical="justify"/>
    </xf>
    <xf numFmtId="0" fontId="45" fillId="34" borderId="0" xfId="0" applyFont="1" applyFill="1" applyBorder="1" applyAlignment="1">
      <alignment horizontal="center" vertical="center"/>
    </xf>
    <xf numFmtId="0" fontId="46" fillId="34" borderId="0" xfId="43" applyFont="1" applyFill="1" applyBorder="1" applyAlignment="1" applyProtection="1">
      <alignment vertical="center"/>
      <protection/>
    </xf>
    <xf numFmtId="0" fontId="4" fillId="35" borderId="0" xfId="0" applyFont="1" applyFill="1" applyAlignment="1">
      <alignment/>
    </xf>
    <xf numFmtId="0" fontId="17" fillId="34" borderId="0" xfId="0" applyFont="1" applyFill="1" applyAlignment="1" quotePrefix="1">
      <alignment/>
    </xf>
    <xf numFmtId="4" fontId="2" fillId="35" borderId="0" xfId="0" applyNumberFormat="1" applyFont="1" applyFill="1" applyBorder="1" applyAlignment="1">
      <alignment horizontal="right" vertical="center" indent="1"/>
    </xf>
    <xf numFmtId="0" fontId="47" fillId="35" borderId="0" xfId="0" applyFont="1" applyFill="1" applyAlignment="1">
      <alignment/>
    </xf>
    <xf numFmtId="0" fontId="0" fillId="34" borderId="0" xfId="0" applyFont="1" applyFill="1" applyAlignment="1">
      <alignment/>
    </xf>
    <xf numFmtId="0" fontId="6" fillId="34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/>
    </xf>
    <xf numFmtId="0" fontId="0" fillId="0" borderId="0" xfId="0" applyFont="1" applyFill="1" applyAlignment="1">
      <alignment/>
    </xf>
    <xf numFmtId="3" fontId="4" fillId="35" borderId="22" xfId="0" applyNumberFormat="1" applyFont="1" applyFill="1" applyBorder="1" applyAlignment="1">
      <alignment horizontal="center" vertical="center"/>
    </xf>
    <xf numFmtId="0" fontId="4" fillId="35" borderId="22" xfId="0" applyFont="1" applyFill="1" applyBorder="1" applyAlignment="1">
      <alignment horizontal="center" vertical="center"/>
    </xf>
    <xf numFmtId="3" fontId="4" fillId="35" borderId="14" xfId="0" applyNumberFormat="1" applyFont="1" applyFill="1" applyBorder="1" applyAlignment="1">
      <alignment horizontal="center" vertical="center"/>
    </xf>
    <xf numFmtId="0" fontId="4" fillId="35" borderId="14" xfId="0" applyFont="1" applyFill="1" applyBorder="1" applyAlignment="1">
      <alignment horizontal="center" vertical="center"/>
    </xf>
    <xf numFmtId="0" fontId="0" fillId="35" borderId="0" xfId="0" applyFont="1" applyFill="1" applyAlignment="1">
      <alignment/>
    </xf>
    <xf numFmtId="3" fontId="4" fillId="35" borderId="17" xfId="0" applyNumberFormat="1" applyFont="1" applyFill="1" applyBorder="1" applyAlignment="1">
      <alignment horizontal="center" vertical="center"/>
    </xf>
    <xf numFmtId="0" fontId="4" fillId="35" borderId="17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 vertical="center" wrapText="1"/>
    </xf>
    <xf numFmtId="0" fontId="4" fillId="35" borderId="0" xfId="0" applyFont="1" applyFill="1" applyBorder="1" applyAlignment="1">
      <alignment horizontal="left" vertical="center" indent="1"/>
    </xf>
    <xf numFmtId="3" fontId="4" fillId="35" borderId="0" xfId="0" applyNumberFormat="1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/>
    </xf>
    <xf numFmtId="168" fontId="4" fillId="35" borderId="0" xfId="0" applyNumberFormat="1" applyFont="1" applyFill="1" applyBorder="1" applyAlignment="1">
      <alignment horizontal="center" vertical="center"/>
    </xf>
    <xf numFmtId="1" fontId="4" fillId="35" borderId="0" xfId="0" applyNumberFormat="1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4" fillId="35" borderId="15" xfId="0" applyFont="1" applyFill="1" applyBorder="1" applyAlignment="1">
      <alignment horizontal="center" vertical="center"/>
    </xf>
    <xf numFmtId="0" fontId="4" fillId="35" borderId="25" xfId="0" applyFont="1" applyFill="1" applyBorder="1" applyAlignment="1">
      <alignment horizontal="center" vertical="center"/>
    </xf>
    <xf numFmtId="0" fontId="4" fillId="35" borderId="26" xfId="0" applyFont="1" applyFill="1" applyBorder="1" applyAlignment="1">
      <alignment horizontal="center" vertical="center"/>
    </xf>
    <xf numFmtId="0" fontId="4" fillId="35" borderId="27" xfId="0" applyFont="1" applyFill="1" applyBorder="1" applyAlignment="1">
      <alignment horizontal="center" vertical="center"/>
    </xf>
    <xf numFmtId="0" fontId="4" fillId="35" borderId="28" xfId="0" applyFont="1" applyFill="1" applyBorder="1" applyAlignment="1">
      <alignment horizontal="center" vertical="center"/>
    </xf>
    <xf numFmtId="0" fontId="48" fillId="35" borderId="0" xfId="0" applyFont="1" applyFill="1" applyBorder="1" applyAlignment="1">
      <alignment vertical="center"/>
    </xf>
    <xf numFmtId="0" fontId="16" fillId="34" borderId="0" xfId="43" applyFont="1" applyFill="1" applyBorder="1" applyAlignment="1" applyProtection="1">
      <alignment horizontal="center" vertical="center"/>
      <protection/>
    </xf>
    <xf numFmtId="0" fontId="49" fillId="35" borderId="0" xfId="0" applyFont="1" applyFill="1" applyAlignment="1">
      <alignment vertical="center"/>
    </xf>
    <xf numFmtId="0" fontId="49" fillId="35" borderId="0" xfId="0" applyFont="1" applyFill="1" applyAlignment="1">
      <alignment horizontal="right" vertical="center"/>
    </xf>
    <xf numFmtId="0" fontId="46" fillId="35" borderId="0" xfId="43" applyFont="1" applyFill="1" applyBorder="1" applyAlignment="1" applyProtection="1">
      <alignment vertical="center"/>
      <protection/>
    </xf>
    <xf numFmtId="0" fontId="6" fillId="35" borderId="0" xfId="43" applyFont="1" applyFill="1" applyBorder="1" applyAlignment="1" applyProtection="1">
      <alignment horizontal="left" vertical="center"/>
      <protection/>
    </xf>
    <xf numFmtId="0" fontId="4" fillId="35" borderId="0" xfId="0" applyFont="1" applyFill="1" applyAlignment="1">
      <alignment horizontal="left" vertical="center"/>
    </xf>
    <xf numFmtId="0" fontId="6" fillId="35" borderId="0" xfId="0" applyFont="1" applyFill="1" applyAlignment="1">
      <alignment horizontal="right" vertical="center"/>
    </xf>
    <xf numFmtId="0" fontId="50" fillId="35" borderId="0" xfId="0" applyFont="1" applyFill="1" applyAlignment="1">
      <alignment vertical="center"/>
    </xf>
    <xf numFmtId="0" fontId="17" fillId="35" borderId="0" xfId="0" applyFont="1" applyFill="1" applyAlignment="1">
      <alignment/>
    </xf>
    <xf numFmtId="0" fontId="0" fillId="34" borderId="0" xfId="0" applyFont="1" applyFill="1" applyAlignment="1">
      <alignment vertical="center"/>
    </xf>
    <xf numFmtId="0" fontId="0" fillId="34" borderId="0" xfId="0" applyFont="1" applyFill="1" applyBorder="1" applyAlignment="1">
      <alignment vertical="center"/>
    </xf>
    <xf numFmtId="0" fontId="13" fillId="34" borderId="0" xfId="0" applyFont="1" applyFill="1" applyBorder="1" applyAlignment="1">
      <alignment vertical="center"/>
    </xf>
    <xf numFmtId="0" fontId="13" fillId="34" borderId="0" xfId="0" applyFont="1" applyFill="1" applyBorder="1" applyAlignment="1">
      <alignment vertical="center" wrapText="1"/>
    </xf>
    <xf numFmtId="0" fontId="2" fillId="34" borderId="0" xfId="0" applyFont="1" applyFill="1" applyBorder="1" applyAlignment="1">
      <alignment vertical="center" wrapText="1"/>
    </xf>
    <xf numFmtId="0" fontId="13" fillId="34" borderId="0" xfId="0" applyFont="1" applyFill="1" applyBorder="1" applyAlignment="1">
      <alignment/>
    </xf>
    <xf numFmtId="0" fontId="13" fillId="34" borderId="0" xfId="0" applyFont="1" applyFill="1" applyBorder="1" applyAlignment="1">
      <alignment wrapText="1"/>
    </xf>
    <xf numFmtId="0" fontId="22" fillId="34" borderId="0" xfId="0" applyFont="1" applyFill="1" applyBorder="1" applyAlignment="1">
      <alignment wrapText="1"/>
    </xf>
    <xf numFmtId="0" fontId="0" fillId="34" borderId="0" xfId="0" applyFont="1" applyFill="1" applyBorder="1" applyAlignment="1">
      <alignment horizontal="left" vertical="center"/>
    </xf>
    <xf numFmtId="0" fontId="0" fillId="34" borderId="0" xfId="0" applyFont="1" applyFill="1" applyBorder="1" applyAlignment="1">
      <alignment horizontal="right" vertical="center" wrapText="1"/>
    </xf>
    <xf numFmtId="0" fontId="3" fillId="34" borderId="0" xfId="0" applyFont="1" applyFill="1" applyBorder="1" applyAlignment="1">
      <alignment horizontal="left" vertical="center" wrapText="1" indent="1"/>
    </xf>
    <xf numFmtId="49" fontId="8" fillId="34" borderId="0" xfId="0" applyNumberFormat="1" applyFont="1" applyFill="1" applyBorder="1" applyAlignment="1">
      <alignment vertical="center" wrapText="1"/>
    </xf>
    <xf numFmtId="0" fontId="20" fillId="34" borderId="0" xfId="0" applyFont="1" applyFill="1" applyAlignment="1">
      <alignment vertical="center"/>
    </xf>
    <xf numFmtId="0" fontId="0" fillId="34" borderId="29" xfId="0" applyFill="1" applyBorder="1" applyAlignment="1">
      <alignment/>
    </xf>
    <xf numFmtId="0" fontId="0" fillId="34" borderId="30" xfId="0" applyFont="1" applyFill="1" applyBorder="1" applyAlignment="1">
      <alignment/>
    </xf>
    <xf numFmtId="0" fontId="4" fillId="0" borderId="0" xfId="0" applyFont="1" applyBorder="1" applyAlignment="1">
      <alignment textRotation="90"/>
    </xf>
    <xf numFmtId="0" fontId="0" fillId="34" borderId="0" xfId="55" applyFont="1" applyFill="1" applyAlignment="1">
      <alignment/>
      <protection/>
    </xf>
    <xf numFmtId="0" fontId="0" fillId="0" borderId="0" xfId="55" applyFont="1" applyFill="1" applyAlignment="1">
      <alignment/>
      <protection/>
    </xf>
    <xf numFmtId="0" fontId="0" fillId="0" borderId="0" xfId="55" applyFont="1" applyFill="1">
      <alignment/>
      <protection/>
    </xf>
    <xf numFmtId="0" fontId="6" fillId="0" borderId="0" xfId="44" applyFont="1" applyFill="1" applyBorder="1" applyAlignment="1" applyProtection="1">
      <alignment vertical="center"/>
      <protection/>
    </xf>
    <xf numFmtId="0" fontId="50" fillId="34" borderId="0" xfId="0" applyFont="1" applyFill="1" applyAlignment="1">
      <alignment vertical="center"/>
    </xf>
    <xf numFmtId="0" fontId="51" fillId="34" borderId="0" xfId="0" applyFont="1" applyFill="1" applyAlignment="1">
      <alignment vertical="center"/>
    </xf>
    <xf numFmtId="0" fontId="16" fillId="34" borderId="0" xfId="43" applyFont="1" applyFill="1" applyBorder="1" applyAlignment="1" applyProtection="1">
      <alignment horizontal="left" vertical="center"/>
      <protection/>
    </xf>
    <xf numFmtId="0" fontId="52" fillId="34" borderId="0" xfId="43" applyFont="1" applyFill="1" applyBorder="1" applyAlignment="1" applyProtection="1">
      <alignment vertical="center"/>
      <protection/>
    </xf>
    <xf numFmtId="0" fontId="6" fillId="0" borderId="0" xfId="55" applyFont="1" applyFill="1" applyAlignment="1">
      <alignment vertical="center"/>
      <protection/>
    </xf>
    <xf numFmtId="0" fontId="0" fillId="34" borderId="0" xfId="55" applyFont="1" applyFill="1">
      <alignment/>
      <protection/>
    </xf>
    <xf numFmtId="0" fontId="0" fillId="34" borderId="0" xfId="55" applyFont="1" applyFill="1" applyBorder="1">
      <alignment/>
      <protection/>
    </xf>
    <xf numFmtId="0" fontId="3" fillId="34" borderId="31" xfId="55" applyFont="1" applyFill="1" applyBorder="1" applyAlignment="1">
      <alignment horizontal="center" vertical="center" wrapText="1"/>
      <protection/>
    </xf>
    <xf numFmtId="0" fontId="3" fillId="34" borderId="13" xfId="55" applyFont="1" applyFill="1" applyBorder="1" applyAlignment="1">
      <alignment horizontal="center" vertical="center" wrapText="1"/>
      <protection/>
    </xf>
    <xf numFmtId="0" fontId="3" fillId="34" borderId="21" xfId="55" applyFont="1" applyFill="1" applyBorder="1" applyAlignment="1">
      <alignment horizontal="center" vertical="center" wrapText="1"/>
      <protection/>
    </xf>
    <xf numFmtId="0" fontId="4" fillId="34" borderId="32" xfId="55" applyFont="1" applyFill="1" applyBorder="1" applyAlignment="1">
      <alignment horizontal="center" vertical="center" wrapText="1"/>
      <protection/>
    </xf>
    <xf numFmtId="0" fontId="0" fillId="34" borderId="32" xfId="55" applyFont="1" applyFill="1" applyBorder="1" applyAlignment="1">
      <alignment horizontal="center" vertical="center"/>
      <protection/>
    </xf>
    <xf numFmtId="4" fontId="15" fillId="34" borderId="33" xfId="55" applyNumberFormat="1" applyFont="1" applyFill="1" applyBorder="1" applyAlignment="1">
      <alignment vertical="center"/>
      <protection/>
    </xf>
    <xf numFmtId="4" fontId="15" fillId="34" borderId="34" xfId="55" applyNumberFormat="1" applyFont="1" applyFill="1" applyBorder="1" applyAlignment="1">
      <alignment horizontal="right" vertical="center"/>
      <protection/>
    </xf>
    <xf numFmtId="4" fontId="15" fillId="34" borderId="12" xfId="55" applyNumberFormat="1" applyFont="1" applyFill="1" applyBorder="1" applyAlignment="1">
      <alignment horizontal="right" vertical="center"/>
      <protection/>
    </xf>
    <xf numFmtId="4" fontId="15" fillId="34" borderId="19" xfId="55" applyNumberFormat="1" applyFont="1" applyFill="1" applyBorder="1" applyAlignment="1">
      <alignment horizontal="right" vertical="center"/>
      <protection/>
    </xf>
    <xf numFmtId="0" fontId="4" fillId="34" borderId="35" xfId="55" applyFont="1" applyFill="1" applyBorder="1" applyAlignment="1">
      <alignment horizontal="center" vertical="center" wrapText="1"/>
      <protection/>
    </xf>
    <xf numFmtId="0" fontId="0" fillId="34" borderId="35" xfId="55" applyFont="1" applyFill="1" applyBorder="1" applyAlignment="1">
      <alignment horizontal="center" vertical="center"/>
      <protection/>
    </xf>
    <xf numFmtId="4" fontId="15" fillId="34" borderId="36" xfId="55" applyNumberFormat="1" applyFont="1" applyFill="1" applyBorder="1" applyAlignment="1">
      <alignment horizontal="right" vertical="center"/>
      <protection/>
    </xf>
    <xf numFmtId="4" fontId="15" fillId="34" borderId="37" xfId="55" applyNumberFormat="1" applyFont="1" applyFill="1" applyBorder="1" applyAlignment="1">
      <alignment horizontal="right" vertical="center"/>
      <protection/>
    </xf>
    <xf numFmtId="4" fontId="15" fillId="34" borderId="15" xfId="55" applyNumberFormat="1" applyFont="1" applyFill="1" applyBorder="1" applyAlignment="1">
      <alignment horizontal="right" vertical="center"/>
      <protection/>
    </xf>
    <xf numFmtId="4" fontId="15" fillId="34" borderId="18" xfId="55" applyNumberFormat="1" applyFont="1" applyFill="1" applyBorder="1" applyAlignment="1">
      <alignment horizontal="right" vertical="center"/>
      <protection/>
    </xf>
    <xf numFmtId="0" fontId="4" fillId="34" borderId="38" xfId="55" applyFont="1" applyFill="1" applyBorder="1" applyAlignment="1">
      <alignment horizontal="center" vertical="center" wrapText="1"/>
      <protection/>
    </xf>
    <xf numFmtId="0" fontId="0" fillId="34" borderId="38" xfId="55" applyFont="1" applyFill="1" applyBorder="1" applyAlignment="1">
      <alignment horizontal="center" vertical="center"/>
      <protection/>
    </xf>
    <xf numFmtId="4" fontId="15" fillId="34" borderId="39" xfId="55" applyNumberFormat="1" applyFont="1" applyFill="1" applyBorder="1" applyAlignment="1">
      <alignment horizontal="right" vertical="center"/>
      <protection/>
    </xf>
    <xf numFmtId="4" fontId="15" fillId="34" borderId="40" xfId="55" applyNumberFormat="1" applyFont="1" applyFill="1" applyBorder="1" applyAlignment="1">
      <alignment horizontal="right" vertical="center"/>
      <protection/>
    </xf>
    <xf numFmtId="4" fontId="15" fillId="34" borderId="25" xfId="55" applyNumberFormat="1" applyFont="1" applyFill="1" applyBorder="1" applyAlignment="1">
      <alignment horizontal="right" vertical="center"/>
      <protection/>
    </xf>
    <xf numFmtId="4" fontId="15" fillId="34" borderId="41" xfId="55" applyNumberFormat="1" applyFont="1" applyFill="1" applyBorder="1" applyAlignment="1">
      <alignment horizontal="right" vertical="center"/>
      <protection/>
    </xf>
    <xf numFmtId="0" fontId="4" fillId="34" borderId="42" xfId="55" applyFont="1" applyFill="1" applyBorder="1" applyAlignment="1">
      <alignment horizontal="center" vertical="center" wrapText="1"/>
      <protection/>
    </xf>
    <xf numFmtId="0" fontId="0" fillId="34" borderId="42" xfId="55" applyFont="1" applyFill="1" applyBorder="1" applyAlignment="1">
      <alignment horizontal="center" vertical="center"/>
      <protection/>
    </xf>
    <xf numFmtId="4" fontId="15" fillId="34" borderId="43" xfId="55" applyNumberFormat="1" applyFont="1" applyFill="1" applyBorder="1" applyAlignment="1">
      <alignment horizontal="right" vertical="center"/>
      <protection/>
    </xf>
    <xf numFmtId="4" fontId="15" fillId="34" borderId="44" xfId="55" applyNumberFormat="1" applyFont="1" applyFill="1" applyBorder="1" applyAlignment="1">
      <alignment horizontal="right" vertical="center"/>
      <protection/>
    </xf>
    <xf numFmtId="4" fontId="15" fillId="34" borderId="27" xfId="55" applyNumberFormat="1" applyFont="1" applyFill="1" applyBorder="1" applyAlignment="1">
      <alignment horizontal="right" vertical="center"/>
      <protection/>
    </xf>
    <xf numFmtId="4" fontId="15" fillId="34" borderId="45" xfId="55" applyNumberFormat="1" applyFont="1" applyFill="1" applyBorder="1" applyAlignment="1">
      <alignment horizontal="right" vertical="center"/>
      <protection/>
    </xf>
    <xf numFmtId="0" fontId="0" fillId="34" borderId="46" xfId="55" applyFont="1" applyFill="1" applyBorder="1">
      <alignment/>
      <protection/>
    </xf>
    <xf numFmtId="0" fontId="4" fillId="34" borderId="47" xfId="55" applyFont="1" applyFill="1" applyBorder="1" applyAlignment="1">
      <alignment horizontal="center" vertical="center" wrapText="1"/>
      <protection/>
    </xf>
    <xf numFmtId="0" fontId="0" fillId="34" borderId="47" xfId="55" applyFont="1" applyFill="1" applyBorder="1" applyAlignment="1">
      <alignment horizontal="center" vertical="center"/>
      <protection/>
    </xf>
    <xf numFmtId="4" fontId="15" fillId="34" borderId="48" xfId="55" applyNumberFormat="1" applyFont="1" applyFill="1" applyBorder="1" applyAlignment="1">
      <alignment horizontal="right" vertical="center"/>
      <protection/>
    </xf>
    <xf numFmtId="4" fontId="15" fillId="34" borderId="49" xfId="55" applyNumberFormat="1" applyFont="1" applyFill="1" applyBorder="1" applyAlignment="1">
      <alignment horizontal="right" vertical="center"/>
      <protection/>
    </xf>
    <xf numFmtId="4" fontId="15" fillId="34" borderId="28" xfId="55" applyNumberFormat="1" applyFont="1" applyFill="1" applyBorder="1" applyAlignment="1">
      <alignment horizontal="right" vertical="center"/>
      <protection/>
    </xf>
    <xf numFmtId="4" fontId="15" fillId="34" borderId="50" xfId="55" applyNumberFormat="1" applyFont="1" applyFill="1" applyBorder="1" applyAlignment="1">
      <alignment horizontal="right" vertical="center"/>
      <protection/>
    </xf>
    <xf numFmtId="0" fontId="4" fillId="34" borderId="51" xfId="55" applyFont="1" applyFill="1" applyBorder="1" applyAlignment="1">
      <alignment horizontal="center" vertical="center" wrapText="1"/>
      <protection/>
    </xf>
    <xf numFmtId="0" fontId="0" fillId="34" borderId="52" xfId="55" applyFont="1" applyFill="1" applyBorder="1" applyAlignment="1">
      <alignment horizontal="center" vertical="center"/>
      <protection/>
    </xf>
    <xf numFmtId="4" fontId="15" fillId="34" borderId="53" xfId="55" applyNumberFormat="1" applyFont="1" applyFill="1" applyBorder="1" applyAlignment="1">
      <alignment horizontal="right" vertical="center"/>
      <protection/>
    </xf>
    <xf numFmtId="4" fontId="15" fillId="34" borderId="54" xfId="55" applyNumberFormat="1" applyFont="1" applyFill="1" applyBorder="1" applyAlignment="1">
      <alignment vertical="center"/>
      <protection/>
    </xf>
    <xf numFmtId="4" fontId="15" fillId="34" borderId="11" xfId="55" applyNumberFormat="1" applyFont="1" applyFill="1" applyBorder="1" applyAlignment="1">
      <alignment horizontal="right" vertical="center"/>
      <protection/>
    </xf>
    <xf numFmtId="4" fontId="15" fillId="34" borderId="20" xfId="55" applyNumberFormat="1" applyFont="1" applyFill="1" applyBorder="1" applyAlignment="1">
      <alignment horizontal="right" vertical="center"/>
      <protection/>
    </xf>
    <xf numFmtId="0" fontId="4" fillId="34" borderId="55" xfId="55" applyFont="1" applyFill="1" applyBorder="1" applyAlignment="1">
      <alignment horizontal="center" vertical="center" wrapText="1"/>
      <protection/>
    </xf>
    <xf numFmtId="0" fontId="4" fillId="34" borderId="56" xfId="55" applyFont="1" applyFill="1" applyBorder="1" applyAlignment="1">
      <alignment horizontal="center" vertical="center" wrapText="1"/>
      <protection/>
    </xf>
    <xf numFmtId="0" fontId="0" fillId="34" borderId="57" xfId="55" applyFont="1" applyFill="1" applyBorder="1" applyAlignment="1">
      <alignment horizontal="center" vertical="center"/>
      <protection/>
    </xf>
    <xf numFmtId="4" fontId="15" fillId="34" borderId="33" xfId="55" applyNumberFormat="1" applyFont="1" applyFill="1" applyBorder="1" applyAlignment="1">
      <alignment horizontal="right" vertical="center"/>
      <protection/>
    </xf>
    <xf numFmtId="4" fontId="15" fillId="34" borderId="34" xfId="55" applyNumberFormat="1" applyFont="1" applyFill="1" applyBorder="1" applyAlignment="1">
      <alignment vertical="center"/>
      <protection/>
    </xf>
    <xf numFmtId="0" fontId="4" fillId="34" borderId="58" xfId="55" applyFont="1" applyFill="1" applyBorder="1" applyAlignment="1">
      <alignment horizontal="center" vertical="center" wrapText="1"/>
      <protection/>
    </xf>
    <xf numFmtId="0" fontId="0" fillId="34" borderId="59" xfId="55" applyFont="1" applyFill="1" applyBorder="1" applyAlignment="1">
      <alignment horizontal="center" vertical="center"/>
      <protection/>
    </xf>
    <xf numFmtId="4" fontId="15" fillId="34" borderId="60" xfId="55" applyNumberFormat="1" applyFont="1" applyFill="1" applyBorder="1" applyAlignment="1">
      <alignment horizontal="right" vertical="center"/>
      <protection/>
    </xf>
    <xf numFmtId="4" fontId="15" fillId="34" borderId="31" xfId="55" applyNumberFormat="1" applyFont="1" applyFill="1" applyBorder="1" applyAlignment="1">
      <alignment horizontal="right" vertical="center"/>
      <protection/>
    </xf>
    <xf numFmtId="4" fontId="15" fillId="34" borderId="13" xfId="55" applyNumberFormat="1" applyFont="1" applyFill="1" applyBorder="1" applyAlignment="1">
      <alignment horizontal="right" vertical="center"/>
      <protection/>
    </xf>
    <xf numFmtId="4" fontId="15" fillId="34" borderId="21" xfId="55" applyNumberFormat="1" applyFont="1" applyFill="1" applyBorder="1" applyAlignment="1">
      <alignment horizontal="right" vertical="center"/>
      <protection/>
    </xf>
    <xf numFmtId="0" fontId="4" fillId="34" borderId="0" xfId="55" applyFont="1" applyFill="1" applyBorder="1" applyAlignment="1">
      <alignment horizontal="left" vertical="center" wrapText="1"/>
      <protection/>
    </xf>
    <xf numFmtId="0" fontId="4" fillId="34" borderId="0" xfId="55" applyFont="1" applyFill="1" applyBorder="1" applyAlignment="1">
      <alignment horizontal="center" vertical="center" wrapText="1"/>
      <protection/>
    </xf>
    <xf numFmtId="0" fontId="0" fillId="34" borderId="0" xfId="55" applyFont="1" applyFill="1" applyBorder="1" applyAlignment="1">
      <alignment horizontal="center" vertical="center"/>
      <protection/>
    </xf>
    <xf numFmtId="167" fontId="0" fillId="34" borderId="0" xfId="55" applyNumberFormat="1" applyFont="1" applyFill="1" applyBorder="1" applyAlignment="1">
      <alignment horizontal="right" vertical="center"/>
      <protection/>
    </xf>
    <xf numFmtId="0" fontId="0" fillId="34" borderId="0" xfId="55" applyFont="1" applyFill="1" applyBorder="1" applyAlignment="1">
      <alignment/>
      <protection/>
    </xf>
    <xf numFmtId="0" fontId="0" fillId="35" borderId="30" xfId="55" applyFont="1" applyFill="1" applyBorder="1">
      <alignment/>
      <protection/>
    </xf>
    <xf numFmtId="0" fontId="24" fillId="34" borderId="30" xfId="55" applyFont="1" applyFill="1" applyBorder="1" applyAlignment="1">
      <alignment vertical="center" wrapText="1"/>
      <protection/>
    </xf>
    <xf numFmtId="0" fontId="24" fillId="0" borderId="0" xfId="55" applyFont="1" applyFill="1" applyBorder="1" applyAlignment="1">
      <alignment vertical="center" wrapText="1"/>
      <protection/>
    </xf>
    <xf numFmtId="0" fontId="0" fillId="35" borderId="0" xfId="55" applyFont="1" applyFill="1">
      <alignment/>
      <protection/>
    </xf>
    <xf numFmtId="0" fontId="0" fillId="0" borderId="0" xfId="55" applyFont="1" applyFill="1" applyBorder="1" applyAlignment="1">
      <alignment/>
      <protection/>
    </xf>
    <xf numFmtId="0" fontId="16" fillId="35" borderId="0" xfId="43" applyFont="1" applyFill="1" applyBorder="1" applyAlignment="1" applyProtection="1">
      <alignment horizontal="left" vertical="center"/>
      <protection/>
    </xf>
    <xf numFmtId="0" fontId="15" fillId="34" borderId="61" xfId="0" applyFont="1" applyFill="1" applyBorder="1" applyAlignment="1">
      <alignment horizontal="center" vertical="center" wrapText="1"/>
    </xf>
    <xf numFmtId="0" fontId="15" fillId="34" borderId="62" xfId="0" applyFont="1" applyFill="1" applyBorder="1" applyAlignment="1">
      <alignment horizontal="center" vertical="center" wrapText="1"/>
    </xf>
    <xf numFmtId="0" fontId="15" fillId="34" borderId="63" xfId="0" applyFont="1" applyFill="1" applyBorder="1" applyAlignment="1">
      <alignment horizontal="center" vertical="center" wrapText="1"/>
    </xf>
    <xf numFmtId="0" fontId="15" fillId="34" borderId="64" xfId="0" applyFont="1" applyFill="1" applyBorder="1" applyAlignment="1">
      <alignment horizontal="center" vertical="center" wrapText="1"/>
    </xf>
    <xf numFmtId="0" fontId="15" fillId="34" borderId="65" xfId="0" applyFont="1" applyFill="1" applyBorder="1" applyAlignment="1">
      <alignment horizontal="center" vertical="center" wrapText="1"/>
    </xf>
    <xf numFmtId="0" fontId="15" fillId="34" borderId="66" xfId="0" applyFont="1" applyFill="1" applyBorder="1" applyAlignment="1">
      <alignment horizontal="center" vertical="center" wrapText="1"/>
    </xf>
    <xf numFmtId="0" fontId="15" fillId="34" borderId="67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vertical="center"/>
    </xf>
    <xf numFmtId="0" fontId="48" fillId="35" borderId="0" xfId="0" applyFont="1" applyFill="1" applyBorder="1" applyAlignment="1">
      <alignment horizontal="center" vertical="center"/>
    </xf>
    <xf numFmtId="0" fontId="48" fillId="35" borderId="58" xfId="0" applyFont="1" applyFill="1" applyBorder="1" applyAlignment="1">
      <alignment horizontal="center" vertical="center"/>
    </xf>
    <xf numFmtId="0" fontId="51" fillId="34" borderId="0" xfId="0" applyFont="1" applyFill="1" applyAlignment="1">
      <alignment horizontal="right" vertical="center"/>
    </xf>
    <xf numFmtId="0" fontId="50" fillId="34" borderId="0" xfId="0" applyFont="1" applyFill="1" applyAlignment="1">
      <alignment horizontal="left" vertical="center"/>
    </xf>
    <xf numFmtId="0" fontId="16" fillId="35" borderId="0" xfId="43" applyFont="1" applyFill="1" applyBorder="1" applyAlignment="1" applyProtection="1">
      <alignment horizontal="left" vertical="center"/>
      <protection/>
    </xf>
    <xf numFmtId="0" fontId="16" fillId="34" borderId="0" xfId="0" applyFont="1" applyFill="1" applyBorder="1" applyAlignment="1">
      <alignment horizontal="center" vertical="center"/>
    </xf>
    <xf numFmtId="0" fontId="52" fillId="35" borderId="0" xfId="0" applyFont="1" applyFill="1" applyAlignment="1">
      <alignment horizontal="center" vertical="center"/>
    </xf>
    <xf numFmtId="0" fontId="4" fillId="35" borderId="25" xfId="0" applyFont="1" applyFill="1" applyBorder="1" applyAlignment="1">
      <alignment horizontal="left" vertical="center" indent="1"/>
    </xf>
    <xf numFmtId="3" fontId="4" fillId="35" borderId="14" xfId="0" applyNumberFormat="1" applyFont="1" applyFill="1" applyBorder="1" applyAlignment="1">
      <alignment horizontal="center" vertical="center"/>
    </xf>
    <xf numFmtId="0" fontId="4" fillId="35" borderId="15" xfId="0" applyFont="1" applyFill="1" applyBorder="1" applyAlignment="1">
      <alignment horizontal="left" vertical="center" indent="1"/>
    </xf>
    <xf numFmtId="0" fontId="49" fillId="35" borderId="0" xfId="0" applyFont="1" applyFill="1" applyAlignment="1">
      <alignment horizontal="left" vertical="center"/>
    </xf>
    <xf numFmtId="0" fontId="48" fillId="35" borderId="0" xfId="0" applyFont="1" applyFill="1" applyAlignment="1">
      <alignment horizontal="left" vertical="center"/>
    </xf>
    <xf numFmtId="0" fontId="4" fillId="35" borderId="0" xfId="0" applyFont="1" applyFill="1" applyBorder="1" applyAlignment="1">
      <alignment horizontal="center" vertical="center" wrapText="1"/>
    </xf>
    <xf numFmtId="3" fontId="4" fillId="35" borderId="17" xfId="0" applyNumberFormat="1" applyFont="1" applyFill="1" applyBorder="1" applyAlignment="1">
      <alignment horizontal="center" vertical="center"/>
    </xf>
    <xf numFmtId="0" fontId="4" fillId="35" borderId="14" xfId="0" applyFont="1" applyFill="1" applyBorder="1" applyAlignment="1">
      <alignment horizontal="center" vertical="center"/>
    </xf>
    <xf numFmtId="0" fontId="4" fillId="35" borderId="17" xfId="0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left" vertical="center" indent="1"/>
    </xf>
    <xf numFmtId="0" fontId="4" fillId="35" borderId="13" xfId="0" applyFont="1" applyFill="1" applyBorder="1" applyAlignment="1">
      <alignment horizontal="center"/>
    </xf>
    <xf numFmtId="3" fontId="4" fillId="35" borderId="13" xfId="0" applyNumberFormat="1" applyFont="1" applyFill="1" applyBorder="1" applyAlignment="1">
      <alignment horizontal="center" vertical="center"/>
    </xf>
    <xf numFmtId="0" fontId="4" fillId="35" borderId="68" xfId="0" applyFont="1" applyFill="1" applyBorder="1" applyAlignment="1">
      <alignment horizontal="center" vertical="center"/>
    </xf>
    <xf numFmtId="0" fontId="4" fillId="35" borderId="69" xfId="0" applyFont="1" applyFill="1" applyBorder="1" applyAlignment="1">
      <alignment horizontal="center" vertical="center"/>
    </xf>
    <xf numFmtId="0" fontId="4" fillId="35" borderId="70" xfId="0" applyFont="1" applyFill="1" applyBorder="1" applyAlignment="1">
      <alignment horizontal="center" vertical="center"/>
    </xf>
    <xf numFmtId="0" fontId="4" fillId="35" borderId="67" xfId="0" applyFont="1" applyFill="1" applyBorder="1" applyAlignment="1">
      <alignment horizontal="center" vertical="center"/>
    </xf>
    <xf numFmtId="0" fontId="4" fillId="35" borderId="58" xfId="0" applyFont="1" applyFill="1" applyBorder="1" applyAlignment="1">
      <alignment horizontal="center" vertical="center"/>
    </xf>
    <xf numFmtId="0" fontId="4" fillId="35" borderId="31" xfId="0" applyFont="1" applyFill="1" applyBorder="1" applyAlignment="1">
      <alignment horizontal="center" vertical="center"/>
    </xf>
    <xf numFmtId="0" fontId="48" fillId="35" borderId="0" xfId="43" applyFont="1" applyFill="1" applyAlignment="1" applyProtection="1">
      <alignment horizontal="right" vertical="center"/>
      <protection/>
    </xf>
    <xf numFmtId="0" fontId="4" fillId="35" borderId="62" xfId="0" applyFont="1" applyFill="1" applyBorder="1" applyAlignment="1">
      <alignment horizontal="left" vertical="center" indent="1"/>
    </xf>
    <xf numFmtId="0" fontId="4" fillId="35" borderId="71" xfId="0" applyFont="1" applyFill="1" applyBorder="1" applyAlignment="1">
      <alignment horizontal="left" vertical="center" indent="1"/>
    </xf>
    <xf numFmtId="0" fontId="4" fillId="35" borderId="44" xfId="0" applyFont="1" applyFill="1" applyBorder="1" applyAlignment="1">
      <alignment horizontal="left" vertical="center" indent="1"/>
    </xf>
    <xf numFmtId="0" fontId="4" fillId="35" borderId="63" xfId="0" applyFont="1" applyFill="1" applyBorder="1" applyAlignment="1">
      <alignment horizontal="left" vertical="center" indent="1"/>
    </xf>
    <xf numFmtId="0" fontId="4" fillId="35" borderId="30" xfId="0" applyFont="1" applyFill="1" applyBorder="1" applyAlignment="1">
      <alignment horizontal="left" vertical="center" indent="1"/>
    </xf>
    <xf numFmtId="0" fontId="4" fillId="35" borderId="40" xfId="0" applyFont="1" applyFill="1" applyBorder="1" applyAlignment="1">
      <alignment horizontal="left" vertical="center" indent="1"/>
    </xf>
    <xf numFmtId="4" fontId="13" fillId="32" borderId="13" xfId="0" applyNumberFormat="1" applyFont="1" applyFill="1" applyBorder="1" applyAlignment="1">
      <alignment horizontal="right" vertical="center" indent="1"/>
    </xf>
    <xf numFmtId="4" fontId="13" fillId="32" borderId="21" xfId="0" applyNumberFormat="1" applyFont="1" applyFill="1" applyBorder="1" applyAlignment="1">
      <alignment horizontal="right" vertical="center" indent="1"/>
    </xf>
    <xf numFmtId="0" fontId="0" fillId="35" borderId="72" xfId="0" applyFont="1" applyFill="1" applyBorder="1" applyAlignment="1">
      <alignment horizontal="center" vertical="center" wrapText="1"/>
    </xf>
    <xf numFmtId="0" fontId="0" fillId="35" borderId="73" xfId="0" applyFont="1" applyFill="1" applyBorder="1" applyAlignment="1">
      <alignment horizontal="center" vertical="center" wrapText="1"/>
    </xf>
    <xf numFmtId="0" fontId="0" fillId="35" borderId="74" xfId="0" applyFont="1" applyFill="1" applyBorder="1" applyAlignment="1">
      <alignment horizontal="center" vertical="center" wrapText="1"/>
    </xf>
    <xf numFmtId="0" fontId="0" fillId="35" borderId="75" xfId="0" applyFont="1" applyFill="1" applyBorder="1" applyAlignment="1">
      <alignment horizontal="center" vertical="center" wrapText="1"/>
    </xf>
    <xf numFmtId="0" fontId="0" fillId="35" borderId="76" xfId="0" applyFont="1" applyFill="1" applyBorder="1" applyAlignment="1">
      <alignment horizontal="center" vertical="center" wrapText="1"/>
    </xf>
    <xf numFmtId="0" fontId="0" fillId="35" borderId="31" xfId="0" applyFont="1" applyFill="1" applyBorder="1" applyAlignment="1">
      <alignment horizontal="center" vertical="center" wrapText="1"/>
    </xf>
    <xf numFmtId="168" fontId="4" fillId="35" borderId="13" xfId="0" applyNumberFormat="1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4" fontId="4" fillId="34" borderId="15" xfId="0" applyNumberFormat="1" applyFont="1" applyFill="1" applyBorder="1" applyAlignment="1">
      <alignment horizontal="center" vertical="center" wrapText="1"/>
    </xf>
    <xf numFmtId="4" fontId="4" fillId="34" borderId="18" xfId="0" applyNumberFormat="1" applyFont="1" applyFill="1" applyBorder="1" applyAlignment="1">
      <alignment horizontal="center" vertical="center" wrapText="1"/>
    </xf>
    <xf numFmtId="4" fontId="4" fillId="34" borderId="14" xfId="0" applyNumberFormat="1" applyFont="1" applyFill="1" applyBorder="1" applyAlignment="1">
      <alignment horizontal="center" vertical="center" wrapText="1"/>
    </xf>
    <xf numFmtId="4" fontId="4" fillId="34" borderId="16" xfId="0" applyNumberFormat="1" applyFont="1" applyFill="1" applyBorder="1" applyAlignment="1">
      <alignment horizontal="center" vertical="center" wrapText="1"/>
    </xf>
    <xf numFmtId="0" fontId="4" fillId="34" borderId="26" xfId="0" applyFont="1" applyFill="1" applyBorder="1" applyAlignment="1">
      <alignment horizontal="center" vertical="center" wrapText="1"/>
    </xf>
    <xf numFmtId="4" fontId="4" fillId="34" borderId="17" xfId="0" applyNumberFormat="1" applyFont="1" applyFill="1" applyBorder="1" applyAlignment="1">
      <alignment horizontal="center" vertical="center" wrapText="1"/>
    </xf>
    <xf numFmtId="4" fontId="4" fillId="34" borderId="24" xfId="0" applyNumberFormat="1" applyFont="1" applyFill="1" applyBorder="1" applyAlignment="1">
      <alignment horizontal="center" vertical="center" wrapText="1"/>
    </xf>
    <xf numFmtId="0" fontId="4" fillId="34" borderId="77" xfId="0" applyFont="1" applyFill="1" applyBorder="1" applyAlignment="1">
      <alignment horizontal="center" vertical="center" wrapText="1"/>
    </xf>
    <xf numFmtId="0" fontId="4" fillId="34" borderId="28" xfId="0" applyFont="1" applyFill="1" applyBorder="1" applyAlignment="1">
      <alignment horizontal="center" vertical="center" wrapText="1"/>
    </xf>
    <xf numFmtId="0" fontId="4" fillId="34" borderId="27" xfId="0" applyFont="1" applyFill="1" applyBorder="1" applyAlignment="1">
      <alignment horizontal="center" vertical="center" wrapText="1"/>
    </xf>
    <xf numFmtId="0" fontId="4" fillId="34" borderId="78" xfId="0" applyFont="1" applyFill="1" applyBorder="1" applyAlignment="1">
      <alignment horizontal="center" vertical="center" wrapText="1"/>
    </xf>
    <xf numFmtId="0" fontId="4" fillId="34" borderId="79" xfId="0" applyFont="1" applyFill="1" applyBorder="1" applyAlignment="1">
      <alignment horizontal="center" vertical="center" wrapText="1"/>
    </xf>
    <xf numFmtId="0" fontId="4" fillId="34" borderId="80" xfId="0" applyFont="1" applyFill="1" applyBorder="1" applyAlignment="1">
      <alignment horizontal="center" vertical="center" wrapText="1"/>
    </xf>
    <xf numFmtId="0" fontId="4" fillId="34" borderId="81" xfId="0" applyFont="1" applyFill="1" applyBorder="1" applyAlignment="1">
      <alignment horizontal="center" vertical="center" wrapText="1"/>
    </xf>
    <xf numFmtId="0" fontId="4" fillId="34" borderId="82" xfId="0" applyFont="1" applyFill="1" applyBorder="1" applyAlignment="1">
      <alignment horizontal="center" vertical="center" wrapText="1"/>
    </xf>
    <xf numFmtId="0" fontId="4" fillId="34" borderId="46" xfId="0" applyFont="1" applyFill="1" applyBorder="1" applyAlignment="1">
      <alignment horizontal="center" vertical="center" wrapText="1"/>
    </xf>
    <xf numFmtId="0" fontId="4" fillId="34" borderId="67" xfId="0" applyFont="1" applyFill="1" applyBorder="1" applyAlignment="1">
      <alignment horizontal="center" vertical="center" wrapText="1"/>
    </xf>
    <xf numFmtId="0" fontId="4" fillId="34" borderId="83" xfId="0" applyFont="1" applyFill="1" applyBorder="1" applyAlignment="1">
      <alignment horizontal="center" vertical="center" wrapText="1"/>
    </xf>
    <xf numFmtId="168" fontId="4" fillId="35" borderId="25" xfId="0" applyNumberFormat="1" applyFont="1" applyFill="1" applyBorder="1" applyAlignment="1">
      <alignment horizontal="center" vertical="center"/>
    </xf>
    <xf numFmtId="168" fontId="4" fillId="35" borderId="15" xfId="0" applyNumberFormat="1" applyFont="1" applyFill="1" applyBorder="1" applyAlignment="1">
      <alignment horizontal="center" vertical="center"/>
    </xf>
    <xf numFmtId="0" fontId="4" fillId="35" borderId="25" xfId="0" applyFont="1" applyFill="1" applyBorder="1" applyAlignment="1">
      <alignment horizontal="center"/>
    </xf>
    <xf numFmtId="0" fontId="4" fillId="35" borderId="15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left" vertical="center" wrapText="1" indent="1"/>
    </xf>
    <xf numFmtId="0" fontId="4" fillId="34" borderId="84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58" xfId="0" applyFont="1" applyFill="1" applyBorder="1" applyAlignment="1">
      <alignment horizontal="center" vertical="center" wrapText="1"/>
    </xf>
    <xf numFmtId="0" fontId="4" fillId="34" borderId="85" xfId="0" applyFont="1" applyFill="1" applyBorder="1" applyAlignment="1">
      <alignment horizontal="left" vertical="center" indent="1"/>
    </xf>
    <xf numFmtId="0" fontId="4" fillId="34" borderId="14" xfId="0" applyFont="1" applyFill="1" applyBorder="1" applyAlignment="1">
      <alignment horizontal="left" vertical="center" indent="1"/>
    </xf>
    <xf numFmtId="4" fontId="13" fillId="32" borderId="11" xfId="0" applyNumberFormat="1" applyFont="1" applyFill="1" applyBorder="1" applyAlignment="1">
      <alignment horizontal="right" vertical="center" indent="1"/>
    </xf>
    <xf numFmtId="4" fontId="15" fillId="36" borderId="15" xfId="0" applyNumberFormat="1" applyFont="1" applyFill="1" applyBorder="1" applyAlignment="1">
      <alignment horizontal="right" vertical="center" indent="1"/>
    </xf>
    <xf numFmtId="4" fontId="13" fillId="36" borderId="12" xfId="0" applyNumberFormat="1" applyFont="1" applyFill="1" applyBorder="1" applyAlignment="1">
      <alignment horizontal="right" vertical="center" indent="1"/>
    </xf>
    <xf numFmtId="4" fontId="0" fillId="36" borderId="14" xfId="0" applyNumberFormat="1" applyFill="1" applyBorder="1" applyAlignment="1">
      <alignment horizontal="right" vertical="center" indent="1"/>
    </xf>
    <xf numFmtId="0" fontId="0" fillId="36" borderId="14" xfId="0" applyFill="1" applyBorder="1" applyAlignment="1">
      <alignment horizontal="right" vertical="center" indent="1"/>
    </xf>
    <xf numFmtId="4" fontId="0" fillId="36" borderId="12" xfId="0" applyNumberFormat="1" applyFill="1" applyBorder="1" applyAlignment="1">
      <alignment horizontal="right" vertical="center" indent="1"/>
    </xf>
    <xf numFmtId="0" fontId="0" fillId="36" borderId="12" xfId="0" applyFill="1" applyBorder="1" applyAlignment="1">
      <alignment horizontal="right" vertical="center" indent="1"/>
    </xf>
    <xf numFmtId="4" fontId="0" fillId="36" borderId="15" xfId="0" applyNumberFormat="1" applyFill="1" applyBorder="1" applyAlignment="1">
      <alignment horizontal="right" vertical="center" indent="1"/>
    </xf>
    <xf numFmtId="0" fontId="0" fillId="36" borderId="15" xfId="0" applyFill="1" applyBorder="1" applyAlignment="1">
      <alignment horizontal="right" vertical="center" indent="1"/>
    </xf>
    <xf numFmtId="4" fontId="15" fillId="36" borderId="86" xfId="0" applyNumberFormat="1" applyFont="1" applyFill="1" applyBorder="1" applyAlignment="1">
      <alignment horizontal="right" vertical="center" indent="1"/>
    </xf>
    <xf numFmtId="4" fontId="15" fillId="36" borderId="87" xfId="0" applyNumberFormat="1" applyFont="1" applyFill="1" applyBorder="1" applyAlignment="1">
      <alignment horizontal="right" vertical="center" indent="1"/>
    </xf>
    <xf numFmtId="4" fontId="0" fillId="36" borderId="22" xfId="0" applyNumberFormat="1" applyFill="1" applyBorder="1" applyAlignment="1">
      <alignment horizontal="right" vertical="center" indent="1"/>
    </xf>
    <xf numFmtId="0" fontId="0" fillId="36" borderId="22" xfId="0" applyFill="1" applyBorder="1" applyAlignment="1">
      <alignment horizontal="right" vertical="center" indent="1"/>
    </xf>
    <xf numFmtId="4" fontId="15" fillId="36" borderId="14" xfId="0" applyNumberFormat="1" applyFont="1" applyFill="1" applyBorder="1" applyAlignment="1">
      <alignment horizontal="right" vertical="center" indent="1"/>
    </xf>
    <xf numFmtId="0" fontId="4" fillId="35" borderId="86" xfId="0" applyFont="1" applyFill="1" applyBorder="1" applyAlignment="1">
      <alignment horizontal="left" vertical="center" indent="1"/>
    </xf>
    <xf numFmtId="0" fontId="4" fillId="35" borderId="88" xfId="0" applyFont="1" applyFill="1" applyBorder="1" applyAlignment="1">
      <alignment horizontal="left" vertical="center" indent="1"/>
    </xf>
    <xf numFmtId="0" fontId="4" fillId="35" borderId="87" xfId="0" applyFont="1" applyFill="1" applyBorder="1" applyAlignment="1">
      <alignment horizontal="left" vertical="center" indent="1"/>
    </xf>
    <xf numFmtId="0" fontId="4" fillId="34" borderId="12" xfId="0" applyFont="1" applyFill="1" applyBorder="1" applyAlignment="1">
      <alignment horizontal="center" vertical="center" wrapText="1"/>
    </xf>
    <xf numFmtId="4" fontId="15" fillId="36" borderId="17" xfId="0" applyNumberFormat="1" applyFont="1" applyFill="1" applyBorder="1" applyAlignment="1">
      <alignment horizontal="right" vertical="center" indent="1"/>
    </xf>
    <xf numFmtId="0" fontId="4" fillId="34" borderId="61" xfId="0" applyFont="1" applyFill="1" applyBorder="1" applyAlignment="1">
      <alignment horizontal="left" vertical="center" wrapText="1" indent="1"/>
    </xf>
    <xf numFmtId="0" fontId="4" fillId="34" borderId="56" xfId="0" applyFont="1" applyFill="1" applyBorder="1" applyAlignment="1">
      <alignment horizontal="left" vertical="center" wrapText="1" indent="1"/>
    </xf>
    <xf numFmtId="0" fontId="4" fillId="34" borderId="34" xfId="0" applyFont="1" applyFill="1" applyBorder="1" applyAlignment="1">
      <alignment horizontal="left" vertical="center" wrapText="1" indent="1"/>
    </xf>
    <xf numFmtId="0" fontId="4" fillId="34" borderId="64" xfId="0" applyFont="1" applyFill="1" applyBorder="1" applyAlignment="1">
      <alignment horizontal="left" vertical="center" wrapText="1" indent="1"/>
    </xf>
    <xf numFmtId="0" fontId="4" fillId="34" borderId="29" xfId="0" applyFont="1" applyFill="1" applyBorder="1" applyAlignment="1">
      <alignment horizontal="left" vertical="center" wrapText="1" indent="1"/>
    </xf>
    <xf numFmtId="0" fontId="4" fillId="34" borderId="37" xfId="0" applyFont="1" applyFill="1" applyBorder="1" applyAlignment="1">
      <alignment horizontal="left" vertical="center" wrapText="1" indent="1"/>
    </xf>
    <xf numFmtId="0" fontId="4" fillId="34" borderId="73" xfId="0" applyFont="1" applyFill="1" applyBorder="1" applyAlignment="1">
      <alignment horizontal="center" vertical="center" wrapText="1"/>
    </xf>
    <xf numFmtId="0" fontId="4" fillId="34" borderId="75" xfId="0" applyFont="1" applyFill="1" applyBorder="1" applyAlignment="1">
      <alignment horizontal="center" vertical="center" wrapText="1"/>
    </xf>
    <xf numFmtId="0" fontId="4" fillId="34" borderId="31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left" vertical="center" wrapText="1" indent="1"/>
    </xf>
    <xf numFmtId="0" fontId="4" fillId="34" borderId="13" xfId="0" applyFont="1" applyFill="1" applyBorder="1" applyAlignment="1">
      <alignment horizontal="left" vertical="center" wrapText="1" indent="1"/>
    </xf>
    <xf numFmtId="0" fontId="4" fillId="34" borderId="63" xfId="0" applyFont="1" applyFill="1" applyBorder="1" applyAlignment="1">
      <alignment horizontal="left" vertical="center" wrapText="1" indent="1"/>
    </xf>
    <xf numFmtId="0" fontId="4" fillId="34" borderId="30" xfId="0" applyFont="1" applyFill="1" applyBorder="1" applyAlignment="1">
      <alignment horizontal="left" vertical="center" wrapText="1" indent="1"/>
    </xf>
    <xf numFmtId="0" fontId="4" fillId="34" borderId="40" xfId="0" applyFont="1" applyFill="1" applyBorder="1" applyAlignment="1">
      <alignment horizontal="left" vertical="center" wrapText="1" indent="1"/>
    </xf>
    <xf numFmtId="0" fontId="4" fillId="34" borderId="25" xfId="0" applyFont="1" applyFill="1" applyBorder="1" applyAlignment="1">
      <alignment horizontal="left" vertical="center" wrapText="1" indent="1"/>
    </xf>
    <xf numFmtId="0" fontId="48" fillId="34" borderId="0" xfId="0" applyFont="1" applyFill="1" applyBorder="1" applyAlignment="1">
      <alignment horizontal="center" vertical="center"/>
    </xf>
    <xf numFmtId="0" fontId="52" fillId="34" borderId="0" xfId="43" applyFont="1" applyFill="1" applyBorder="1" applyAlignment="1" applyProtection="1">
      <alignment horizontal="right" vertical="center"/>
      <protection/>
    </xf>
    <xf numFmtId="4" fontId="0" fillId="36" borderId="14" xfId="0" applyNumberFormat="1" applyFont="1" applyFill="1" applyBorder="1" applyAlignment="1">
      <alignment horizontal="right" vertical="center" indent="1"/>
    </xf>
    <xf numFmtId="0" fontId="4" fillId="35" borderId="64" xfId="0" applyFont="1" applyFill="1" applyBorder="1" applyAlignment="1">
      <alignment horizontal="center" vertical="center"/>
    </xf>
    <xf numFmtId="0" fontId="4" fillId="35" borderId="29" xfId="0" applyFont="1" applyFill="1" applyBorder="1" applyAlignment="1">
      <alignment horizontal="center" vertical="center"/>
    </xf>
    <xf numFmtId="0" fontId="4" fillId="35" borderId="37" xfId="0" applyFont="1" applyFill="1" applyBorder="1" applyAlignment="1">
      <alignment horizontal="center" vertical="center"/>
    </xf>
    <xf numFmtId="4" fontId="15" fillId="32" borderId="15" xfId="0" applyNumberFormat="1" applyFont="1" applyFill="1" applyBorder="1" applyAlignment="1">
      <alignment horizontal="right" vertical="center" indent="1"/>
    </xf>
    <xf numFmtId="0" fontId="4" fillId="34" borderId="89" xfId="0" applyFont="1" applyFill="1" applyBorder="1" applyAlignment="1">
      <alignment horizontal="left" vertical="center" indent="1"/>
    </xf>
    <xf numFmtId="0" fontId="4" fillId="34" borderId="17" xfId="0" applyFont="1" applyFill="1" applyBorder="1" applyAlignment="1">
      <alignment horizontal="left" vertical="center" indent="1"/>
    </xf>
    <xf numFmtId="0" fontId="4" fillId="35" borderId="90" xfId="0" applyFont="1" applyFill="1" applyBorder="1" applyAlignment="1">
      <alignment horizontal="center" vertical="center" wrapText="1"/>
    </xf>
    <xf numFmtId="0" fontId="4" fillId="35" borderId="22" xfId="0" applyFont="1" applyFill="1" applyBorder="1" applyAlignment="1">
      <alignment horizontal="center" vertical="center" wrapText="1"/>
    </xf>
    <xf numFmtId="0" fontId="4" fillId="35" borderId="85" xfId="0" applyFont="1" applyFill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center" vertical="center" wrapText="1"/>
    </xf>
    <xf numFmtId="0" fontId="4" fillId="35" borderId="89" xfId="0" applyFont="1" applyFill="1" applyBorder="1" applyAlignment="1">
      <alignment horizontal="center" vertical="center" wrapText="1"/>
    </xf>
    <xf numFmtId="0" fontId="4" fillId="35" borderId="17" xfId="0" applyFont="1" applyFill="1" applyBorder="1" applyAlignment="1">
      <alignment horizontal="center" vertical="center" wrapText="1"/>
    </xf>
    <xf numFmtId="0" fontId="4" fillId="35" borderId="82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/>
    </xf>
    <xf numFmtId="0" fontId="4" fillId="35" borderId="75" xfId="0" applyFont="1" applyFill="1" applyBorder="1" applyAlignment="1">
      <alignment horizontal="center" vertical="center"/>
    </xf>
    <xf numFmtId="0" fontId="4" fillId="34" borderId="72" xfId="0" applyFont="1" applyFill="1" applyBorder="1" applyAlignment="1">
      <alignment horizontal="center" vertical="center" wrapText="1"/>
    </xf>
    <xf numFmtId="0" fontId="4" fillId="34" borderId="74" xfId="0" applyFont="1" applyFill="1" applyBorder="1" applyAlignment="1">
      <alignment horizontal="center" vertical="center" wrapText="1"/>
    </xf>
    <xf numFmtId="0" fontId="4" fillId="34" borderId="76" xfId="0" applyFont="1" applyFill="1" applyBorder="1" applyAlignment="1">
      <alignment horizontal="center" vertical="center" wrapText="1"/>
    </xf>
    <xf numFmtId="4" fontId="0" fillId="36" borderId="13" xfId="0" applyNumberFormat="1" applyFill="1" applyBorder="1" applyAlignment="1">
      <alignment horizontal="right" vertical="center" indent="1"/>
    </xf>
    <xf numFmtId="0" fontId="0" fillId="36" borderId="13" xfId="0" applyFill="1" applyBorder="1" applyAlignment="1">
      <alignment horizontal="right" vertical="center" indent="1"/>
    </xf>
    <xf numFmtId="0" fontId="4" fillId="34" borderId="60" xfId="0" applyFont="1" applyFill="1" applyBorder="1" applyAlignment="1">
      <alignment horizontal="left" vertical="center" indent="1"/>
    </xf>
    <xf numFmtId="0" fontId="4" fillId="34" borderId="74" xfId="0" applyFont="1" applyFill="1" applyBorder="1" applyAlignment="1">
      <alignment horizontal="center" vertical="center" wrapText="1"/>
    </xf>
    <xf numFmtId="0" fontId="4" fillId="34" borderId="75" xfId="0" applyFont="1" applyFill="1" applyBorder="1" applyAlignment="1">
      <alignment horizontal="center" vertical="center" wrapText="1"/>
    </xf>
    <xf numFmtId="0" fontId="4" fillId="34" borderId="55" xfId="0" applyFont="1" applyFill="1" applyBorder="1" applyAlignment="1">
      <alignment horizontal="center" vertical="center" wrapText="1"/>
    </xf>
    <xf numFmtId="0" fontId="4" fillId="34" borderId="37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left" vertical="center" wrapText="1" indent="1"/>
    </xf>
    <xf numFmtId="0" fontId="4" fillId="34" borderId="14" xfId="0" applyFont="1" applyFill="1" applyBorder="1" applyAlignment="1">
      <alignment horizontal="left" vertical="center" wrapText="1" indent="1"/>
    </xf>
    <xf numFmtId="0" fontId="4" fillId="34" borderId="86" xfId="0" applyFont="1" applyFill="1" applyBorder="1" applyAlignment="1">
      <alignment horizontal="left" vertical="center" wrapText="1" indent="1"/>
    </xf>
    <xf numFmtId="0" fontId="4" fillId="34" borderId="88" xfId="0" applyFont="1" applyFill="1" applyBorder="1" applyAlignment="1">
      <alignment horizontal="left" vertical="center" wrapText="1" indent="1"/>
    </xf>
    <xf numFmtId="0" fontId="4" fillId="34" borderId="87" xfId="0" applyFont="1" applyFill="1" applyBorder="1" applyAlignment="1">
      <alignment horizontal="left" vertical="center" wrapText="1" indent="1"/>
    </xf>
    <xf numFmtId="0" fontId="4" fillId="34" borderId="91" xfId="0" applyFont="1" applyFill="1" applyBorder="1" applyAlignment="1">
      <alignment horizontal="left" vertical="center" wrapText="1" indent="1"/>
    </xf>
    <xf numFmtId="0" fontId="4" fillId="34" borderId="92" xfId="0" applyFont="1" applyFill="1" applyBorder="1" applyAlignment="1">
      <alignment horizontal="left" vertical="center" wrapText="1" indent="1"/>
    </xf>
    <xf numFmtId="0" fontId="4" fillId="34" borderId="93" xfId="0" applyFont="1" applyFill="1" applyBorder="1" applyAlignment="1">
      <alignment horizontal="left" vertical="center" wrapText="1" indent="1"/>
    </xf>
    <xf numFmtId="4" fontId="4" fillId="34" borderId="78" xfId="0" applyNumberFormat="1" applyFont="1" applyFill="1" applyBorder="1" applyAlignment="1">
      <alignment horizontal="center" vertical="center" wrapText="1"/>
    </xf>
    <xf numFmtId="4" fontId="4" fillId="34" borderId="94" xfId="0" applyNumberFormat="1" applyFont="1" applyFill="1" applyBorder="1" applyAlignment="1">
      <alignment horizontal="center" vertical="center" wrapText="1"/>
    </xf>
    <xf numFmtId="0" fontId="4" fillId="34" borderId="86" xfId="0" applyFont="1" applyFill="1" applyBorder="1" applyAlignment="1">
      <alignment horizontal="center" vertical="center" wrapText="1"/>
    </xf>
    <xf numFmtId="0" fontId="4" fillId="34" borderId="95" xfId="0" applyFont="1" applyFill="1" applyBorder="1" applyAlignment="1">
      <alignment horizontal="center" vertical="center" wrapText="1"/>
    </xf>
    <xf numFmtId="4" fontId="15" fillId="36" borderId="13" xfId="0" applyNumberFormat="1" applyFont="1" applyFill="1" applyBorder="1" applyAlignment="1">
      <alignment horizontal="right" vertical="center" indent="1"/>
    </xf>
    <xf numFmtId="4" fontId="0" fillId="36" borderId="17" xfId="0" applyNumberFormat="1" applyFill="1" applyBorder="1" applyAlignment="1">
      <alignment horizontal="right" vertical="center" indent="1"/>
    </xf>
    <xf numFmtId="0" fontId="0" fillId="36" borderId="17" xfId="0" applyFill="1" applyBorder="1" applyAlignment="1">
      <alignment horizontal="right" vertical="center" indent="1"/>
    </xf>
    <xf numFmtId="0" fontId="4" fillId="34" borderId="36" xfId="0" applyFont="1" applyFill="1" applyBorder="1" applyAlignment="1">
      <alignment horizontal="left" vertical="center" indent="1"/>
    </xf>
    <xf numFmtId="0" fontId="4" fillId="35" borderId="11" xfId="0" applyFont="1" applyFill="1" applyBorder="1" applyAlignment="1">
      <alignment horizontal="left" vertical="center" indent="1"/>
    </xf>
    <xf numFmtId="0" fontId="4" fillId="34" borderId="90" xfId="0" applyFont="1" applyFill="1" applyBorder="1" applyAlignment="1">
      <alignment horizontal="left" vertical="center" indent="1"/>
    </xf>
    <xf numFmtId="0" fontId="4" fillId="34" borderId="22" xfId="0" applyFont="1" applyFill="1" applyBorder="1" applyAlignment="1">
      <alignment horizontal="left" vertical="center" indent="1"/>
    </xf>
    <xf numFmtId="0" fontId="0" fillId="34" borderId="74" xfId="0" applyFont="1" applyFill="1" applyBorder="1" applyAlignment="1">
      <alignment horizontal="left" vertical="center" wrapText="1" indent="1"/>
    </xf>
    <xf numFmtId="0" fontId="0" fillId="34" borderId="0" xfId="0" applyFont="1" applyFill="1" applyBorder="1" applyAlignment="1">
      <alignment horizontal="left" vertical="center" wrapText="1" indent="1"/>
    </xf>
    <xf numFmtId="0" fontId="0" fillId="34" borderId="75" xfId="0" applyFont="1" applyFill="1" applyBorder="1" applyAlignment="1">
      <alignment horizontal="left" vertical="center" wrapText="1" indent="1"/>
    </xf>
    <xf numFmtId="0" fontId="0" fillId="34" borderId="55" xfId="0" applyFont="1" applyFill="1" applyBorder="1" applyAlignment="1">
      <alignment horizontal="left" vertical="center" wrapText="1" indent="1"/>
    </xf>
    <xf numFmtId="0" fontId="0" fillId="34" borderId="29" xfId="0" applyFont="1" applyFill="1" applyBorder="1" applyAlignment="1">
      <alignment horizontal="left" vertical="center" wrapText="1" indent="1"/>
    </xf>
    <xf numFmtId="0" fontId="0" fillId="34" borderId="37" xfId="0" applyFont="1" applyFill="1" applyBorder="1" applyAlignment="1">
      <alignment horizontal="left" vertical="center" wrapText="1" indent="1"/>
    </xf>
    <xf numFmtId="0" fontId="0" fillId="34" borderId="12" xfId="0" applyFont="1" applyFill="1" applyBorder="1" applyAlignment="1">
      <alignment horizontal="left" vertical="center" wrapText="1" indent="1"/>
    </xf>
    <xf numFmtId="0" fontId="0" fillId="34" borderId="15" xfId="0" applyFont="1" applyFill="1" applyBorder="1" applyAlignment="1">
      <alignment horizontal="left" vertical="center" wrapText="1" indent="1"/>
    </xf>
    <xf numFmtId="0" fontId="4" fillId="34" borderId="96" xfId="0" applyFont="1" applyFill="1" applyBorder="1" applyAlignment="1">
      <alignment horizontal="left" vertical="center" indent="1"/>
    </xf>
    <xf numFmtId="0" fontId="4" fillId="34" borderId="36" xfId="0" applyFont="1" applyFill="1" applyBorder="1" applyAlignment="1">
      <alignment horizontal="left" vertical="center" wrapText="1" indent="1"/>
    </xf>
    <xf numFmtId="0" fontId="4" fillId="34" borderId="15" xfId="0" applyFont="1" applyFill="1" applyBorder="1" applyAlignment="1">
      <alignment horizontal="left" vertical="center" wrapText="1" indent="1"/>
    </xf>
    <xf numFmtId="0" fontId="4" fillId="34" borderId="85" xfId="0" applyFont="1" applyFill="1" applyBorder="1" applyAlignment="1">
      <alignment horizontal="left" vertical="center" wrapText="1" indent="1"/>
    </xf>
    <xf numFmtId="0" fontId="4" fillId="34" borderId="14" xfId="0" applyFont="1" applyFill="1" applyBorder="1" applyAlignment="1">
      <alignment horizontal="left" vertical="center" wrapText="1" indent="1"/>
    </xf>
    <xf numFmtId="0" fontId="4" fillId="35" borderId="22" xfId="0" applyFont="1" applyFill="1" applyBorder="1" applyAlignment="1">
      <alignment horizontal="center" vertical="center"/>
    </xf>
    <xf numFmtId="3" fontId="4" fillId="35" borderId="22" xfId="0" applyNumberFormat="1" applyFont="1" applyFill="1" applyBorder="1" applyAlignment="1">
      <alignment horizontal="center" vertical="center"/>
    </xf>
    <xf numFmtId="0" fontId="4" fillId="35" borderId="15" xfId="0" applyFont="1" applyFill="1" applyBorder="1" applyAlignment="1">
      <alignment horizontal="center" vertical="center"/>
    </xf>
    <xf numFmtId="168" fontId="4" fillId="35" borderId="11" xfId="0" applyNumberFormat="1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/>
    </xf>
    <xf numFmtId="3" fontId="4" fillId="35" borderId="15" xfId="0" applyNumberFormat="1" applyFont="1" applyFill="1" applyBorder="1" applyAlignment="1">
      <alignment horizontal="center" vertical="center"/>
    </xf>
    <xf numFmtId="3" fontId="4" fillId="35" borderId="25" xfId="0" applyNumberFormat="1" applyFont="1" applyFill="1" applyBorder="1" applyAlignment="1">
      <alignment horizontal="center" vertical="center"/>
    </xf>
    <xf numFmtId="0" fontId="4" fillId="35" borderId="23" xfId="0" applyFont="1" applyFill="1" applyBorder="1" applyAlignment="1">
      <alignment horizontal="center" vertical="center" wrapText="1"/>
    </xf>
    <xf numFmtId="0" fontId="4" fillId="35" borderId="16" xfId="0" applyFont="1" applyFill="1" applyBorder="1" applyAlignment="1">
      <alignment horizontal="center" vertical="center" wrapText="1"/>
    </xf>
    <xf numFmtId="0" fontId="4" fillId="35" borderId="24" xfId="0" applyFont="1" applyFill="1" applyBorder="1" applyAlignment="1">
      <alignment horizontal="center" vertical="center" wrapText="1"/>
    </xf>
    <xf numFmtId="3" fontId="4" fillId="35" borderId="11" xfId="0" applyNumberFormat="1" applyFont="1" applyFill="1" applyBorder="1" applyAlignment="1">
      <alignment horizontal="center" vertical="center"/>
    </xf>
    <xf numFmtId="4" fontId="13" fillId="32" borderId="15" xfId="0" applyNumberFormat="1" applyFont="1" applyFill="1" applyBorder="1" applyAlignment="1">
      <alignment horizontal="right" vertical="center" indent="1"/>
    </xf>
    <xf numFmtId="4" fontId="13" fillId="32" borderId="18" xfId="0" applyNumberFormat="1" applyFont="1" applyFill="1" applyBorder="1" applyAlignment="1">
      <alignment horizontal="right" vertical="center" indent="1"/>
    </xf>
    <xf numFmtId="4" fontId="13" fillId="32" borderId="25" xfId="0" applyNumberFormat="1" applyFont="1" applyFill="1" applyBorder="1" applyAlignment="1">
      <alignment horizontal="right" vertical="center" indent="1"/>
    </xf>
    <xf numFmtId="4" fontId="13" fillId="32" borderId="41" xfId="0" applyNumberFormat="1" applyFont="1" applyFill="1" applyBorder="1" applyAlignment="1">
      <alignment horizontal="right" vertical="center" indent="1"/>
    </xf>
    <xf numFmtId="4" fontId="13" fillId="32" borderId="20" xfId="0" applyNumberFormat="1" applyFont="1" applyFill="1" applyBorder="1" applyAlignment="1">
      <alignment horizontal="right" vertical="center" indent="1"/>
    </xf>
    <xf numFmtId="0" fontId="8" fillId="34" borderId="72" xfId="0" applyFont="1" applyFill="1" applyBorder="1" applyAlignment="1">
      <alignment horizontal="center" vertical="center"/>
    </xf>
    <xf numFmtId="0" fontId="8" fillId="34" borderId="84" xfId="0" applyFont="1" applyFill="1" applyBorder="1" applyAlignment="1">
      <alignment horizontal="center" vertical="center"/>
    </xf>
    <xf numFmtId="0" fontId="8" fillId="34" borderId="73" xfId="0" applyFont="1" applyFill="1" applyBorder="1" applyAlignment="1">
      <alignment horizontal="center" vertical="center"/>
    </xf>
    <xf numFmtId="0" fontId="8" fillId="34" borderId="76" xfId="0" applyFont="1" applyFill="1" applyBorder="1" applyAlignment="1">
      <alignment horizontal="center" vertical="center"/>
    </xf>
    <xf numFmtId="0" fontId="8" fillId="34" borderId="58" xfId="0" applyFont="1" applyFill="1" applyBorder="1" applyAlignment="1">
      <alignment horizontal="center" vertical="center"/>
    </xf>
    <xf numFmtId="0" fontId="8" fillId="34" borderId="31" xfId="0" applyFont="1" applyFill="1" applyBorder="1" applyAlignment="1">
      <alignment horizontal="center" vertical="center"/>
    </xf>
    <xf numFmtId="0" fontId="54" fillId="34" borderId="0" xfId="0" applyFont="1" applyFill="1" applyBorder="1" applyAlignment="1">
      <alignment horizontal="center" vertical="center"/>
    </xf>
    <xf numFmtId="0" fontId="54" fillId="34" borderId="0" xfId="0" applyFont="1" applyFill="1" applyBorder="1" applyAlignment="1">
      <alignment horizontal="center" vertical="justify"/>
    </xf>
    <xf numFmtId="0" fontId="8" fillId="34" borderId="80" xfId="0" applyFont="1" applyFill="1" applyBorder="1" applyAlignment="1">
      <alignment horizontal="center" vertical="center"/>
    </xf>
    <xf numFmtId="0" fontId="8" fillId="34" borderId="81" xfId="0" applyFont="1" applyFill="1" applyBorder="1" applyAlignment="1">
      <alignment horizontal="center" vertical="center"/>
    </xf>
    <xf numFmtId="0" fontId="8" fillId="34" borderId="67" xfId="0" applyFont="1" applyFill="1" applyBorder="1" applyAlignment="1">
      <alignment horizontal="center" vertical="center"/>
    </xf>
    <xf numFmtId="0" fontId="8" fillId="34" borderId="83" xfId="0" applyFont="1" applyFill="1" applyBorder="1" applyAlignment="1">
      <alignment horizontal="center" vertical="center"/>
    </xf>
    <xf numFmtId="0" fontId="8" fillId="34" borderId="97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0" fontId="6" fillId="34" borderId="80" xfId="0" applyFont="1" applyFill="1" applyBorder="1" applyAlignment="1">
      <alignment horizontal="center" vertical="center"/>
    </xf>
    <xf numFmtId="0" fontId="6" fillId="34" borderId="84" xfId="0" applyFont="1" applyFill="1" applyBorder="1" applyAlignment="1">
      <alignment horizontal="center" vertical="center"/>
    </xf>
    <xf numFmtId="0" fontId="6" fillId="34" borderId="81" xfId="0" applyFont="1" applyFill="1" applyBorder="1" applyAlignment="1">
      <alignment horizontal="center" vertical="center"/>
    </xf>
    <xf numFmtId="0" fontId="6" fillId="34" borderId="67" xfId="0" applyFont="1" applyFill="1" applyBorder="1" applyAlignment="1">
      <alignment horizontal="center" vertical="center"/>
    </xf>
    <xf numFmtId="0" fontId="6" fillId="34" borderId="58" xfId="0" applyFont="1" applyFill="1" applyBorder="1" applyAlignment="1">
      <alignment horizontal="center" vertical="center"/>
    </xf>
    <xf numFmtId="0" fontId="6" fillId="34" borderId="83" xfId="0" applyFont="1" applyFill="1" applyBorder="1" applyAlignment="1">
      <alignment horizontal="center" vertical="center"/>
    </xf>
    <xf numFmtId="0" fontId="4" fillId="35" borderId="80" xfId="0" applyFont="1" applyFill="1" applyBorder="1" applyAlignment="1">
      <alignment horizontal="center" vertical="center" wrapText="1"/>
    </xf>
    <xf numFmtId="0" fontId="4" fillId="35" borderId="84" xfId="0" applyFont="1" applyFill="1" applyBorder="1" applyAlignment="1">
      <alignment horizontal="center" vertical="center" wrapText="1"/>
    </xf>
    <xf numFmtId="0" fontId="4" fillId="35" borderId="73" xfId="0" applyFont="1" applyFill="1" applyBorder="1" applyAlignment="1">
      <alignment horizontal="center" vertical="center" wrapText="1"/>
    </xf>
    <xf numFmtId="0" fontId="4" fillId="35" borderId="82" xfId="0" applyFont="1" applyFill="1" applyBorder="1" applyAlignment="1">
      <alignment horizontal="center" vertical="center" wrapText="1"/>
    </xf>
    <xf numFmtId="0" fontId="4" fillId="35" borderId="0" xfId="0" applyFont="1" applyFill="1" applyBorder="1" applyAlignment="1">
      <alignment horizontal="center" vertical="center" wrapText="1"/>
    </xf>
    <xf numFmtId="0" fontId="4" fillId="35" borderId="75" xfId="0" applyFont="1" applyFill="1" applyBorder="1" applyAlignment="1">
      <alignment horizontal="center" vertical="center" wrapText="1"/>
    </xf>
    <xf numFmtId="0" fontId="4" fillId="35" borderId="67" xfId="0" applyFont="1" applyFill="1" applyBorder="1" applyAlignment="1">
      <alignment horizontal="center" vertical="center" wrapText="1"/>
    </xf>
    <xf numFmtId="0" fontId="4" fillId="35" borderId="58" xfId="0" applyFont="1" applyFill="1" applyBorder="1" applyAlignment="1">
      <alignment horizontal="center" vertical="center" wrapText="1"/>
    </xf>
    <xf numFmtId="0" fontId="4" fillId="35" borderId="31" xfId="0" applyFont="1" applyFill="1" applyBorder="1" applyAlignment="1">
      <alignment horizontal="center" vertical="center" wrapText="1"/>
    </xf>
    <xf numFmtId="0" fontId="4" fillId="35" borderId="64" xfId="0" applyFont="1" applyFill="1" applyBorder="1" applyAlignment="1">
      <alignment horizontal="center" vertical="center" wrapText="1"/>
    </xf>
    <xf numFmtId="0" fontId="4" fillId="35" borderId="29" xfId="0" applyFont="1" applyFill="1" applyBorder="1" applyAlignment="1">
      <alignment horizontal="center" vertical="center" wrapText="1"/>
    </xf>
    <xf numFmtId="0" fontId="4" fillId="35" borderId="37" xfId="0" applyFont="1" applyFill="1" applyBorder="1" applyAlignment="1">
      <alignment horizontal="center" vertical="center" wrapText="1"/>
    </xf>
    <xf numFmtId="0" fontId="53" fillId="34" borderId="0" xfId="0" applyFont="1" applyFill="1" applyBorder="1" applyAlignment="1">
      <alignment horizontal="center" vertical="center" wrapText="1"/>
    </xf>
    <xf numFmtId="0" fontId="53" fillId="34" borderId="0" xfId="0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 horizontal="center"/>
    </xf>
    <xf numFmtId="0" fontId="6" fillId="34" borderId="72" xfId="0" applyFont="1" applyFill="1" applyBorder="1" applyAlignment="1">
      <alignment horizontal="center" vertical="center"/>
    </xf>
    <xf numFmtId="0" fontId="6" fillId="34" borderId="73" xfId="0" applyFont="1" applyFill="1" applyBorder="1" applyAlignment="1">
      <alignment horizontal="center" vertical="center"/>
    </xf>
    <xf numFmtId="0" fontId="6" fillId="34" borderId="76" xfId="0" applyFont="1" applyFill="1" applyBorder="1" applyAlignment="1">
      <alignment horizontal="center" vertical="center"/>
    </xf>
    <xf numFmtId="0" fontId="6" fillId="34" borderId="31" xfId="0" applyFont="1" applyFill="1" applyBorder="1" applyAlignment="1">
      <alignment horizontal="center" vertical="center"/>
    </xf>
    <xf numFmtId="3" fontId="4" fillId="35" borderId="86" xfId="0" applyNumberFormat="1" applyFont="1" applyFill="1" applyBorder="1" applyAlignment="1">
      <alignment horizontal="center" vertical="center"/>
    </xf>
    <xf numFmtId="3" fontId="4" fillId="35" borderId="87" xfId="0" applyNumberFormat="1" applyFont="1" applyFill="1" applyBorder="1" applyAlignment="1">
      <alignment horizontal="center" vertical="center"/>
    </xf>
    <xf numFmtId="3" fontId="4" fillId="35" borderId="95" xfId="0" applyNumberFormat="1" applyFont="1" applyFill="1" applyBorder="1" applyAlignment="1">
      <alignment horizontal="center" vertical="center"/>
    </xf>
    <xf numFmtId="3" fontId="4" fillId="35" borderId="98" xfId="0" applyNumberFormat="1" applyFont="1" applyFill="1" applyBorder="1" applyAlignment="1">
      <alignment horizontal="center" vertical="center"/>
    </xf>
    <xf numFmtId="0" fontId="4" fillId="35" borderId="86" xfId="0" applyFont="1" applyFill="1" applyBorder="1" applyAlignment="1">
      <alignment horizontal="center" vertical="center"/>
    </xf>
    <xf numFmtId="0" fontId="4" fillId="35" borderId="88" xfId="0" applyFont="1" applyFill="1" applyBorder="1" applyAlignment="1">
      <alignment horizontal="center" vertical="center"/>
    </xf>
    <xf numFmtId="0" fontId="4" fillId="35" borderId="87" xfId="0" applyFont="1" applyFill="1" applyBorder="1" applyAlignment="1">
      <alignment horizontal="center" vertical="center"/>
    </xf>
    <xf numFmtId="3" fontId="4" fillId="35" borderId="91" xfId="0" applyNumberFormat="1" applyFont="1" applyFill="1" applyBorder="1" applyAlignment="1">
      <alignment horizontal="center" vertical="center"/>
    </xf>
    <xf numFmtId="3" fontId="4" fillId="35" borderId="93" xfId="0" applyNumberFormat="1" applyFont="1" applyFill="1" applyBorder="1" applyAlignment="1">
      <alignment horizontal="center" vertical="center"/>
    </xf>
    <xf numFmtId="168" fontId="4" fillId="35" borderId="86" xfId="0" applyNumberFormat="1" applyFont="1" applyFill="1" applyBorder="1" applyAlignment="1">
      <alignment horizontal="center" vertical="center"/>
    </xf>
    <xf numFmtId="168" fontId="4" fillId="35" borderId="87" xfId="0" applyNumberFormat="1" applyFont="1" applyFill="1" applyBorder="1" applyAlignment="1">
      <alignment horizontal="center" vertical="center"/>
    </xf>
    <xf numFmtId="168" fontId="4" fillId="35" borderId="91" xfId="0" applyNumberFormat="1" applyFont="1" applyFill="1" applyBorder="1" applyAlignment="1">
      <alignment horizontal="center" vertical="center"/>
    </xf>
    <xf numFmtId="168" fontId="4" fillId="35" borderId="93" xfId="0" applyNumberFormat="1" applyFont="1" applyFill="1" applyBorder="1" applyAlignment="1">
      <alignment horizontal="center" vertical="center"/>
    </xf>
    <xf numFmtId="168" fontId="4" fillId="35" borderId="95" xfId="0" applyNumberFormat="1" applyFont="1" applyFill="1" applyBorder="1" applyAlignment="1">
      <alignment horizontal="center" vertical="center"/>
    </xf>
    <xf numFmtId="168" fontId="4" fillId="35" borderId="98" xfId="0" applyNumberFormat="1" applyFont="1" applyFill="1" applyBorder="1" applyAlignment="1">
      <alignment horizontal="center" vertical="center"/>
    </xf>
    <xf numFmtId="1" fontId="4" fillId="35" borderId="86" xfId="0" applyNumberFormat="1" applyFont="1" applyFill="1" applyBorder="1" applyAlignment="1">
      <alignment horizontal="center" vertical="center"/>
    </xf>
    <xf numFmtId="1" fontId="4" fillId="35" borderId="87" xfId="0" applyNumberFormat="1" applyFont="1" applyFill="1" applyBorder="1" applyAlignment="1">
      <alignment horizontal="center" vertical="center"/>
    </xf>
    <xf numFmtId="1" fontId="4" fillId="35" borderId="91" xfId="0" applyNumberFormat="1" applyFont="1" applyFill="1" applyBorder="1" applyAlignment="1">
      <alignment horizontal="center" vertical="center"/>
    </xf>
    <xf numFmtId="1" fontId="4" fillId="35" borderId="93" xfId="0" applyNumberFormat="1" applyFont="1" applyFill="1" applyBorder="1" applyAlignment="1">
      <alignment horizontal="center" vertical="center"/>
    </xf>
    <xf numFmtId="4" fontId="13" fillId="32" borderId="14" xfId="0" applyNumberFormat="1" applyFont="1" applyFill="1" applyBorder="1" applyAlignment="1">
      <alignment horizontal="right" vertical="center" indent="1"/>
    </xf>
    <xf numFmtId="4" fontId="13" fillId="32" borderId="16" xfId="0" applyNumberFormat="1" applyFont="1" applyFill="1" applyBorder="1" applyAlignment="1">
      <alignment horizontal="right" vertical="center" indent="1"/>
    </xf>
    <xf numFmtId="0" fontId="6" fillId="34" borderId="97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1" fontId="4" fillId="35" borderId="95" xfId="0" applyNumberFormat="1" applyFont="1" applyFill="1" applyBorder="1" applyAlignment="1">
      <alignment horizontal="center" vertical="center"/>
    </xf>
    <xf numFmtId="1" fontId="4" fillId="35" borderId="98" xfId="0" applyNumberFormat="1" applyFont="1" applyFill="1" applyBorder="1" applyAlignment="1">
      <alignment horizontal="center" vertical="center"/>
    </xf>
    <xf numFmtId="0" fontId="0" fillId="35" borderId="36" xfId="0" applyFont="1" applyFill="1" applyBorder="1" applyAlignment="1">
      <alignment horizontal="center" vertical="center" wrapText="1"/>
    </xf>
    <xf numFmtId="0" fontId="0" fillId="35" borderId="15" xfId="0" applyFont="1" applyFill="1" applyBorder="1" applyAlignment="1">
      <alignment horizontal="center" vertical="center" wrapText="1"/>
    </xf>
    <xf numFmtId="0" fontId="0" fillId="35" borderId="85" xfId="0" applyFont="1" applyFill="1" applyBorder="1" applyAlignment="1">
      <alignment horizontal="center" vertical="center" wrapText="1"/>
    </xf>
    <xf numFmtId="0" fontId="0" fillId="35" borderId="14" xfId="0" applyFont="1" applyFill="1" applyBorder="1" applyAlignment="1">
      <alignment horizontal="center" vertical="center" wrapText="1"/>
    </xf>
    <xf numFmtId="0" fontId="0" fillId="35" borderId="89" xfId="0" applyFont="1" applyFill="1" applyBorder="1" applyAlignment="1">
      <alignment horizontal="center" vertical="center" wrapText="1"/>
    </xf>
    <xf numFmtId="0" fontId="0" fillId="35" borderId="17" xfId="0" applyFont="1" applyFill="1" applyBorder="1" applyAlignment="1">
      <alignment horizontal="center" vertical="center" wrapText="1"/>
    </xf>
    <xf numFmtId="0" fontId="4" fillId="35" borderId="91" xfId="0" applyFont="1" applyFill="1" applyBorder="1" applyAlignment="1">
      <alignment horizontal="left" vertical="center" indent="1"/>
    </xf>
    <xf numFmtId="0" fontId="4" fillId="35" borderId="93" xfId="0" applyFont="1" applyFill="1" applyBorder="1" applyAlignment="1">
      <alignment horizontal="left" vertical="center" indent="1"/>
    </xf>
    <xf numFmtId="4" fontId="13" fillId="32" borderId="17" xfId="0" applyNumberFormat="1" applyFont="1" applyFill="1" applyBorder="1" applyAlignment="1">
      <alignment horizontal="right" vertical="center" indent="1"/>
    </xf>
    <xf numFmtId="4" fontId="13" fillId="32" borderId="24" xfId="0" applyNumberFormat="1" applyFont="1" applyFill="1" applyBorder="1" applyAlignment="1">
      <alignment horizontal="right" vertical="center" indent="1"/>
    </xf>
    <xf numFmtId="0" fontId="4" fillId="35" borderId="99" xfId="0" applyFont="1" applyFill="1" applyBorder="1" applyAlignment="1">
      <alignment horizontal="left" vertical="center" indent="1"/>
    </xf>
    <xf numFmtId="0" fontId="4" fillId="35" borderId="100" xfId="0" applyFont="1" applyFill="1" applyBorder="1" applyAlignment="1">
      <alignment horizontal="left" vertical="center" indent="1"/>
    </xf>
    <xf numFmtId="0" fontId="4" fillId="35" borderId="49" xfId="0" applyFont="1" applyFill="1" applyBorder="1" applyAlignment="1">
      <alignment horizontal="left" vertical="center" indent="1"/>
    </xf>
    <xf numFmtId="0" fontId="4" fillId="34" borderId="22" xfId="0" applyFont="1" applyFill="1" applyBorder="1" applyAlignment="1">
      <alignment horizontal="center" vertical="center" wrapText="1"/>
    </xf>
    <xf numFmtId="166" fontId="0" fillId="34" borderId="15" xfId="0" applyNumberFormat="1" applyFill="1" applyBorder="1" applyAlignment="1">
      <alignment horizontal="center"/>
    </xf>
    <xf numFmtId="166" fontId="0" fillId="34" borderId="18" xfId="0" applyNumberFormat="1" applyFill="1" applyBorder="1" applyAlignment="1">
      <alignment horizontal="center"/>
    </xf>
    <xf numFmtId="0" fontId="4" fillId="34" borderId="17" xfId="0" applyFont="1" applyFill="1" applyBorder="1" applyAlignment="1">
      <alignment horizontal="center" vertical="center" wrapText="1"/>
    </xf>
    <xf numFmtId="0" fontId="0" fillId="34" borderId="84" xfId="0" applyFill="1" applyBorder="1" applyAlignment="1">
      <alignment horizontal="left" indent="2"/>
    </xf>
    <xf numFmtId="0" fontId="4" fillId="34" borderId="101" xfId="0" applyFont="1" applyFill="1" applyBorder="1" applyAlignment="1">
      <alignment horizontal="center" vertical="center" wrapText="1"/>
    </xf>
    <xf numFmtId="0" fontId="4" fillId="34" borderId="70" xfId="0" applyFont="1" applyFill="1" applyBorder="1" applyAlignment="1">
      <alignment horizontal="center" vertical="center" wrapText="1"/>
    </xf>
    <xf numFmtId="0" fontId="4" fillId="34" borderId="67" xfId="0" applyFont="1" applyFill="1" applyBorder="1" applyAlignment="1">
      <alignment horizontal="left" vertical="center" wrapText="1" indent="1"/>
    </xf>
    <xf numFmtId="0" fontId="4" fillId="34" borderId="58" xfId="0" applyFont="1" applyFill="1" applyBorder="1" applyAlignment="1">
      <alignment horizontal="left" vertical="center" wrapText="1" indent="1"/>
    </xf>
    <xf numFmtId="0" fontId="4" fillId="34" borderId="31" xfId="0" applyFont="1" applyFill="1" applyBorder="1" applyAlignment="1">
      <alignment horizontal="left" vertical="center" wrapText="1" indent="1"/>
    </xf>
    <xf numFmtId="0" fontId="4" fillId="34" borderId="76" xfId="0" applyFont="1" applyFill="1" applyBorder="1" applyAlignment="1">
      <alignment horizontal="center" vertical="center" wrapText="1"/>
    </xf>
    <xf numFmtId="0" fontId="4" fillId="34" borderId="31" xfId="0" applyFont="1" applyFill="1" applyBorder="1" applyAlignment="1">
      <alignment horizontal="center" vertical="center" wrapText="1"/>
    </xf>
    <xf numFmtId="0" fontId="4" fillId="35" borderId="95" xfId="0" applyFont="1" applyFill="1" applyBorder="1" applyAlignment="1">
      <alignment horizontal="left" vertical="center" indent="1"/>
    </xf>
    <xf numFmtId="0" fontId="4" fillId="35" borderId="102" xfId="0" applyFont="1" applyFill="1" applyBorder="1" applyAlignment="1">
      <alignment horizontal="left" vertical="center" indent="1"/>
    </xf>
    <xf numFmtId="0" fontId="4" fillId="35" borderId="98" xfId="0" applyFont="1" applyFill="1" applyBorder="1" applyAlignment="1">
      <alignment horizontal="left" vertical="center" indent="1"/>
    </xf>
    <xf numFmtId="0" fontId="4" fillId="35" borderId="65" xfId="0" applyFont="1" applyFill="1" applyBorder="1" applyAlignment="1">
      <alignment horizontal="left" vertical="center" indent="1"/>
    </xf>
    <xf numFmtId="0" fontId="4" fillId="35" borderId="51" xfId="0" applyFont="1" applyFill="1" applyBorder="1" applyAlignment="1">
      <alignment horizontal="left" vertical="center" indent="1"/>
    </xf>
    <xf numFmtId="0" fontId="4" fillId="35" borderId="54" xfId="0" applyFont="1" applyFill="1" applyBorder="1" applyAlignment="1">
      <alignment horizontal="left" vertical="center" indent="1"/>
    </xf>
    <xf numFmtId="0" fontId="4" fillId="35" borderId="92" xfId="0" applyFont="1" applyFill="1" applyBorder="1" applyAlignment="1">
      <alignment horizontal="left" vertical="center" indent="1"/>
    </xf>
    <xf numFmtId="0" fontId="4" fillId="35" borderId="91" xfId="0" applyFont="1" applyFill="1" applyBorder="1" applyAlignment="1">
      <alignment horizontal="center" vertical="center"/>
    </xf>
    <xf numFmtId="0" fontId="4" fillId="35" borderId="92" xfId="0" applyFont="1" applyFill="1" applyBorder="1" applyAlignment="1">
      <alignment horizontal="center" vertical="center"/>
    </xf>
    <xf numFmtId="0" fontId="4" fillId="35" borderId="93" xfId="0" applyFont="1" applyFill="1" applyBorder="1" applyAlignment="1">
      <alignment horizontal="center" vertical="center"/>
    </xf>
    <xf numFmtId="0" fontId="4" fillId="35" borderId="95" xfId="0" applyFont="1" applyFill="1" applyBorder="1" applyAlignment="1">
      <alignment horizontal="center" vertical="center"/>
    </xf>
    <xf numFmtId="0" fontId="4" fillId="35" borderId="102" xfId="0" applyFont="1" applyFill="1" applyBorder="1" applyAlignment="1">
      <alignment horizontal="center" vertical="center"/>
    </xf>
    <xf numFmtId="0" fontId="4" fillId="35" borderId="98" xfId="0" applyFont="1" applyFill="1" applyBorder="1" applyAlignment="1">
      <alignment horizontal="center" vertical="center"/>
    </xf>
    <xf numFmtId="0" fontId="4" fillId="35" borderId="80" xfId="0" applyFont="1" applyFill="1" applyBorder="1" applyAlignment="1">
      <alignment horizontal="center" vertical="center"/>
    </xf>
    <xf numFmtId="0" fontId="4" fillId="35" borderId="84" xfId="0" applyFont="1" applyFill="1" applyBorder="1" applyAlignment="1">
      <alignment horizontal="center" vertical="center"/>
    </xf>
    <xf numFmtId="0" fontId="4" fillId="35" borderId="73" xfId="0" applyFont="1" applyFill="1" applyBorder="1" applyAlignment="1">
      <alignment horizontal="center" vertical="center"/>
    </xf>
    <xf numFmtId="0" fontId="0" fillId="34" borderId="80" xfId="0" applyFill="1" applyBorder="1" applyAlignment="1">
      <alignment horizontal="center" vertical="center"/>
    </xf>
    <xf numFmtId="0" fontId="0" fillId="34" borderId="73" xfId="0" applyFill="1" applyBorder="1" applyAlignment="1">
      <alignment horizontal="center" vertical="center"/>
    </xf>
    <xf numFmtId="0" fontId="0" fillId="34" borderId="82" xfId="0" applyFill="1" applyBorder="1" applyAlignment="1">
      <alignment horizontal="center" vertical="center"/>
    </xf>
    <xf numFmtId="0" fontId="0" fillId="34" borderId="75" xfId="0" applyFill="1" applyBorder="1" applyAlignment="1">
      <alignment horizontal="center" vertical="center"/>
    </xf>
    <xf numFmtId="0" fontId="0" fillId="34" borderId="67" xfId="0" applyFill="1" applyBorder="1" applyAlignment="1">
      <alignment horizontal="center" vertical="center"/>
    </xf>
    <xf numFmtId="0" fontId="0" fillId="34" borderId="31" xfId="0" applyFill="1" applyBorder="1" applyAlignment="1">
      <alignment horizontal="center" vertical="center"/>
    </xf>
    <xf numFmtId="0" fontId="0" fillId="34" borderId="86" xfId="0" applyFill="1" applyBorder="1" applyAlignment="1">
      <alignment horizontal="left" vertical="center" indent="1"/>
    </xf>
    <xf numFmtId="0" fontId="0" fillId="34" borderId="88" xfId="0" applyFill="1" applyBorder="1" applyAlignment="1">
      <alignment horizontal="left" vertical="center" indent="1"/>
    </xf>
    <xf numFmtId="0" fontId="0" fillId="34" borderId="87" xfId="0" applyFill="1" applyBorder="1" applyAlignment="1">
      <alignment horizontal="left" vertical="center" indent="1"/>
    </xf>
    <xf numFmtId="0" fontId="0" fillId="34" borderId="15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/>
    </xf>
    <xf numFmtId="0" fontId="0" fillId="34" borderId="95" xfId="0" applyFill="1" applyBorder="1" applyAlignment="1">
      <alignment horizontal="left" indent="1"/>
    </xf>
    <xf numFmtId="0" fontId="0" fillId="34" borderId="102" xfId="0" applyFill="1" applyBorder="1" applyAlignment="1">
      <alignment horizontal="left" indent="1"/>
    </xf>
    <xf numFmtId="0" fontId="0" fillId="34" borderId="98" xfId="0" applyFill="1" applyBorder="1" applyAlignment="1">
      <alignment horizontal="left" indent="1"/>
    </xf>
    <xf numFmtId="0" fontId="0" fillId="34" borderId="95" xfId="0" applyFill="1" applyBorder="1" applyAlignment="1">
      <alignment horizontal="left" vertical="center" indent="1"/>
    </xf>
    <xf numFmtId="0" fontId="0" fillId="34" borderId="102" xfId="0" applyFill="1" applyBorder="1" applyAlignment="1">
      <alignment horizontal="left" vertical="center" indent="1"/>
    </xf>
    <xf numFmtId="0" fontId="0" fillId="34" borderId="98" xfId="0" applyFill="1" applyBorder="1" applyAlignment="1">
      <alignment horizontal="left" vertical="center" indent="1"/>
    </xf>
    <xf numFmtId="0" fontId="0" fillId="34" borderId="17" xfId="0" applyFill="1" applyBorder="1" applyAlignment="1">
      <alignment horizontal="center"/>
    </xf>
    <xf numFmtId="0" fontId="0" fillId="34" borderId="86" xfId="0" applyFill="1" applyBorder="1" applyAlignment="1">
      <alignment horizontal="left" indent="1"/>
    </xf>
    <xf numFmtId="0" fontId="0" fillId="34" borderId="88" xfId="0" applyFill="1" applyBorder="1" applyAlignment="1">
      <alignment horizontal="left" indent="1"/>
    </xf>
    <xf numFmtId="0" fontId="0" fillId="34" borderId="87" xfId="0" applyFill="1" applyBorder="1" applyAlignment="1">
      <alignment horizontal="left" indent="1"/>
    </xf>
    <xf numFmtId="0" fontId="0" fillId="34" borderId="15" xfId="0" applyFill="1" applyBorder="1" applyAlignment="1">
      <alignment horizontal="center"/>
    </xf>
    <xf numFmtId="0" fontId="0" fillId="34" borderId="64" xfId="0" applyFill="1" applyBorder="1" applyAlignment="1">
      <alignment horizontal="left" indent="1"/>
    </xf>
    <xf numFmtId="0" fontId="0" fillId="34" borderId="29" xfId="0" applyFill="1" applyBorder="1" applyAlignment="1">
      <alignment horizontal="left" indent="1"/>
    </xf>
    <xf numFmtId="0" fontId="0" fillId="34" borderId="37" xfId="0" applyFill="1" applyBorder="1" applyAlignment="1">
      <alignment horizontal="left" indent="1"/>
    </xf>
    <xf numFmtId="0" fontId="4" fillId="34" borderId="101" xfId="0" applyFont="1" applyFill="1" applyBorder="1" applyAlignment="1">
      <alignment horizontal="left" vertical="center" wrapText="1" indent="1"/>
    </xf>
    <xf numFmtId="0" fontId="4" fillId="34" borderId="69" xfId="0" applyFont="1" applyFill="1" applyBorder="1" applyAlignment="1">
      <alignment horizontal="left" vertical="center" wrapText="1" indent="1"/>
    </xf>
    <xf numFmtId="0" fontId="4" fillId="34" borderId="70" xfId="0" applyFont="1" applyFill="1" applyBorder="1" applyAlignment="1">
      <alignment horizontal="left" vertical="center" wrapText="1" indent="1"/>
    </xf>
    <xf numFmtId="0" fontId="4" fillId="34" borderId="103" xfId="0" applyFont="1" applyFill="1" applyBorder="1" applyAlignment="1">
      <alignment horizontal="left" vertical="center" wrapText="1" indent="1"/>
    </xf>
    <xf numFmtId="0" fontId="4" fillId="34" borderId="102" xfId="0" applyFont="1" applyFill="1" applyBorder="1" applyAlignment="1">
      <alignment horizontal="left" vertical="center" wrapText="1" indent="1"/>
    </xf>
    <xf numFmtId="0" fontId="4" fillId="34" borderId="98" xfId="0" applyFont="1" applyFill="1" applyBorder="1" applyAlignment="1">
      <alignment horizontal="left" vertical="center" wrapText="1" indent="1"/>
    </xf>
    <xf numFmtId="0" fontId="48" fillId="34" borderId="58" xfId="0" applyFont="1" applyFill="1" applyBorder="1" applyAlignment="1">
      <alignment horizontal="center" vertical="center"/>
    </xf>
    <xf numFmtId="0" fontId="0" fillId="34" borderId="74" xfId="0" applyFont="1" applyFill="1" applyBorder="1" applyAlignment="1">
      <alignment horizontal="center" vertical="center" wrapText="1"/>
    </xf>
    <xf numFmtId="0" fontId="0" fillId="34" borderId="75" xfId="0" applyFont="1" applyFill="1" applyBorder="1" applyAlignment="1">
      <alignment horizontal="center" vertical="center" wrapText="1"/>
    </xf>
    <xf numFmtId="0" fontId="0" fillId="34" borderId="76" xfId="0" applyFont="1" applyFill="1" applyBorder="1" applyAlignment="1">
      <alignment horizontal="center" vertical="center" wrapText="1"/>
    </xf>
    <xf numFmtId="0" fontId="0" fillId="34" borderId="31" xfId="0" applyFont="1" applyFill="1" applyBorder="1" applyAlignment="1">
      <alignment horizontal="center" vertical="center" wrapText="1"/>
    </xf>
    <xf numFmtId="166" fontId="0" fillId="34" borderId="17" xfId="0" applyNumberFormat="1" applyFill="1" applyBorder="1" applyAlignment="1">
      <alignment horizontal="center"/>
    </xf>
    <xf numFmtId="166" fontId="0" fillId="34" borderId="24" xfId="0" applyNumberFormat="1" applyFill="1" applyBorder="1" applyAlignment="1">
      <alignment horizontal="center"/>
    </xf>
    <xf numFmtId="166" fontId="0" fillId="34" borderId="14" xfId="0" applyNumberFormat="1" applyFill="1" applyBorder="1" applyAlignment="1">
      <alignment horizontal="center"/>
    </xf>
    <xf numFmtId="166" fontId="0" fillId="34" borderId="16" xfId="0" applyNumberFormat="1" applyFill="1" applyBorder="1" applyAlignment="1">
      <alignment horizontal="center"/>
    </xf>
    <xf numFmtId="0" fontId="0" fillId="34" borderId="91" xfId="0" applyFill="1" applyBorder="1" applyAlignment="1">
      <alignment horizontal="left" vertical="center" indent="1"/>
    </xf>
    <xf numFmtId="0" fontId="0" fillId="34" borderId="92" xfId="0" applyFill="1" applyBorder="1" applyAlignment="1">
      <alignment horizontal="left" vertical="center" indent="1"/>
    </xf>
    <xf numFmtId="0" fontId="0" fillId="34" borderId="93" xfId="0" applyFill="1" applyBorder="1" applyAlignment="1">
      <alignment horizontal="left" vertical="center" indent="1"/>
    </xf>
    <xf numFmtId="0" fontId="49" fillId="35" borderId="0" xfId="0" applyFont="1" applyFill="1" applyAlignment="1">
      <alignment horizontal="left"/>
    </xf>
    <xf numFmtId="0" fontId="4" fillId="34" borderId="30" xfId="0" applyFont="1" applyFill="1" applyBorder="1" applyAlignment="1">
      <alignment horizontal="left" vertical="center" wrapText="1"/>
    </xf>
    <xf numFmtId="0" fontId="0" fillId="34" borderId="104" xfId="0" applyFont="1" applyFill="1" applyBorder="1" applyAlignment="1">
      <alignment horizontal="left" vertical="center"/>
    </xf>
    <xf numFmtId="0" fontId="25" fillId="34" borderId="104" xfId="43" applyFont="1" applyFill="1" applyBorder="1" applyAlignment="1" applyProtection="1">
      <alignment horizontal="right" vertical="center"/>
      <protection/>
    </xf>
    <xf numFmtId="0" fontId="15" fillId="34" borderId="0" xfId="0" applyFont="1" applyFill="1" applyBorder="1" applyAlignment="1">
      <alignment horizontal="right" vertical="center" wrapText="1"/>
    </xf>
    <xf numFmtId="0" fontId="0" fillId="34" borderId="0" xfId="0" applyFont="1" applyFill="1" applyBorder="1" applyAlignment="1">
      <alignment horizontal="left" vertical="center"/>
    </xf>
    <xf numFmtId="0" fontId="3" fillId="34" borderId="0" xfId="0" applyFont="1" applyFill="1" applyBorder="1" applyAlignment="1">
      <alignment horizontal="left" vertical="center" wrapText="1" indent="1"/>
    </xf>
    <xf numFmtId="49" fontId="50" fillId="34" borderId="29" xfId="0" applyNumberFormat="1" applyFont="1" applyFill="1" applyBorder="1" applyAlignment="1">
      <alignment horizontal="left" vertical="center" wrapText="1"/>
    </xf>
    <xf numFmtId="49" fontId="51" fillId="34" borderId="29" xfId="0" applyNumberFormat="1" applyFont="1" applyFill="1" applyBorder="1" applyAlignment="1">
      <alignment horizontal="right" vertical="center" wrapText="1"/>
    </xf>
    <xf numFmtId="166" fontId="0" fillId="34" borderId="14" xfId="66" applyNumberFormat="1" applyFont="1" applyFill="1" applyBorder="1" applyAlignment="1">
      <alignment horizontal="center" vertical="center"/>
    </xf>
    <xf numFmtId="166" fontId="0" fillId="34" borderId="16" xfId="66" applyNumberFormat="1" applyFont="1" applyFill="1" applyBorder="1" applyAlignment="1">
      <alignment horizontal="center" vertical="center"/>
    </xf>
    <xf numFmtId="0" fontId="15" fillId="34" borderId="76" xfId="0" applyFont="1" applyFill="1" applyBorder="1" applyAlignment="1">
      <alignment horizontal="left" vertical="center" wrapText="1" indent="1"/>
    </xf>
    <xf numFmtId="0" fontId="15" fillId="34" borderId="58" xfId="0" applyFont="1" applyFill="1" applyBorder="1" applyAlignment="1">
      <alignment horizontal="left" vertical="center" wrapText="1" indent="1"/>
    </xf>
    <xf numFmtId="0" fontId="15" fillId="34" borderId="31" xfId="0" applyFont="1" applyFill="1" applyBorder="1" applyAlignment="1">
      <alignment horizontal="left" vertical="center" wrapText="1" indent="1"/>
    </xf>
    <xf numFmtId="166" fontId="0" fillId="34" borderId="89" xfId="66" applyNumberFormat="1" applyFont="1" applyFill="1" applyBorder="1" applyAlignment="1">
      <alignment horizontal="center" vertical="center"/>
    </xf>
    <xf numFmtId="166" fontId="0" fillId="34" borderId="17" xfId="66" applyNumberFormat="1" applyFont="1" applyFill="1" applyBorder="1" applyAlignment="1">
      <alignment horizontal="center" vertical="center"/>
    </xf>
    <xf numFmtId="166" fontId="0" fillId="34" borderId="24" xfId="66" applyNumberFormat="1" applyFont="1" applyFill="1" applyBorder="1" applyAlignment="1">
      <alignment horizontal="center" vertical="center"/>
    </xf>
    <xf numFmtId="0" fontId="15" fillId="34" borderId="105" xfId="0" applyFont="1" applyFill="1" applyBorder="1" applyAlignment="1">
      <alignment horizontal="left" vertical="center" wrapText="1" indent="1"/>
    </xf>
    <xf numFmtId="0" fontId="15" fillId="34" borderId="106" xfId="0" applyFont="1" applyFill="1" applyBorder="1" applyAlignment="1">
      <alignment horizontal="left" vertical="center" wrapText="1" indent="1"/>
    </xf>
    <xf numFmtId="0" fontId="15" fillId="34" borderId="107" xfId="0" applyFont="1" applyFill="1" applyBorder="1" applyAlignment="1">
      <alignment horizontal="left" vertical="center" wrapText="1" indent="1"/>
    </xf>
    <xf numFmtId="166" fontId="0" fillId="34" borderId="85" xfId="66" applyNumberFormat="1" applyFont="1" applyFill="1" applyBorder="1" applyAlignment="1">
      <alignment horizontal="center" vertical="center"/>
    </xf>
    <xf numFmtId="166" fontId="0" fillId="34" borderId="90" xfId="66" applyNumberFormat="1" applyFont="1" applyFill="1" applyBorder="1" applyAlignment="1">
      <alignment horizontal="center" vertical="center"/>
    </xf>
    <xf numFmtId="166" fontId="0" fillId="34" borderId="22" xfId="66" applyNumberFormat="1" applyFont="1" applyFill="1" applyBorder="1" applyAlignment="1">
      <alignment horizontal="center" vertical="center"/>
    </xf>
    <xf numFmtId="166" fontId="0" fillId="34" borderId="23" xfId="66" applyNumberFormat="1" applyFont="1" applyFill="1" applyBorder="1" applyAlignment="1">
      <alignment horizontal="center" vertical="center"/>
    </xf>
    <xf numFmtId="0" fontId="15" fillId="34" borderId="108" xfId="0" applyFont="1" applyFill="1" applyBorder="1" applyAlignment="1">
      <alignment horizontal="left" vertical="center" wrapText="1" indent="1"/>
    </xf>
    <xf numFmtId="0" fontId="15" fillId="34" borderId="51" xfId="0" applyFont="1" applyFill="1" applyBorder="1" applyAlignment="1">
      <alignment horizontal="left" vertical="center" wrapText="1" indent="1"/>
    </xf>
    <xf numFmtId="0" fontId="15" fillId="34" borderId="54" xfId="0" applyFont="1" applyFill="1" applyBorder="1" applyAlignment="1">
      <alignment horizontal="left" vertical="center" wrapText="1" indent="1"/>
    </xf>
    <xf numFmtId="166" fontId="0" fillId="34" borderId="109" xfId="66" applyNumberFormat="1" applyFont="1" applyFill="1" applyBorder="1" applyAlignment="1">
      <alignment horizontal="center" vertical="center"/>
    </xf>
    <xf numFmtId="166" fontId="0" fillId="34" borderId="26" xfId="66" applyNumberFormat="1" applyFont="1" applyFill="1" applyBorder="1" applyAlignment="1">
      <alignment horizontal="center" vertical="center"/>
    </xf>
    <xf numFmtId="166" fontId="0" fillId="34" borderId="110" xfId="66" applyNumberFormat="1" applyFont="1" applyFill="1" applyBorder="1" applyAlignment="1">
      <alignment horizontal="center" vertical="center"/>
    </xf>
    <xf numFmtId="0" fontId="15" fillId="34" borderId="33" xfId="0" applyFont="1" applyFill="1" applyBorder="1" applyAlignment="1">
      <alignment horizontal="left" vertical="center" wrapText="1" indent="1"/>
    </xf>
    <xf numFmtId="0" fontId="15" fillId="34" borderId="12" xfId="0" applyFont="1" applyFill="1" applyBorder="1" applyAlignment="1">
      <alignment horizontal="left" vertical="center" wrapText="1" indent="1"/>
    </xf>
    <xf numFmtId="0" fontId="15" fillId="34" borderId="43" xfId="0" applyFont="1" applyFill="1" applyBorder="1" applyAlignment="1">
      <alignment horizontal="left" vertical="center" wrapText="1" indent="1"/>
    </xf>
    <xf numFmtId="0" fontId="15" fillId="34" borderId="27" xfId="0" applyFont="1" applyFill="1" applyBorder="1" applyAlignment="1">
      <alignment horizontal="left" vertical="center" wrapText="1" indent="1"/>
    </xf>
    <xf numFmtId="0" fontId="15" fillId="34" borderId="111" xfId="0" applyFont="1" applyFill="1" applyBorder="1" applyAlignment="1">
      <alignment horizontal="left" vertical="center" wrapText="1" indent="1"/>
    </xf>
    <xf numFmtId="0" fontId="15" fillId="34" borderId="71" xfId="0" applyFont="1" applyFill="1" applyBorder="1" applyAlignment="1">
      <alignment horizontal="left" vertical="center" wrapText="1" indent="1"/>
    </xf>
    <xf numFmtId="0" fontId="15" fillId="34" borderId="44" xfId="0" applyFont="1" applyFill="1" applyBorder="1" applyAlignment="1">
      <alignment horizontal="left" vertical="center" wrapText="1" indent="1"/>
    </xf>
    <xf numFmtId="0" fontId="15" fillId="34" borderId="112" xfId="0" applyFont="1" applyFill="1" applyBorder="1" applyAlignment="1">
      <alignment horizontal="left" vertical="center" wrapText="1" indent="1"/>
    </xf>
    <xf numFmtId="0" fontId="15" fillId="34" borderId="30" xfId="0" applyFont="1" applyFill="1" applyBorder="1" applyAlignment="1">
      <alignment horizontal="left" vertical="center" wrapText="1" indent="1"/>
    </xf>
    <xf numFmtId="0" fontId="15" fillId="34" borderId="40" xfId="0" applyFont="1" applyFill="1" applyBorder="1" applyAlignment="1">
      <alignment horizontal="left" vertical="center" wrapText="1" indent="1"/>
    </xf>
    <xf numFmtId="0" fontId="15" fillId="34" borderId="101" xfId="0" applyFont="1" applyFill="1" applyBorder="1" applyAlignment="1">
      <alignment horizontal="left" vertical="center" wrapText="1" indent="1"/>
    </xf>
    <xf numFmtId="0" fontId="0" fillId="0" borderId="69" xfId="0" applyBorder="1" applyAlignment="1">
      <alignment/>
    </xf>
    <xf numFmtId="0" fontId="0" fillId="0" borderId="70" xfId="0" applyBorder="1" applyAlignment="1">
      <alignment/>
    </xf>
    <xf numFmtId="0" fontId="0" fillId="0" borderId="55" xfId="0" applyBorder="1" applyAlignment="1">
      <alignment/>
    </xf>
    <xf numFmtId="0" fontId="0" fillId="0" borderId="29" xfId="0" applyBorder="1" applyAlignment="1">
      <alignment/>
    </xf>
    <xf numFmtId="0" fontId="0" fillId="0" borderId="37" xfId="0" applyBorder="1" applyAlignment="1">
      <alignment/>
    </xf>
    <xf numFmtId="166" fontId="0" fillId="34" borderId="86" xfId="66" applyNumberFormat="1" applyFont="1" applyFill="1" applyBorder="1" applyAlignment="1">
      <alignment horizontal="center" vertical="center"/>
    </xf>
    <xf numFmtId="166" fontId="0" fillId="34" borderId="113" xfId="66" applyNumberFormat="1" applyFont="1" applyFill="1" applyBorder="1" applyAlignment="1">
      <alignment horizontal="center" vertical="center"/>
    </xf>
    <xf numFmtId="166" fontId="0" fillId="34" borderId="96" xfId="66" applyNumberFormat="1" applyFont="1" applyFill="1" applyBorder="1" applyAlignment="1">
      <alignment horizontal="center" vertical="center"/>
    </xf>
    <xf numFmtId="166" fontId="0" fillId="34" borderId="87" xfId="66" applyNumberFormat="1" applyFont="1" applyFill="1" applyBorder="1" applyAlignment="1">
      <alignment horizontal="center" vertical="center"/>
    </xf>
    <xf numFmtId="166" fontId="0" fillId="34" borderId="15" xfId="66" applyNumberFormat="1" applyFont="1" applyFill="1" applyBorder="1" applyAlignment="1">
      <alignment horizontal="center" vertical="center"/>
    </xf>
    <xf numFmtId="166" fontId="0" fillId="34" borderId="18" xfId="66" applyNumberFormat="1" applyFont="1" applyFill="1" applyBorder="1" applyAlignment="1">
      <alignment horizontal="center" vertical="center"/>
    </xf>
    <xf numFmtId="166" fontId="0" fillId="34" borderId="36" xfId="66" applyNumberFormat="1" applyFont="1" applyFill="1" applyBorder="1" applyAlignment="1">
      <alignment horizontal="center" vertical="center"/>
    </xf>
    <xf numFmtId="0" fontId="19" fillId="34" borderId="72" xfId="0" applyFont="1" applyFill="1" applyBorder="1" applyAlignment="1">
      <alignment horizontal="center" vertical="center" wrapText="1"/>
    </xf>
    <xf numFmtId="0" fontId="19" fillId="34" borderId="84" xfId="0" applyFont="1" applyFill="1" applyBorder="1" applyAlignment="1">
      <alignment horizontal="center" vertical="center" wrapText="1"/>
    </xf>
    <xf numFmtId="0" fontId="19" fillId="34" borderId="74" xfId="0" applyFont="1" applyFill="1" applyBorder="1" applyAlignment="1">
      <alignment horizontal="center" vertical="center" wrapText="1"/>
    </xf>
    <xf numFmtId="0" fontId="19" fillId="34" borderId="0" xfId="0" applyFont="1" applyFill="1" applyBorder="1" applyAlignment="1">
      <alignment horizontal="center" vertical="center" wrapText="1"/>
    </xf>
    <xf numFmtId="0" fontId="19" fillId="34" borderId="76" xfId="0" applyFont="1" applyFill="1" applyBorder="1" applyAlignment="1">
      <alignment horizontal="center" vertical="center" wrapText="1"/>
    </xf>
    <xf numFmtId="0" fontId="19" fillId="34" borderId="58" xfId="0" applyFont="1" applyFill="1" applyBorder="1" applyAlignment="1">
      <alignment horizontal="center" vertical="center" wrapText="1"/>
    </xf>
    <xf numFmtId="0" fontId="19" fillId="34" borderId="90" xfId="0" applyFont="1" applyFill="1" applyBorder="1" applyAlignment="1">
      <alignment horizontal="center" vertical="center"/>
    </xf>
    <xf numFmtId="0" fontId="19" fillId="34" borderId="22" xfId="0" applyFont="1" applyFill="1" applyBorder="1" applyAlignment="1">
      <alignment horizontal="center" vertical="center"/>
    </xf>
    <xf numFmtId="0" fontId="19" fillId="34" borderId="85" xfId="0" applyFont="1" applyFill="1" applyBorder="1" applyAlignment="1">
      <alignment horizontal="center" vertical="center"/>
    </xf>
    <xf numFmtId="0" fontId="19" fillId="34" borderId="14" xfId="0" applyFont="1" applyFill="1" applyBorder="1" applyAlignment="1">
      <alignment horizontal="center" vertical="center"/>
    </xf>
    <xf numFmtId="0" fontId="19" fillId="34" borderId="89" xfId="0" applyFont="1" applyFill="1" applyBorder="1" applyAlignment="1">
      <alignment horizontal="center" vertical="center"/>
    </xf>
    <xf numFmtId="0" fontId="19" fillId="34" borderId="17" xfId="0" applyFont="1" applyFill="1" applyBorder="1" applyAlignment="1">
      <alignment horizontal="center" vertical="center"/>
    </xf>
    <xf numFmtId="0" fontId="19" fillId="35" borderId="80" xfId="0" applyFont="1" applyFill="1" applyBorder="1" applyAlignment="1">
      <alignment horizontal="center" vertical="center"/>
    </xf>
    <xf numFmtId="0" fontId="19" fillId="35" borderId="84" xfId="0" applyFont="1" applyFill="1" applyBorder="1" applyAlignment="1">
      <alignment horizontal="center" vertical="center"/>
    </xf>
    <xf numFmtId="0" fontId="19" fillId="35" borderId="81" xfId="0" applyFont="1" applyFill="1" applyBorder="1" applyAlignment="1">
      <alignment horizontal="center" vertical="center"/>
    </xf>
    <xf numFmtId="0" fontId="19" fillId="35" borderId="64" xfId="0" applyFont="1" applyFill="1" applyBorder="1" applyAlignment="1">
      <alignment horizontal="center" vertical="center"/>
    </xf>
    <xf numFmtId="0" fontId="19" fillId="35" borderId="29" xfId="0" applyFont="1" applyFill="1" applyBorder="1" applyAlignment="1">
      <alignment horizontal="center" vertical="center"/>
    </xf>
    <xf numFmtId="0" fontId="19" fillId="35" borderId="114" xfId="0" applyFont="1" applyFill="1" applyBorder="1" applyAlignment="1">
      <alignment horizontal="center" vertical="center"/>
    </xf>
    <xf numFmtId="0" fontId="19" fillId="34" borderId="68" xfId="0" applyFont="1" applyFill="1" applyBorder="1" applyAlignment="1">
      <alignment horizontal="center" vertical="center"/>
    </xf>
    <xf numFmtId="0" fontId="19" fillId="34" borderId="70" xfId="0" applyFont="1" applyFill="1" applyBorder="1" applyAlignment="1">
      <alignment horizontal="center" vertical="center"/>
    </xf>
    <xf numFmtId="0" fontId="19" fillId="34" borderId="67" xfId="0" applyFont="1" applyFill="1" applyBorder="1" applyAlignment="1">
      <alignment horizontal="center" vertical="center"/>
    </xf>
    <xf numFmtId="0" fontId="19" fillId="34" borderId="31" xfId="0" applyFont="1" applyFill="1" applyBorder="1" applyAlignment="1">
      <alignment horizontal="center" vertical="center"/>
    </xf>
    <xf numFmtId="0" fontId="19" fillId="34" borderId="115" xfId="0" applyFont="1" applyFill="1" applyBorder="1" applyAlignment="1">
      <alignment horizontal="center" vertical="center"/>
    </xf>
    <xf numFmtId="0" fontId="19" fillId="34" borderId="83" xfId="0" applyFont="1" applyFill="1" applyBorder="1" applyAlignment="1">
      <alignment horizontal="center" vertical="center"/>
    </xf>
    <xf numFmtId="0" fontId="51" fillId="35" borderId="0" xfId="0" applyFont="1" applyFill="1" applyAlignment="1">
      <alignment horizontal="right" vertical="center"/>
    </xf>
    <xf numFmtId="0" fontId="16" fillId="35" borderId="0" xfId="43" applyFont="1" applyFill="1" applyBorder="1" applyAlignment="1" applyProtection="1">
      <alignment horizontal="center" vertical="center"/>
      <protection/>
    </xf>
    <xf numFmtId="0" fontId="52" fillId="35" borderId="0" xfId="43" applyFont="1" applyFill="1" applyBorder="1" applyAlignment="1" applyProtection="1">
      <alignment horizontal="right" vertical="center"/>
      <protection/>
    </xf>
    <xf numFmtId="0" fontId="0" fillId="34" borderId="104" xfId="55" applyFont="1" applyFill="1" applyBorder="1" applyAlignment="1">
      <alignment horizontal="left" vertical="center" indent="1"/>
      <protection/>
    </xf>
    <xf numFmtId="0" fontId="4" fillId="34" borderId="32" xfId="55" applyFont="1" applyFill="1" applyBorder="1" applyAlignment="1">
      <alignment horizontal="left" vertical="center" wrapText="1" indent="1"/>
      <protection/>
    </xf>
    <xf numFmtId="0" fontId="4" fillId="34" borderId="42" xfId="55" applyFont="1" applyFill="1" applyBorder="1" applyAlignment="1">
      <alignment horizontal="left" vertical="center" wrapText="1" indent="1"/>
      <protection/>
    </xf>
    <xf numFmtId="0" fontId="4" fillId="34" borderId="59" xfId="55" applyFont="1" applyFill="1" applyBorder="1" applyAlignment="1">
      <alignment horizontal="left" vertical="center" wrapText="1" indent="1"/>
      <protection/>
    </xf>
    <xf numFmtId="0" fontId="4" fillId="34" borderId="30" xfId="55" applyFont="1" applyFill="1" applyBorder="1" applyAlignment="1">
      <alignment horizontal="left" vertical="center" wrapText="1" indent="1"/>
      <protection/>
    </xf>
    <xf numFmtId="0" fontId="4" fillId="34" borderId="116" xfId="55" applyFont="1" applyFill="1" applyBorder="1" applyAlignment="1">
      <alignment horizontal="left" vertical="center" wrapText="1" indent="1"/>
      <protection/>
    </xf>
    <xf numFmtId="0" fontId="3" fillId="34" borderId="14" xfId="55" applyFont="1" applyFill="1" applyBorder="1" applyAlignment="1">
      <alignment horizontal="center" vertical="center" wrapText="1"/>
      <protection/>
    </xf>
    <xf numFmtId="0" fontId="3" fillId="34" borderId="16" xfId="55" applyFont="1" applyFill="1" applyBorder="1" applyAlignment="1">
      <alignment horizontal="center" vertical="center" wrapText="1"/>
      <protection/>
    </xf>
    <xf numFmtId="0" fontId="23" fillId="34" borderId="0" xfId="55" applyFont="1" applyFill="1" applyBorder="1" applyAlignment="1">
      <alignment horizontal="center" vertical="center"/>
      <protection/>
    </xf>
    <xf numFmtId="0" fontId="19" fillId="34" borderId="0" xfId="55" applyFont="1" applyFill="1" applyBorder="1" applyAlignment="1">
      <alignment horizontal="center"/>
      <protection/>
    </xf>
    <xf numFmtId="0" fontId="23" fillId="34" borderId="0" xfId="55" applyFont="1" applyFill="1" applyBorder="1" applyAlignment="1">
      <alignment horizontal="center"/>
      <protection/>
    </xf>
    <xf numFmtId="0" fontId="2" fillId="34" borderId="116" xfId="55" applyFont="1" applyFill="1" applyBorder="1" applyAlignment="1">
      <alignment horizontal="center" vertical="center" wrapText="1"/>
      <protection/>
    </xf>
    <xf numFmtId="0" fontId="2" fillId="34" borderId="32" xfId="55" applyFont="1" applyFill="1" applyBorder="1" applyAlignment="1">
      <alignment horizontal="center" vertical="center" wrapText="1"/>
      <protection/>
    </xf>
    <xf numFmtId="0" fontId="2" fillId="34" borderId="59" xfId="55" applyFont="1" applyFill="1" applyBorder="1" applyAlignment="1">
      <alignment horizontal="center" vertical="center" wrapText="1"/>
      <protection/>
    </xf>
    <xf numFmtId="0" fontId="2" fillId="34" borderId="117" xfId="55" applyFont="1" applyFill="1" applyBorder="1" applyAlignment="1">
      <alignment horizontal="center" vertical="center"/>
      <protection/>
    </xf>
    <xf numFmtId="0" fontId="2" fillId="34" borderId="92" xfId="55" applyFont="1" applyFill="1" applyBorder="1" applyAlignment="1">
      <alignment horizontal="center" vertical="center"/>
      <protection/>
    </xf>
    <xf numFmtId="0" fontId="2" fillId="34" borderId="118" xfId="55" applyFont="1" applyFill="1" applyBorder="1" applyAlignment="1">
      <alignment horizontal="center" vertical="center"/>
      <protection/>
    </xf>
    <xf numFmtId="0" fontId="3" fillId="34" borderId="119" xfId="55" applyFont="1" applyFill="1" applyBorder="1" applyAlignment="1">
      <alignment horizontal="center" vertical="center" wrapText="1"/>
      <protection/>
    </xf>
    <xf numFmtId="0" fontId="3" fillId="34" borderId="60" xfId="55" applyFont="1" applyFill="1" applyBorder="1" applyAlignment="1">
      <alignment horizontal="center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APBEXstdItem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Гиперссылка_sibyt_11.10.2010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sibyt_11.10.2010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1</xdr:row>
      <xdr:rowOff>66675</xdr:rowOff>
    </xdr:from>
    <xdr:to>
      <xdr:col>7</xdr:col>
      <xdr:colOff>57150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28600"/>
          <a:ext cx="3438525" cy="7524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57150</xdr:rowOff>
    </xdr:from>
    <xdr:to>
      <xdr:col>5</xdr:col>
      <xdr:colOff>1000125</xdr:colOff>
      <xdr:row>4</xdr:row>
      <xdr:rowOff>9525</xdr:rowOff>
    </xdr:to>
    <xdr:pic>
      <xdr:nvPicPr>
        <xdr:cNvPr id="1" name="Рисунок 3" descr="logo-beton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19075"/>
          <a:ext cx="27336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5</xdr:row>
      <xdr:rowOff>123825</xdr:rowOff>
    </xdr:from>
    <xdr:to>
      <xdr:col>1</xdr:col>
      <xdr:colOff>2200275</xdr:colOff>
      <xdr:row>8</xdr:row>
      <xdr:rowOff>152400</xdr:rowOff>
    </xdr:to>
    <xdr:pic>
      <xdr:nvPicPr>
        <xdr:cNvPr id="1" name="Picture 2" descr="maska-mix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238250"/>
          <a:ext cx="21336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</xdr:row>
      <xdr:rowOff>47625</xdr:rowOff>
    </xdr:from>
    <xdr:to>
      <xdr:col>1</xdr:col>
      <xdr:colOff>2990850</xdr:colOff>
      <xdr:row>4</xdr:row>
      <xdr:rowOff>76200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7675" y="209550"/>
          <a:ext cx="2981325" cy="6477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prodayko\&#1056;&#1072;&#1073;&#1086;&#1095;&#1080;&#1081;%20&#1089;&#1090;&#1086;&#1083;\&#1050;&#1085;&#1080;&#1075;&#1072;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2;&#1086;&#1080;%20&#1076;&#1086;&#1082;&#1091;&#1084;&#1077;&#1085;&#1090;&#1099;\Downloads\&#1041;&#1045;&#1058;&#1054;&#1053;_18.10.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ИБИТ (наличный расчёт)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ЕТОН &quot;СИБИТ&quot;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ibyt.ru/" TargetMode="External" /><Relationship Id="rId2" Type="http://schemas.openxmlformats.org/officeDocument/2006/relationships/hyperlink" Target="mailto:zavod-sibyt@ao-gns.ru" TargetMode="External" /><Relationship Id="rId3" Type="http://schemas.openxmlformats.org/officeDocument/2006/relationships/hyperlink" Target="mailto:zavod-sibyt@ao-gns.ru" TargetMode="External" /><Relationship Id="rId4" Type="http://schemas.openxmlformats.org/officeDocument/2006/relationships/hyperlink" Target="http://www.sibyt.ru/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ibyt.ru/" TargetMode="External" /><Relationship Id="rId2" Type="http://schemas.openxmlformats.org/officeDocument/2006/relationships/hyperlink" Target="http://www.sibyt.ru/" TargetMode="External" /><Relationship Id="rId3" Type="http://schemas.openxmlformats.org/officeDocument/2006/relationships/hyperlink" Target="mailto:zavod-sibyt@ao-gns.ru" TargetMode="Externa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ibyt.ru/" TargetMode="External" /><Relationship Id="rId2" Type="http://schemas.openxmlformats.org/officeDocument/2006/relationships/hyperlink" Target="mailto:zavod-sibyt@ao-gns.ru" TargetMode="External" /><Relationship Id="rId3" Type="http://schemas.openxmlformats.org/officeDocument/2006/relationships/hyperlink" Target="http://www.sibyt.ru/" TargetMode="Externa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BE98"/>
  <sheetViews>
    <sheetView tabSelected="1" view="pageBreakPreview" zoomScale="70" zoomScaleNormal="70" zoomScaleSheetLayoutView="70" workbookViewId="0" topLeftCell="A1">
      <selection activeCell="I23" sqref="I23:J23"/>
    </sheetView>
  </sheetViews>
  <sheetFormatPr defaultColWidth="6.375" defaultRowHeight="12.75"/>
  <cols>
    <col min="1" max="1" width="6.375" style="8" customWidth="1"/>
    <col min="2" max="2" width="7.375" style="8" customWidth="1"/>
    <col min="3" max="3" width="12.125" style="8" customWidth="1"/>
    <col min="4" max="12" width="6.375" style="8" customWidth="1"/>
    <col min="13" max="13" width="8.625" style="8" customWidth="1"/>
    <col min="14" max="16" width="7.00390625" style="8" customWidth="1"/>
    <col min="17" max="17" width="6.375" style="8" customWidth="1"/>
    <col min="18" max="18" width="9.25390625" style="8" customWidth="1"/>
    <col min="19" max="24" width="6.375" style="8" customWidth="1"/>
    <col min="25" max="25" width="7.75390625" style="8" customWidth="1"/>
    <col min="26" max="26" width="6.375" style="8" customWidth="1"/>
    <col min="27" max="28" width="8.625" style="8" customWidth="1"/>
    <col min="29" max="34" width="7.125" style="8" customWidth="1"/>
    <col min="35" max="37" width="8.00390625" style="8" customWidth="1"/>
    <col min="38" max="43" width="6.375" style="8" customWidth="1"/>
    <col min="44" max="45" width="7.125" style="8" customWidth="1"/>
    <col min="46" max="16384" width="6.375" style="8" customWidth="1"/>
  </cols>
  <sheetData>
    <row r="1" spans="1:46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46"/>
      <c r="Y1" s="46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46"/>
    </row>
    <row r="2" spans="1:46" ht="19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55" t="s">
        <v>27</v>
      </c>
      <c r="N2" s="49"/>
      <c r="O2" s="49"/>
      <c r="P2" s="49"/>
      <c r="Q2" s="48"/>
      <c r="R2" s="48"/>
      <c r="S2" s="48"/>
      <c r="T2" s="48"/>
      <c r="U2" s="48"/>
      <c r="V2" s="48"/>
      <c r="W2" s="1"/>
      <c r="X2" s="46"/>
      <c r="Y2" s="190" t="s">
        <v>276</v>
      </c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90"/>
      <c r="AK2" s="190"/>
      <c r="AL2" s="190"/>
      <c r="AM2" s="190"/>
      <c r="AN2" s="190"/>
      <c r="AO2" s="190"/>
      <c r="AP2" s="190"/>
      <c r="AQ2" s="190"/>
      <c r="AR2" s="190"/>
      <c r="AS2" s="190"/>
      <c r="AT2" s="46"/>
    </row>
    <row r="3" spans="1:46" ht="13.5" customHeight="1" thickBot="1">
      <c r="A3" s="1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49"/>
      <c r="N3" s="49"/>
      <c r="O3" s="49"/>
      <c r="P3" s="49"/>
      <c r="Q3" s="48"/>
      <c r="R3" s="48"/>
      <c r="S3" s="48"/>
      <c r="T3" s="48"/>
      <c r="U3" s="48"/>
      <c r="V3" s="48"/>
      <c r="W3" s="10"/>
      <c r="X3" s="46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46"/>
    </row>
    <row r="4" spans="1:46" s="9" customFormat="1" ht="21" thickTop="1">
      <c r="A4" s="3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55" t="s">
        <v>24</v>
      </c>
      <c r="N4" s="49"/>
      <c r="O4" s="49"/>
      <c r="P4" s="49"/>
      <c r="Q4" s="50"/>
      <c r="R4" s="50"/>
      <c r="S4" s="50"/>
      <c r="T4" s="50"/>
      <c r="U4" s="50"/>
      <c r="V4" s="49"/>
      <c r="W4" s="11"/>
      <c r="X4" s="56"/>
      <c r="Y4" s="304" t="s">
        <v>38</v>
      </c>
      <c r="Z4" s="305"/>
      <c r="AA4" s="305" t="s">
        <v>39</v>
      </c>
      <c r="AB4" s="305"/>
      <c r="AC4" s="391" t="s">
        <v>224</v>
      </c>
      <c r="AD4" s="392"/>
      <c r="AE4" s="393"/>
      <c r="AF4" s="391" t="s">
        <v>53</v>
      </c>
      <c r="AG4" s="392"/>
      <c r="AH4" s="393"/>
      <c r="AI4" s="391" t="s">
        <v>238</v>
      </c>
      <c r="AJ4" s="392"/>
      <c r="AK4" s="393"/>
      <c r="AL4" s="305" t="s">
        <v>261</v>
      </c>
      <c r="AM4" s="305"/>
      <c r="AN4" s="305" t="s">
        <v>218</v>
      </c>
      <c r="AO4" s="305"/>
      <c r="AP4" s="305" t="s">
        <v>219</v>
      </c>
      <c r="AQ4" s="305"/>
      <c r="AR4" s="305" t="s">
        <v>220</v>
      </c>
      <c r="AS4" s="362"/>
      <c r="AT4" s="56"/>
    </row>
    <row r="5" spans="1:46" s="9" customFormat="1" ht="26.25">
      <c r="A5" s="3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93" t="s">
        <v>221</v>
      </c>
      <c r="N5" s="193"/>
      <c r="O5" s="193"/>
      <c r="P5" s="193"/>
      <c r="Q5" s="193"/>
      <c r="R5" s="192" t="s">
        <v>222</v>
      </c>
      <c r="S5" s="192"/>
      <c r="T5" s="192"/>
      <c r="U5" s="192"/>
      <c r="V5" s="192"/>
      <c r="W5" s="11"/>
      <c r="X5" s="56"/>
      <c r="Y5" s="306"/>
      <c r="Z5" s="307"/>
      <c r="AA5" s="307"/>
      <c r="AB5" s="307"/>
      <c r="AC5" s="394"/>
      <c r="AD5" s="395"/>
      <c r="AE5" s="396"/>
      <c r="AF5" s="394"/>
      <c r="AG5" s="395"/>
      <c r="AH5" s="396"/>
      <c r="AI5" s="394"/>
      <c r="AJ5" s="395"/>
      <c r="AK5" s="396"/>
      <c r="AL5" s="307"/>
      <c r="AM5" s="307"/>
      <c r="AN5" s="307"/>
      <c r="AO5" s="307"/>
      <c r="AP5" s="307"/>
      <c r="AQ5" s="307"/>
      <c r="AR5" s="307"/>
      <c r="AS5" s="363"/>
      <c r="AT5" s="56"/>
    </row>
    <row r="6" spans="1:46" s="9" customFormat="1" ht="13.5" customHeight="1">
      <c r="A6" s="3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49"/>
      <c r="N6" s="49"/>
      <c r="O6" s="49"/>
      <c r="P6" s="49"/>
      <c r="Q6" s="50"/>
      <c r="R6" s="49"/>
      <c r="S6" s="49"/>
      <c r="T6" s="49"/>
      <c r="U6" s="49"/>
      <c r="V6" s="49"/>
      <c r="W6" s="11"/>
      <c r="X6" s="56"/>
      <c r="Y6" s="306"/>
      <c r="Z6" s="307"/>
      <c r="AA6" s="307"/>
      <c r="AB6" s="307"/>
      <c r="AC6" s="394"/>
      <c r="AD6" s="395"/>
      <c r="AE6" s="396"/>
      <c r="AF6" s="400"/>
      <c r="AG6" s="401"/>
      <c r="AH6" s="402"/>
      <c r="AI6" s="394"/>
      <c r="AJ6" s="395"/>
      <c r="AK6" s="396"/>
      <c r="AL6" s="307"/>
      <c r="AM6" s="307"/>
      <c r="AN6" s="307"/>
      <c r="AO6" s="307"/>
      <c r="AP6" s="307"/>
      <c r="AQ6" s="307"/>
      <c r="AR6" s="307"/>
      <c r="AS6" s="363"/>
      <c r="AT6" s="56"/>
    </row>
    <row r="7" spans="1:46" s="9" customFormat="1" ht="21">
      <c r="A7" s="3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84" t="s">
        <v>29</v>
      </c>
      <c r="N7" s="194" t="s">
        <v>59</v>
      </c>
      <c r="O7" s="194"/>
      <c r="P7" s="194"/>
      <c r="Q7" s="194"/>
      <c r="R7" s="194"/>
      <c r="S7" s="194"/>
      <c r="T7" s="296" t="s">
        <v>28</v>
      </c>
      <c r="U7" s="296"/>
      <c r="V7" s="296"/>
      <c r="W7" s="11"/>
      <c r="X7" s="56"/>
      <c r="Y7" s="306"/>
      <c r="Z7" s="307"/>
      <c r="AA7" s="307"/>
      <c r="AB7" s="307"/>
      <c r="AC7" s="394"/>
      <c r="AD7" s="395"/>
      <c r="AE7" s="396"/>
      <c r="AF7" s="307" t="s">
        <v>40</v>
      </c>
      <c r="AG7" s="307" t="s">
        <v>41</v>
      </c>
      <c r="AH7" s="307" t="s">
        <v>42</v>
      </c>
      <c r="AI7" s="394"/>
      <c r="AJ7" s="395"/>
      <c r="AK7" s="396"/>
      <c r="AL7" s="307"/>
      <c r="AM7" s="307"/>
      <c r="AN7" s="307"/>
      <c r="AO7" s="307"/>
      <c r="AP7" s="307"/>
      <c r="AQ7" s="307"/>
      <c r="AR7" s="307"/>
      <c r="AS7" s="363"/>
      <c r="AT7" s="56"/>
    </row>
    <row r="8" spans="1:46" s="9" customFormat="1" ht="13.5" customHeight="1" thickBot="1">
      <c r="A8" s="3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2"/>
      <c r="P8" s="16"/>
      <c r="Q8" s="16"/>
      <c r="R8" s="16"/>
      <c r="S8" s="16"/>
      <c r="T8" s="16"/>
      <c r="U8" s="17"/>
      <c r="V8" s="17"/>
      <c r="W8" s="11"/>
      <c r="X8" s="56"/>
      <c r="Y8" s="308"/>
      <c r="Z8" s="309"/>
      <c r="AA8" s="309"/>
      <c r="AB8" s="309"/>
      <c r="AC8" s="397"/>
      <c r="AD8" s="398"/>
      <c r="AE8" s="399"/>
      <c r="AF8" s="309"/>
      <c r="AG8" s="309"/>
      <c r="AH8" s="309"/>
      <c r="AI8" s="397"/>
      <c r="AJ8" s="398"/>
      <c r="AK8" s="399"/>
      <c r="AL8" s="309"/>
      <c r="AM8" s="309"/>
      <c r="AN8" s="309"/>
      <c r="AO8" s="309"/>
      <c r="AP8" s="309"/>
      <c r="AQ8" s="309"/>
      <c r="AR8" s="309"/>
      <c r="AS8" s="364"/>
      <c r="AT8" s="56"/>
    </row>
    <row r="9" spans="1:46" s="9" customFormat="1" ht="13.5" customHeight="1" thickTop="1">
      <c r="A9" s="3"/>
      <c r="B9" s="377" t="s">
        <v>17</v>
      </c>
      <c r="C9" s="377"/>
      <c r="D9" s="377"/>
      <c r="E9" s="377"/>
      <c r="F9" s="377"/>
      <c r="G9" s="377"/>
      <c r="H9" s="377"/>
      <c r="I9" s="377"/>
      <c r="J9" s="377"/>
      <c r="K9" s="377"/>
      <c r="L9" s="377"/>
      <c r="M9" s="377"/>
      <c r="N9" s="377"/>
      <c r="O9" s="377"/>
      <c r="P9" s="377"/>
      <c r="Q9" s="377"/>
      <c r="R9" s="377"/>
      <c r="S9" s="377"/>
      <c r="T9" s="377"/>
      <c r="U9" s="377"/>
      <c r="V9" s="377"/>
      <c r="W9" s="6"/>
      <c r="X9" s="56"/>
      <c r="Y9" s="435" t="s">
        <v>52</v>
      </c>
      <c r="Z9" s="436"/>
      <c r="AA9" s="441" t="s">
        <v>154</v>
      </c>
      <c r="AB9" s="442"/>
      <c r="AC9" s="441" t="s">
        <v>174</v>
      </c>
      <c r="AD9" s="466"/>
      <c r="AE9" s="442"/>
      <c r="AF9" s="64">
        <v>2610</v>
      </c>
      <c r="AG9" s="65">
        <v>100</v>
      </c>
      <c r="AH9" s="65">
        <v>250</v>
      </c>
      <c r="AI9" s="467" t="s">
        <v>237</v>
      </c>
      <c r="AJ9" s="468"/>
      <c r="AK9" s="469"/>
      <c r="AL9" s="417">
        <v>250</v>
      </c>
      <c r="AM9" s="418"/>
      <c r="AN9" s="421">
        <v>0.065</v>
      </c>
      <c r="AO9" s="422"/>
      <c r="AP9" s="427">
        <f aca="true" t="shared" si="0" ref="AP9:AP32">((700*1.1)+50)*AN9</f>
        <v>53.30000000000001</v>
      </c>
      <c r="AQ9" s="428"/>
      <c r="AR9" s="366">
        <f>AN9*$I$29</f>
        <v>551.85</v>
      </c>
      <c r="AS9" s="367"/>
      <c r="AT9" s="56"/>
    </row>
    <row r="10" spans="1:46" s="9" customFormat="1" ht="13.5" customHeight="1">
      <c r="A10" s="3"/>
      <c r="B10" s="377"/>
      <c r="C10" s="377"/>
      <c r="D10" s="377"/>
      <c r="E10" s="377"/>
      <c r="F10" s="377"/>
      <c r="G10" s="377"/>
      <c r="H10" s="377"/>
      <c r="I10" s="377"/>
      <c r="J10" s="377"/>
      <c r="K10" s="377"/>
      <c r="L10" s="377"/>
      <c r="M10" s="377"/>
      <c r="N10" s="377"/>
      <c r="O10" s="377"/>
      <c r="P10" s="377"/>
      <c r="Q10" s="377"/>
      <c r="R10" s="377"/>
      <c r="S10" s="377"/>
      <c r="T10" s="377"/>
      <c r="U10" s="377"/>
      <c r="V10" s="377"/>
      <c r="W10" s="6"/>
      <c r="X10" s="56"/>
      <c r="Y10" s="437"/>
      <c r="Z10" s="438"/>
      <c r="AA10" s="275" t="s">
        <v>155</v>
      </c>
      <c r="AB10" s="277"/>
      <c r="AC10" s="275" t="s">
        <v>175</v>
      </c>
      <c r="AD10" s="276"/>
      <c r="AE10" s="277"/>
      <c r="AF10" s="66">
        <v>2010</v>
      </c>
      <c r="AG10" s="67">
        <v>100</v>
      </c>
      <c r="AH10" s="67">
        <v>250</v>
      </c>
      <c r="AI10" s="414" t="s">
        <v>237</v>
      </c>
      <c r="AJ10" s="415"/>
      <c r="AK10" s="416"/>
      <c r="AL10" s="410">
        <v>300</v>
      </c>
      <c r="AM10" s="411"/>
      <c r="AN10" s="419">
        <v>0.05</v>
      </c>
      <c r="AO10" s="420"/>
      <c r="AP10" s="425">
        <f t="shared" si="0"/>
        <v>41.00000000000001</v>
      </c>
      <c r="AQ10" s="426"/>
      <c r="AR10" s="429">
        <f aca="true" t="shared" si="1" ref="AR10:AR32">AN10*$I$29</f>
        <v>424.5</v>
      </c>
      <c r="AS10" s="430"/>
      <c r="AT10" s="56"/>
    </row>
    <row r="11" spans="1:46" s="9" customFormat="1" ht="13.5" customHeight="1">
      <c r="A11" s="3"/>
      <c r="B11" s="378" t="s">
        <v>3</v>
      </c>
      <c r="C11" s="378"/>
      <c r="D11" s="378"/>
      <c r="E11" s="378"/>
      <c r="F11" s="378"/>
      <c r="G11" s="378"/>
      <c r="H11" s="378"/>
      <c r="I11" s="378"/>
      <c r="J11" s="378"/>
      <c r="K11" s="378"/>
      <c r="L11" s="378"/>
      <c r="M11" s="378"/>
      <c r="N11" s="378"/>
      <c r="O11" s="378"/>
      <c r="P11" s="378"/>
      <c r="Q11" s="378"/>
      <c r="R11" s="378"/>
      <c r="S11" s="378"/>
      <c r="T11" s="378"/>
      <c r="U11" s="378"/>
      <c r="V11" s="378"/>
      <c r="W11" s="7"/>
      <c r="X11" s="56"/>
      <c r="Y11" s="437"/>
      <c r="Z11" s="438"/>
      <c r="AA11" s="275" t="s">
        <v>156</v>
      </c>
      <c r="AB11" s="277"/>
      <c r="AC11" s="275" t="s">
        <v>176</v>
      </c>
      <c r="AD11" s="276"/>
      <c r="AE11" s="277"/>
      <c r="AF11" s="66">
        <v>1310</v>
      </c>
      <c r="AG11" s="67">
        <v>100</v>
      </c>
      <c r="AH11" s="67">
        <v>250</v>
      </c>
      <c r="AI11" s="414" t="s">
        <v>237</v>
      </c>
      <c r="AJ11" s="415"/>
      <c r="AK11" s="416"/>
      <c r="AL11" s="410">
        <v>400</v>
      </c>
      <c r="AM11" s="411"/>
      <c r="AN11" s="419">
        <v>0.033</v>
      </c>
      <c r="AO11" s="420"/>
      <c r="AP11" s="425">
        <f t="shared" si="0"/>
        <v>27.060000000000006</v>
      </c>
      <c r="AQ11" s="426"/>
      <c r="AR11" s="429">
        <f t="shared" si="1"/>
        <v>280.17</v>
      </c>
      <c r="AS11" s="430"/>
      <c r="AT11" s="56"/>
    </row>
    <row r="12" spans="1:46" s="9" customFormat="1" ht="13.5" customHeight="1">
      <c r="A12" s="3"/>
      <c r="B12" s="378"/>
      <c r="C12" s="378"/>
      <c r="D12" s="378"/>
      <c r="E12" s="378"/>
      <c r="F12" s="378"/>
      <c r="G12" s="378"/>
      <c r="H12" s="378"/>
      <c r="I12" s="378"/>
      <c r="J12" s="378"/>
      <c r="K12" s="378"/>
      <c r="L12" s="378"/>
      <c r="M12" s="378"/>
      <c r="N12" s="378"/>
      <c r="O12" s="378"/>
      <c r="P12" s="378"/>
      <c r="Q12" s="378"/>
      <c r="R12" s="378"/>
      <c r="S12" s="378"/>
      <c r="T12" s="378"/>
      <c r="U12" s="378"/>
      <c r="V12" s="378"/>
      <c r="W12" s="7"/>
      <c r="X12" s="56"/>
      <c r="Y12" s="437"/>
      <c r="Z12" s="438"/>
      <c r="AA12" s="275" t="s">
        <v>157</v>
      </c>
      <c r="AB12" s="277"/>
      <c r="AC12" s="275" t="s">
        <v>270</v>
      </c>
      <c r="AD12" s="276"/>
      <c r="AE12" s="277"/>
      <c r="AF12" s="66">
        <v>2610</v>
      </c>
      <c r="AG12" s="67">
        <v>195</v>
      </c>
      <c r="AH12" s="67">
        <v>250</v>
      </c>
      <c r="AI12" s="414" t="s">
        <v>237</v>
      </c>
      <c r="AJ12" s="415"/>
      <c r="AK12" s="416"/>
      <c r="AL12" s="410">
        <v>1100</v>
      </c>
      <c r="AM12" s="411"/>
      <c r="AN12" s="419">
        <v>0.127</v>
      </c>
      <c r="AO12" s="420"/>
      <c r="AP12" s="425">
        <f t="shared" si="0"/>
        <v>104.14000000000001</v>
      </c>
      <c r="AQ12" s="426"/>
      <c r="AR12" s="429">
        <f t="shared" si="1"/>
        <v>1078.23</v>
      </c>
      <c r="AS12" s="430"/>
      <c r="AT12" s="56"/>
    </row>
    <row r="13" spans="1:46" s="9" customFormat="1" ht="13.5" customHeight="1">
      <c r="A13" s="3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2"/>
      <c r="M13" s="52"/>
      <c r="N13" s="52"/>
      <c r="O13" s="52"/>
      <c r="P13" s="53"/>
      <c r="Q13" s="52"/>
      <c r="R13" s="52"/>
      <c r="S13" s="52"/>
      <c r="T13" s="52"/>
      <c r="U13" s="52"/>
      <c r="V13" s="52"/>
      <c r="W13" s="3"/>
      <c r="X13" s="56"/>
      <c r="Y13" s="437"/>
      <c r="Z13" s="438"/>
      <c r="AA13" s="275" t="s">
        <v>158</v>
      </c>
      <c r="AB13" s="277"/>
      <c r="AC13" s="275" t="s">
        <v>271</v>
      </c>
      <c r="AD13" s="276"/>
      <c r="AE13" s="277"/>
      <c r="AF13" s="66">
        <v>2010</v>
      </c>
      <c r="AG13" s="67">
        <v>195</v>
      </c>
      <c r="AH13" s="67">
        <v>250</v>
      </c>
      <c r="AI13" s="414" t="s">
        <v>237</v>
      </c>
      <c r="AJ13" s="415"/>
      <c r="AK13" s="416"/>
      <c r="AL13" s="410">
        <v>1400</v>
      </c>
      <c r="AM13" s="411"/>
      <c r="AN13" s="419">
        <v>0.098</v>
      </c>
      <c r="AO13" s="420"/>
      <c r="AP13" s="425">
        <f t="shared" si="0"/>
        <v>80.36000000000001</v>
      </c>
      <c r="AQ13" s="426"/>
      <c r="AR13" s="429">
        <f t="shared" si="1"/>
        <v>832.02</v>
      </c>
      <c r="AS13" s="430"/>
      <c r="AT13" s="56"/>
    </row>
    <row r="14" spans="1:46" s="9" customFormat="1" ht="13.5" customHeight="1">
      <c r="A14" s="3"/>
      <c r="B14" s="403" t="s">
        <v>275</v>
      </c>
      <c r="C14" s="404"/>
      <c r="D14" s="404"/>
      <c r="E14" s="404"/>
      <c r="F14" s="404"/>
      <c r="G14" s="404"/>
      <c r="H14" s="404"/>
      <c r="I14" s="404"/>
      <c r="J14" s="404"/>
      <c r="K14" s="404"/>
      <c r="L14" s="404"/>
      <c r="M14" s="404"/>
      <c r="N14" s="404"/>
      <c r="O14" s="404"/>
      <c r="P14" s="404"/>
      <c r="Q14" s="404"/>
      <c r="R14" s="404"/>
      <c r="S14" s="404"/>
      <c r="T14" s="404"/>
      <c r="U14" s="404"/>
      <c r="V14" s="404"/>
      <c r="W14" s="5"/>
      <c r="X14" s="56"/>
      <c r="Y14" s="437"/>
      <c r="Z14" s="438"/>
      <c r="AA14" s="275" t="s">
        <v>159</v>
      </c>
      <c r="AB14" s="277"/>
      <c r="AC14" s="275" t="s">
        <v>272</v>
      </c>
      <c r="AD14" s="276"/>
      <c r="AE14" s="277"/>
      <c r="AF14" s="66">
        <v>1310</v>
      </c>
      <c r="AG14" s="67">
        <v>195</v>
      </c>
      <c r="AH14" s="67">
        <v>250</v>
      </c>
      <c r="AI14" s="414" t="s">
        <v>237</v>
      </c>
      <c r="AJ14" s="415"/>
      <c r="AK14" s="416"/>
      <c r="AL14" s="410">
        <v>1900</v>
      </c>
      <c r="AM14" s="411"/>
      <c r="AN14" s="419">
        <v>0.064</v>
      </c>
      <c r="AO14" s="420"/>
      <c r="AP14" s="425">
        <f t="shared" si="0"/>
        <v>52.48000000000001</v>
      </c>
      <c r="AQ14" s="426"/>
      <c r="AR14" s="429">
        <f t="shared" si="1"/>
        <v>543.36</v>
      </c>
      <c r="AS14" s="430"/>
      <c r="AT14" s="56"/>
    </row>
    <row r="15" spans="1:46" s="9" customFormat="1" ht="13.5" customHeight="1">
      <c r="A15" s="3"/>
      <c r="B15" s="404"/>
      <c r="C15" s="404"/>
      <c r="D15" s="404"/>
      <c r="E15" s="404"/>
      <c r="F15" s="404"/>
      <c r="G15" s="404"/>
      <c r="H15" s="404"/>
      <c r="I15" s="404"/>
      <c r="J15" s="404"/>
      <c r="K15" s="404"/>
      <c r="L15" s="404"/>
      <c r="M15" s="404"/>
      <c r="N15" s="404"/>
      <c r="O15" s="404"/>
      <c r="P15" s="404"/>
      <c r="Q15" s="404"/>
      <c r="R15" s="404"/>
      <c r="S15" s="404"/>
      <c r="T15" s="404"/>
      <c r="U15" s="404"/>
      <c r="V15" s="404"/>
      <c r="W15" s="5"/>
      <c r="X15" s="56"/>
      <c r="Y15" s="437"/>
      <c r="Z15" s="438"/>
      <c r="AA15" s="275" t="s">
        <v>160</v>
      </c>
      <c r="AB15" s="277"/>
      <c r="AC15" s="275" t="s">
        <v>264</v>
      </c>
      <c r="AD15" s="276"/>
      <c r="AE15" s="277"/>
      <c r="AF15" s="66">
        <v>2610</v>
      </c>
      <c r="AG15" s="67">
        <v>295</v>
      </c>
      <c r="AH15" s="67">
        <v>250</v>
      </c>
      <c r="AI15" s="414" t="s">
        <v>237</v>
      </c>
      <c r="AJ15" s="415"/>
      <c r="AK15" s="416"/>
      <c r="AL15" s="410">
        <v>1300</v>
      </c>
      <c r="AM15" s="411"/>
      <c r="AN15" s="419">
        <v>0.192</v>
      </c>
      <c r="AO15" s="420"/>
      <c r="AP15" s="425">
        <v>158</v>
      </c>
      <c r="AQ15" s="426"/>
      <c r="AR15" s="429">
        <f t="shared" si="1"/>
        <v>1630.08</v>
      </c>
      <c r="AS15" s="430"/>
      <c r="AT15" s="56"/>
    </row>
    <row r="16" spans="1:46" s="9" customFormat="1" ht="13.5" customHeight="1">
      <c r="A16" s="3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"/>
      <c r="X16" s="56"/>
      <c r="Y16" s="437"/>
      <c r="Z16" s="438"/>
      <c r="AA16" s="275" t="s">
        <v>161</v>
      </c>
      <c r="AB16" s="277"/>
      <c r="AC16" s="275" t="s">
        <v>265</v>
      </c>
      <c r="AD16" s="276"/>
      <c r="AE16" s="277"/>
      <c r="AF16" s="66">
        <v>2010</v>
      </c>
      <c r="AG16" s="67">
        <v>295</v>
      </c>
      <c r="AH16" s="67">
        <v>250</v>
      </c>
      <c r="AI16" s="414" t="s">
        <v>237</v>
      </c>
      <c r="AJ16" s="415"/>
      <c r="AK16" s="416"/>
      <c r="AL16" s="410">
        <v>1900</v>
      </c>
      <c r="AM16" s="411"/>
      <c r="AN16" s="419">
        <v>0.148</v>
      </c>
      <c r="AO16" s="420"/>
      <c r="AP16" s="425">
        <f t="shared" si="0"/>
        <v>121.36000000000001</v>
      </c>
      <c r="AQ16" s="426"/>
      <c r="AR16" s="429">
        <f t="shared" si="1"/>
        <v>1256.52</v>
      </c>
      <c r="AS16" s="430"/>
      <c r="AT16" s="56"/>
    </row>
    <row r="17" spans="1:46" s="9" customFormat="1" ht="13.5" customHeight="1">
      <c r="A17" s="3"/>
      <c r="B17" s="195" t="s">
        <v>26</v>
      </c>
      <c r="C17" s="195"/>
      <c r="D17" s="195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95"/>
      <c r="W17" s="5"/>
      <c r="X17" s="56"/>
      <c r="Y17" s="437"/>
      <c r="Z17" s="438"/>
      <c r="AA17" s="275" t="s">
        <v>162</v>
      </c>
      <c r="AB17" s="277"/>
      <c r="AC17" s="275" t="s">
        <v>266</v>
      </c>
      <c r="AD17" s="276"/>
      <c r="AE17" s="277"/>
      <c r="AF17" s="66">
        <v>1310</v>
      </c>
      <c r="AG17" s="67">
        <v>295</v>
      </c>
      <c r="AH17" s="67">
        <v>250</v>
      </c>
      <c r="AI17" s="414" t="s">
        <v>237</v>
      </c>
      <c r="AJ17" s="415"/>
      <c r="AK17" s="416"/>
      <c r="AL17" s="410">
        <v>1950</v>
      </c>
      <c r="AM17" s="411"/>
      <c r="AN17" s="419">
        <v>0.097</v>
      </c>
      <c r="AO17" s="420"/>
      <c r="AP17" s="425">
        <f t="shared" si="0"/>
        <v>79.54000000000002</v>
      </c>
      <c r="AQ17" s="426"/>
      <c r="AR17" s="429">
        <f t="shared" si="1"/>
        <v>823.53</v>
      </c>
      <c r="AS17" s="430"/>
      <c r="AT17" s="56"/>
    </row>
    <row r="18" spans="1:46" s="9" customFormat="1" ht="13.5" customHeight="1">
      <c r="A18" s="3"/>
      <c r="B18" s="195"/>
      <c r="C18" s="195"/>
      <c r="D18" s="195"/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195"/>
      <c r="Q18" s="195"/>
      <c r="R18" s="195"/>
      <c r="S18" s="195"/>
      <c r="T18" s="195"/>
      <c r="U18" s="195"/>
      <c r="V18" s="195"/>
      <c r="W18" s="5"/>
      <c r="X18" s="56"/>
      <c r="Y18" s="437"/>
      <c r="Z18" s="438"/>
      <c r="AA18" s="275" t="s">
        <v>163</v>
      </c>
      <c r="AB18" s="277"/>
      <c r="AC18" s="275" t="s">
        <v>267</v>
      </c>
      <c r="AD18" s="276"/>
      <c r="AE18" s="277"/>
      <c r="AF18" s="66">
        <v>2610</v>
      </c>
      <c r="AG18" s="67">
        <v>400</v>
      </c>
      <c r="AH18" s="67">
        <v>250</v>
      </c>
      <c r="AI18" s="414" t="s">
        <v>237</v>
      </c>
      <c r="AJ18" s="415"/>
      <c r="AK18" s="416"/>
      <c r="AL18" s="410">
        <v>1500</v>
      </c>
      <c r="AM18" s="411"/>
      <c r="AN18" s="419">
        <v>0.261</v>
      </c>
      <c r="AO18" s="420"/>
      <c r="AP18" s="425">
        <f t="shared" si="0"/>
        <v>214.02000000000004</v>
      </c>
      <c r="AQ18" s="426"/>
      <c r="AR18" s="429">
        <f t="shared" si="1"/>
        <v>2215.89</v>
      </c>
      <c r="AS18" s="430"/>
      <c r="AT18" s="56"/>
    </row>
    <row r="19" spans="1:46" s="9" customFormat="1" ht="13.5" customHeight="1" thickBot="1">
      <c r="A19" s="3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"/>
      <c r="X19" s="56"/>
      <c r="Y19" s="437"/>
      <c r="Z19" s="438"/>
      <c r="AA19" s="275" t="s">
        <v>164</v>
      </c>
      <c r="AB19" s="277"/>
      <c r="AC19" s="275" t="s">
        <v>268</v>
      </c>
      <c r="AD19" s="276"/>
      <c r="AE19" s="277"/>
      <c r="AF19" s="66">
        <v>2010</v>
      </c>
      <c r="AG19" s="67">
        <v>400</v>
      </c>
      <c r="AH19" s="67">
        <v>250</v>
      </c>
      <c r="AI19" s="414" t="s">
        <v>237</v>
      </c>
      <c r="AJ19" s="415"/>
      <c r="AK19" s="416"/>
      <c r="AL19" s="410">
        <v>2000</v>
      </c>
      <c r="AM19" s="411"/>
      <c r="AN19" s="419">
        <v>0.201</v>
      </c>
      <c r="AO19" s="420"/>
      <c r="AP19" s="425">
        <f t="shared" si="0"/>
        <v>164.82000000000002</v>
      </c>
      <c r="AQ19" s="426"/>
      <c r="AR19" s="429">
        <f t="shared" si="1"/>
        <v>1706.49</v>
      </c>
      <c r="AS19" s="430"/>
      <c r="AT19" s="56"/>
    </row>
    <row r="20" spans="1:46" s="9" customFormat="1" ht="15.75" thickTop="1">
      <c r="A20" s="3"/>
      <c r="B20" s="406" t="s">
        <v>0</v>
      </c>
      <c r="C20" s="386"/>
      <c r="D20" s="386"/>
      <c r="E20" s="386"/>
      <c r="F20" s="386"/>
      <c r="G20" s="407"/>
      <c r="H20" s="431" t="s">
        <v>1</v>
      </c>
      <c r="I20" s="385" t="s">
        <v>214</v>
      </c>
      <c r="J20" s="386"/>
      <c r="K20" s="387"/>
      <c r="L20" s="60"/>
      <c r="M20" s="406" t="s">
        <v>0</v>
      </c>
      <c r="N20" s="386"/>
      <c r="O20" s="386"/>
      <c r="P20" s="386"/>
      <c r="Q20" s="386"/>
      <c r="R20" s="407"/>
      <c r="S20" s="431" t="s">
        <v>1</v>
      </c>
      <c r="T20" s="385" t="s">
        <v>214</v>
      </c>
      <c r="U20" s="386"/>
      <c r="V20" s="387"/>
      <c r="W20" s="5"/>
      <c r="X20" s="56"/>
      <c r="Y20" s="437"/>
      <c r="Z20" s="438"/>
      <c r="AA20" s="275" t="s">
        <v>165</v>
      </c>
      <c r="AB20" s="277"/>
      <c r="AC20" s="275" t="s">
        <v>269</v>
      </c>
      <c r="AD20" s="276"/>
      <c r="AE20" s="277"/>
      <c r="AF20" s="66">
        <v>1310</v>
      </c>
      <c r="AG20" s="67">
        <v>400</v>
      </c>
      <c r="AH20" s="67">
        <v>250</v>
      </c>
      <c r="AI20" s="414" t="s">
        <v>237</v>
      </c>
      <c r="AJ20" s="415"/>
      <c r="AK20" s="416"/>
      <c r="AL20" s="410">
        <v>2200</v>
      </c>
      <c r="AM20" s="411"/>
      <c r="AN20" s="419">
        <v>0.131</v>
      </c>
      <c r="AO20" s="420"/>
      <c r="AP20" s="425">
        <f t="shared" si="0"/>
        <v>107.42000000000002</v>
      </c>
      <c r="AQ20" s="426"/>
      <c r="AR20" s="429">
        <f t="shared" si="1"/>
        <v>1112.19</v>
      </c>
      <c r="AS20" s="430"/>
      <c r="AT20" s="56"/>
    </row>
    <row r="21" spans="1:46" s="9" customFormat="1" ht="15.75" thickBot="1">
      <c r="A21" s="3"/>
      <c r="B21" s="408"/>
      <c r="C21" s="389"/>
      <c r="D21" s="389"/>
      <c r="E21" s="389"/>
      <c r="F21" s="389"/>
      <c r="G21" s="409"/>
      <c r="H21" s="432"/>
      <c r="I21" s="388"/>
      <c r="J21" s="389"/>
      <c r="K21" s="390"/>
      <c r="L21" s="3"/>
      <c r="M21" s="408"/>
      <c r="N21" s="389"/>
      <c r="O21" s="389"/>
      <c r="P21" s="389"/>
      <c r="Q21" s="389"/>
      <c r="R21" s="409"/>
      <c r="S21" s="432"/>
      <c r="T21" s="388"/>
      <c r="U21" s="389"/>
      <c r="V21" s="390"/>
      <c r="W21" s="5"/>
      <c r="X21" s="56"/>
      <c r="Y21" s="437"/>
      <c r="Z21" s="438"/>
      <c r="AA21" s="275" t="s">
        <v>166</v>
      </c>
      <c r="AB21" s="277"/>
      <c r="AC21" s="275" t="s">
        <v>177</v>
      </c>
      <c r="AD21" s="276"/>
      <c r="AE21" s="277"/>
      <c r="AF21" s="66">
        <v>3000</v>
      </c>
      <c r="AG21" s="67">
        <v>300</v>
      </c>
      <c r="AH21" s="67">
        <v>600</v>
      </c>
      <c r="AI21" s="414" t="s">
        <v>237</v>
      </c>
      <c r="AJ21" s="415"/>
      <c r="AK21" s="416"/>
      <c r="AL21" s="410">
        <v>1200</v>
      </c>
      <c r="AM21" s="411"/>
      <c r="AN21" s="419">
        <v>0.54</v>
      </c>
      <c r="AO21" s="420"/>
      <c r="AP21" s="425">
        <f t="shared" si="0"/>
        <v>442.80000000000007</v>
      </c>
      <c r="AQ21" s="426"/>
      <c r="AR21" s="429">
        <f t="shared" si="1"/>
        <v>4584.6</v>
      </c>
      <c r="AS21" s="430"/>
      <c r="AT21" s="56"/>
    </row>
    <row r="22" spans="1:46" s="9" customFormat="1" ht="15.75" thickTop="1">
      <c r="A22" s="3"/>
      <c r="B22" s="351" t="s">
        <v>33</v>
      </c>
      <c r="C22" s="352"/>
      <c r="D22" s="352"/>
      <c r="E22" s="352"/>
      <c r="F22" s="352"/>
      <c r="G22" s="352"/>
      <c r="H22" s="12" t="s">
        <v>20</v>
      </c>
      <c r="I22" s="261">
        <f>I23*0.72</f>
        <v>3016.7999999999997</v>
      </c>
      <c r="J22" s="261"/>
      <c r="K22" s="34" t="s">
        <v>21</v>
      </c>
      <c r="L22" s="61"/>
      <c r="M22" s="338" t="s">
        <v>213</v>
      </c>
      <c r="N22" s="199"/>
      <c r="O22" s="199"/>
      <c r="P22" s="199"/>
      <c r="Q22" s="199"/>
      <c r="R22" s="199"/>
      <c r="S22" s="30" t="s">
        <v>5</v>
      </c>
      <c r="T22" s="301">
        <v>150</v>
      </c>
      <c r="U22" s="301"/>
      <c r="V22" s="31" t="s">
        <v>21</v>
      </c>
      <c r="W22" s="5"/>
      <c r="X22" s="56"/>
      <c r="Y22" s="437"/>
      <c r="Z22" s="438"/>
      <c r="AA22" s="275" t="s">
        <v>167</v>
      </c>
      <c r="AB22" s="277"/>
      <c r="AC22" s="275" t="s">
        <v>188</v>
      </c>
      <c r="AD22" s="276"/>
      <c r="AE22" s="277"/>
      <c r="AF22" s="66">
        <v>1860</v>
      </c>
      <c r="AG22" s="67">
        <v>300</v>
      </c>
      <c r="AH22" s="67">
        <v>600</v>
      </c>
      <c r="AI22" s="414" t="s">
        <v>237</v>
      </c>
      <c r="AJ22" s="415"/>
      <c r="AK22" s="416"/>
      <c r="AL22" s="410">
        <v>3700</v>
      </c>
      <c r="AM22" s="411"/>
      <c r="AN22" s="419">
        <v>0.335</v>
      </c>
      <c r="AO22" s="420"/>
      <c r="AP22" s="425">
        <f t="shared" si="0"/>
        <v>274.70000000000005</v>
      </c>
      <c r="AQ22" s="426"/>
      <c r="AR22" s="429">
        <f t="shared" si="1"/>
        <v>2844.15</v>
      </c>
      <c r="AS22" s="430"/>
      <c r="AT22" s="56"/>
    </row>
    <row r="23" spans="1:46" s="9" customFormat="1" ht="15">
      <c r="A23" s="3"/>
      <c r="B23" s="353"/>
      <c r="C23" s="354"/>
      <c r="D23" s="354"/>
      <c r="E23" s="354"/>
      <c r="F23" s="354"/>
      <c r="G23" s="354"/>
      <c r="H23" s="30" t="s">
        <v>19</v>
      </c>
      <c r="I23" s="262">
        <v>4190</v>
      </c>
      <c r="J23" s="262"/>
      <c r="K23" s="31" t="s">
        <v>21</v>
      </c>
      <c r="L23" s="5"/>
      <c r="M23" s="338" t="s">
        <v>286</v>
      </c>
      <c r="N23" s="199"/>
      <c r="O23" s="199"/>
      <c r="P23" s="199"/>
      <c r="Q23" s="199"/>
      <c r="R23" s="199"/>
      <c r="S23" s="30" t="s">
        <v>19</v>
      </c>
      <c r="T23" s="262">
        <v>3125</v>
      </c>
      <c r="U23" s="262"/>
      <c r="V23" s="31" t="s">
        <v>21</v>
      </c>
      <c r="W23" s="5"/>
      <c r="X23" s="56"/>
      <c r="Y23" s="437"/>
      <c r="Z23" s="438"/>
      <c r="AA23" s="275" t="s">
        <v>168</v>
      </c>
      <c r="AB23" s="277"/>
      <c r="AC23" s="275" t="s">
        <v>189</v>
      </c>
      <c r="AD23" s="276"/>
      <c r="AE23" s="277"/>
      <c r="AF23" s="66">
        <v>2060</v>
      </c>
      <c r="AG23" s="67">
        <v>300</v>
      </c>
      <c r="AH23" s="67">
        <v>600</v>
      </c>
      <c r="AI23" s="414" t="s">
        <v>237</v>
      </c>
      <c r="AJ23" s="415"/>
      <c r="AK23" s="416"/>
      <c r="AL23" s="410">
        <v>3700</v>
      </c>
      <c r="AM23" s="411"/>
      <c r="AN23" s="419">
        <v>0.371</v>
      </c>
      <c r="AO23" s="420"/>
      <c r="AP23" s="425">
        <f t="shared" si="0"/>
        <v>304.22</v>
      </c>
      <c r="AQ23" s="426"/>
      <c r="AR23" s="429">
        <f t="shared" si="1"/>
        <v>3149.79</v>
      </c>
      <c r="AS23" s="430"/>
      <c r="AT23" s="56"/>
    </row>
    <row r="24" spans="1:46" s="9" customFormat="1" ht="15">
      <c r="A24" s="3"/>
      <c r="B24" s="351" t="s">
        <v>34</v>
      </c>
      <c r="C24" s="352"/>
      <c r="D24" s="352"/>
      <c r="E24" s="352"/>
      <c r="F24" s="352"/>
      <c r="G24" s="352"/>
      <c r="H24" s="13" t="s">
        <v>20</v>
      </c>
      <c r="I24" s="263">
        <f>I25*0.72</f>
        <v>3016.7999999999997</v>
      </c>
      <c r="J24" s="263"/>
      <c r="K24" s="36" t="s">
        <v>21</v>
      </c>
      <c r="L24" s="5"/>
      <c r="M24" s="259" t="s">
        <v>287</v>
      </c>
      <c r="N24" s="260"/>
      <c r="O24" s="260"/>
      <c r="P24" s="260"/>
      <c r="Q24" s="260"/>
      <c r="R24" s="260"/>
      <c r="S24" s="21" t="s">
        <v>19</v>
      </c>
      <c r="T24" s="274">
        <v>3200</v>
      </c>
      <c r="U24" s="274"/>
      <c r="V24" s="26" t="s">
        <v>21</v>
      </c>
      <c r="W24" s="5"/>
      <c r="X24" s="56"/>
      <c r="Y24" s="437"/>
      <c r="Z24" s="438"/>
      <c r="AA24" s="275" t="s">
        <v>169</v>
      </c>
      <c r="AB24" s="277"/>
      <c r="AC24" s="275" t="s">
        <v>190</v>
      </c>
      <c r="AD24" s="276"/>
      <c r="AE24" s="277"/>
      <c r="AF24" s="66">
        <v>1460</v>
      </c>
      <c r="AG24" s="67">
        <v>300</v>
      </c>
      <c r="AH24" s="67">
        <v>600</v>
      </c>
      <c r="AI24" s="414" t="s">
        <v>237</v>
      </c>
      <c r="AJ24" s="415"/>
      <c r="AK24" s="416"/>
      <c r="AL24" s="410">
        <v>3700</v>
      </c>
      <c r="AM24" s="411"/>
      <c r="AN24" s="419">
        <v>0.263</v>
      </c>
      <c r="AO24" s="420"/>
      <c r="AP24" s="425">
        <f t="shared" si="0"/>
        <v>215.66000000000005</v>
      </c>
      <c r="AQ24" s="426"/>
      <c r="AR24" s="429">
        <f t="shared" si="1"/>
        <v>2232.87</v>
      </c>
      <c r="AS24" s="430"/>
      <c r="AT24" s="56"/>
    </row>
    <row r="25" spans="1:46" s="9" customFormat="1" ht="15">
      <c r="A25" s="3"/>
      <c r="B25" s="353"/>
      <c r="C25" s="354"/>
      <c r="D25" s="354"/>
      <c r="E25" s="354"/>
      <c r="F25" s="354"/>
      <c r="G25" s="354"/>
      <c r="H25" s="30" t="s">
        <v>19</v>
      </c>
      <c r="I25" s="262">
        <v>4190</v>
      </c>
      <c r="J25" s="262"/>
      <c r="K25" s="31" t="s">
        <v>21</v>
      </c>
      <c r="L25" s="5"/>
      <c r="M25" s="259" t="s">
        <v>288</v>
      </c>
      <c r="N25" s="260"/>
      <c r="O25" s="260"/>
      <c r="P25" s="260"/>
      <c r="Q25" s="260"/>
      <c r="R25" s="260"/>
      <c r="S25" s="21" t="s">
        <v>19</v>
      </c>
      <c r="T25" s="274">
        <v>2600</v>
      </c>
      <c r="U25" s="274"/>
      <c r="V25" s="26" t="s">
        <v>21</v>
      </c>
      <c r="W25" s="5"/>
      <c r="X25" s="56"/>
      <c r="Y25" s="437"/>
      <c r="Z25" s="438"/>
      <c r="AA25" s="275" t="s">
        <v>178</v>
      </c>
      <c r="AB25" s="277"/>
      <c r="AC25" s="275" t="s">
        <v>179</v>
      </c>
      <c r="AD25" s="276"/>
      <c r="AE25" s="277"/>
      <c r="AF25" s="66">
        <v>1460</v>
      </c>
      <c r="AG25" s="67">
        <v>100</v>
      </c>
      <c r="AH25" s="67">
        <v>300</v>
      </c>
      <c r="AI25" s="414" t="s">
        <v>237</v>
      </c>
      <c r="AJ25" s="415"/>
      <c r="AK25" s="416"/>
      <c r="AL25" s="410">
        <v>200</v>
      </c>
      <c r="AM25" s="411"/>
      <c r="AN25" s="419">
        <v>0.044</v>
      </c>
      <c r="AO25" s="420"/>
      <c r="AP25" s="425">
        <f t="shared" si="0"/>
        <v>36.080000000000005</v>
      </c>
      <c r="AQ25" s="426"/>
      <c r="AR25" s="429">
        <f t="shared" si="1"/>
        <v>373.56</v>
      </c>
      <c r="AS25" s="430"/>
      <c r="AT25" s="56"/>
    </row>
    <row r="26" spans="1:46" s="9" customFormat="1" ht="15">
      <c r="A26" s="3"/>
      <c r="B26" s="351" t="s">
        <v>58</v>
      </c>
      <c r="C26" s="352"/>
      <c r="D26" s="352"/>
      <c r="E26" s="352"/>
      <c r="F26" s="352"/>
      <c r="G26" s="352"/>
      <c r="H26" s="13" t="s">
        <v>20</v>
      </c>
      <c r="I26" s="263">
        <f>I27*0.72</f>
        <v>3117.6</v>
      </c>
      <c r="J26" s="263"/>
      <c r="K26" s="37" t="s">
        <v>21</v>
      </c>
      <c r="L26" s="5"/>
      <c r="M26" s="259" t="s">
        <v>289</v>
      </c>
      <c r="N26" s="260"/>
      <c r="O26" s="260"/>
      <c r="P26" s="260"/>
      <c r="Q26" s="260"/>
      <c r="R26" s="260"/>
      <c r="S26" s="21" t="s">
        <v>19</v>
      </c>
      <c r="T26" s="274">
        <v>2300</v>
      </c>
      <c r="U26" s="274"/>
      <c r="V26" s="26" t="s">
        <v>21</v>
      </c>
      <c r="W26" s="5"/>
      <c r="X26" s="56"/>
      <c r="Y26" s="437"/>
      <c r="Z26" s="438"/>
      <c r="AA26" s="275" t="s">
        <v>170</v>
      </c>
      <c r="AB26" s="277"/>
      <c r="AC26" s="275" t="s">
        <v>180</v>
      </c>
      <c r="AD26" s="276"/>
      <c r="AE26" s="277"/>
      <c r="AF26" s="66">
        <v>890</v>
      </c>
      <c r="AG26" s="67">
        <v>300</v>
      </c>
      <c r="AH26" s="67">
        <v>300</v>
      </c>
      <c r="AI26" s="414" t="s">
        <v>237</v>
      </c>
      <c r="AJ26" s="415"/>
      <c r="AK26" s="416"/>
      <c r="AL26" s="410">
        <v>200</v>
      </c>
      <c r="AM26" s="411"/>
      <c r="AN26" s="419">
        <v>0.08</v>
      </c>
      <c r="AO26" s="420"/>
      <c r="AP26" s="425">
        <f t="shared" si="0"/>
        <v>65.60000000000001</v>
      </c>
      <c r="AQ26" s="426"/>
      <c r="AR26" s="429">
        <f t="shared" si="1"/>
        <v>679.2</v>
      </c>
      <c r="AS26" s="430"/>
      <c r="AT26" s="56"/>
    </row>
    <row r="27" spans="1:46" s="63" customFormat="1" ht="15">
      <c r="A27" s="60"/>
      <c r="B27" s="353"/>
      <c r="C27" s="354"/>
      <c r="D27" s="354"/>
      <c r="E27" s="354"/>
      <c r="F27" s="354"/>
      <c r="G27" s="354"/>
      <c r="H27" s="30" t="s">
        <v>19</v>
      </c>
      <c r="I27" s="262">
        <v>4330</v>
      </c>
      <c r="J27" s="262"/>
      <c r="K27" s="31" t="s">
        <v>21</v>
      </c>
      <c r="L27" s="5"/>
      <c r="M27" s="338" t="s">
        <v>290</v>
      </c>
      <c r="N27" s="199"/>
      <c r="O27" s="199"/>
      <c r="P27" s="199"/>
      <c r="Q27" s="199"/>
      <c r="R27" s="199"/>
      <c r="S27" s="30" t="s">
        <v>19</v>
      </c>
      <c r="T27" s="262">
        <v>2950</v>
      </c>
      <c r="U27" s="262"/>
      <c r="V27" s="31" t="s">
        <v>21</v>
      </c>
      <c r="W27" s="60"/>
      <c r="X27" s="68"/>
      <c r="Y27" s="437"/>
      <c r="Z27" s="438"/>
      <c r="AA27" s="275" t="s">
        <v>171</v>
      </c>
      <c r="AB27" s="277"/>
      <c r="AC27" s="275" t="s">
        <v>181</v>
      </c>
      <c r="AD27" s="276"/>
      <c r="AE27" s="277"/>
      <c r="AF27" s="66">
        <v>990</v>
      </c>
      <c r="AG27" s="67">
        <v>300</v>
      </c>
      <c r="AH27" s="67">
        <v>300</v>
      </c>
      <c r="AI27" s="414" t="s">
        <v>237</v>
      </c>
      <c r="AJ27" s="415"/>
      <c r="AK27" s="416"/>
      <c r="AL27" s="410">
        <v>200</v>
      </c>
      <c r="AM27" s="411"/>
      <c r="AN27" s="419">
        <v>0.089</v>
      </c>
      <c r="AO27" s="420"/>
      <c r="AP27" s="425">
        <f t="shared" si="0"/>
        <v>72.98</v>
      </c>
      <c r="AQ27" s="426"/>
      <c r="AR27" s="429">
        <f t="shared" si="1"/>
        <v>755.61</v>
      </c>
      <c r="AS27" s="430"/>
      <c r="AT27" s="68"/>
    </row>
    <row r="28" spans="1:46" s="9" customFormat="1" ht="15">
      <c r="A28" s="3"/>
      <c r="B28" s="350" t="s">
        <v>4</v>
      </c>
      <c r="C28" s="276"/>
      <c r="D28" s="276"/>
      <c r="E28" s="276"/>
      <c r="F28" s="276"/>
      <c r="G28" s="277"/>
      <c r="H28" s="21" t="s">
        <v>19</v>
      </c>
      <c r="I28" s="270">
        <v>4832.1</v>
      </c>
      <c r="J28" s="271"/>
      <c r="K28" s="26" t="s">
        <v>21</v>
      </c>
      <c r="L28" s="5"/>
      <c r="M28" s="259" t="s">
        <v>291</v>
      </c>
      <c r="N28" s="260"/>
      <c r="O28" s="260"/>
      <c r="P28" s="260"/>
      <c r="Q28" s="260"/>
      <c r="R28" s="260"/>
      <c r="S28" s="21" t="s">
        <v>19</v>
      </c>
      <c r="T28" s="274">
        <v>4956</v>
      </c>
      <c r="U28" s="274"/>
      <c r="V28" s="26" t="s">
        <v>21</v>
      </c>
      <c r="W28" s="5"/>
      <c r="X28" s="56"/>
      <c r="Y28" s="437"/>
      <c r="Z28" s="438"/>
      <c r="AA28" s="275" t="s">
        <v>172</v>
      </c>
      <c r="AB28" s="277"/>
      <c r="AC28" s="275" t="s">
        <v>182</v>
      </c>
      <c r="AD28" s="276"/>
      <c r="AE28" s="277"/>
      <c r="AF28" s="66">
        <v>1900</v>
      </c>
      <c r="AG28" s="67">
        <v>400</v>
      </c>
      <c r="AH28" s="67">
        <v>600</v>
      </c>
      <c r="AI28" s="414" t="s">
        <v>237</v>
      </c>
      <c r="AJ28" s="415"/>
      <c r="AK28" s="416"/>
      <c r="AL28" s="410">
        <v>3900</v>
      </c>
      <c r="AM28" s="411"/>
      <c r="AN28" s="419">
        <v>0.456</v>
      </c>
      <c r="AO28" s="420"/>
      <c r="AP28" s="425">
        <f t="shared" si="0"/>
        <v>373.9200000000001</v>
      </c>
      <c r="AQ28" s="426"/>
      <c r="AR28" s="429">
        <f t="shared" si="1"/>
        <v>3871.44</v>
      </c>
      <c r="AS28" s="430"/>
      <c r="AT28" s="56"/>
    </row>
    <row r="29" spans="1:46" s="9" customFormat="1" ht="15">
      <c r="A29" s="3"/>
      <c r="B29" s="350" t="s">
        <v>35</v>
      </c>
      <c r="C29" s="276"/>
      <c r="D29" s="276"/>
      <c r="E29" s="276"/>
      <c r="F29" s="276"/>
      <c r="G29" s="277"/>
      <c r="H29" s="21" t="s">
        <v>19</v>
      </c>
      <c r="I29" s="270">
        <v>8490</v>
      </c>
      <c r="J29" s="271"/>
      <c r="K29" s="26" t="s">
        <v>21</v>
      </c>
      <c r="L29" s="5"/>
      <c r="M29" s="503" t="s">
        <v>37</v>
      </c>
      <c r="N29" s="504"/>
      <c r="O29" s="504"/>
      <c r="P29" s="504"/>
      <c r="Q29" s="504"/>
      <c r="R29" s="505"/>
      <c r="S29" s="21" t="s">
        <v>19</v>
      </c>
      <c r="T29" s="274">
        <v>1150</v>
      </c>
      <c r="U29" s="274"/>
      <c r="V29" s="45" t="s">
        <v>21</v>
      </c>
      <c r="W29" s="5"/>
      <c r="X29" s="56"/>
      <c r="Y29" s="437"/>
      <c r="Z29" s="438"/>
      <c r="AA29" s="275" t="s">
        <v>185</v>
      </c>
      <c r="AB29" s="277"/>
      <c r="AC29" s="275" t="s">
        <v>183</v>
      </c>
      <c r="AD29" s="276"/>
      <c r="AE29" s="277"/>
      <c r="AF29" s="66">
        <v>2610</v>
      </c>
      <c r="AG29" s="67">
        <v>150</v>
      </c>
      <c r="AH29" s="67">
        <v>250</v>
      </c>
      <c r="AI29" s="414" t="s">
        <v>237</v>
      </c>
      <c r="AJ29" s="415"/>
      <c r="AK29" s="416"/>
      <c r="AL29" s="410">
        <v>200</v>
      </c>
      <c r="AM29" s="411"/>
      <c r="AN29" s="419">
        <v>0.098</v>
      </c>
      <c r="AO29" s="420"/>
      <c r="AP29" s="425">
        <f t="shared" si="0"/>
        <v>80.36000000000001</v>
      </c>
      <c r="AQ29" s="426"/>
      <c r="AR29" s="429">
        <f t="shared" si="1"/>
        <v>832.02</v>
      </c>
      <c r="AS29" s="430"/>
      <c r="AT29" s="56"/>
    </row>
    <row r="30" spans="1:46" s="9" customFormat="1" ht="15.75" thickBot="1">
      <c r="A30" s="3"/>
      <c r="B30" s="338" t="s">
        <v>22</v>
      </c>
      <c r="C30" s="199"/>
      <c r="D30" s="199"/>
      <c r="E30" s="199"/>
      <c r="F30" s="199"/>
      <c r="G30" s="199"/>
      <c r="H30" s="13" t="s">
        <v>20</v>
      </c>
      <c r="I30" s="263">
        <f>I31*0.72</f>
        <v>2676.24</v>
      </c>
      <c r="J30" s="263"/>
      <c r="K30" s="37" t="s">
        <v>21</v>
      </c>
      <c r="L30" s="62"/>
      <c r="M30" s="506" t="s">
        <v>262</v>
      </c>
      <c r="N30" s="507"/>
      <c r="O30" s="507"/>
      <c r="P30" s="507"/>
      <c r="Q30" s="507"/>
      <c r="R30" s="508"/>
      <c r="S30" s="27" t="s">
        <v>5</v>
      </c>
      <c r="T30" s="279">
        <v>10</v>
      </c>
      <c r="U30" s="279"/>
      <c r="V30" s="47" t="s">
        <v>21</v>
      </c>
      <c r="W30" s="5"/>
      <c r="X30" s="56"/>
      <c r="Y30" s="437"/>
      <c r="Z30" s="438"/>
      <c r="AA30" s="275" t="s">
        <v>186</v>
      </c>
      <c r="AB30" s="277"/>
      <c r="AC30" s="275" t="s">
        <v>273</v>
      </c>
      <c r="AD30" s="276"/>
      <c r="AE30" s="277"/>
      <c r="AF30" s="66">
        <v>2010</v>
      </c>
      <c r="AG30" s="67">
        <v>150</v>
      </c>
      <c r="AH30" s="67">
        <v>250</v>
      </c>
      <c r="AI30" s="414" t="s">
        <v>237</v>
      </c>
      <c r="AJ30" s="415"/>
      <c r="AK30" s="416"/>
      <c r="AL30" s="410">
        <v>300</v>
      </c>
      <c r="AM30" s="411"/>
      <c r="AN30" s="419">
        <v>0.075</v>
      </c>
      <c r="AO30" s="420"/>
      <c r="AP30" s="425">
        <f t="shared" si="0"/>
        <v>61.50000000000001</v>
      </c>
      <c r="AQ30" s="426"/>
      <c r="AR30" s="429">
        <f t="shared" si="1"/>
        <v>636.75</v>
      </c>
      <c r="AS30" s="430"/>
      <c r="AT30" s="56"/>
    </row>
    <row r="31" spans="1:46" s="9" customFormat="1" ht="16.5" thickBot="1" thickTop="1">
      <c r="A31" s="3"/>
      <c r="B31" s="302"/>
      <c r="C31" s="303"/>
      <c r="D31" s="303"/>
      <c r="E31" s="303"/>
      <c r="F31" s="303"/>
      <c r="G31" s="303"/>
      <c r="H31" s="14" t="s">
        <v>19</v>
      </c>
      <c r="I31" s="335">
        <v>3717</v>
      </c>
      <c r="J31" s="335"/>
      <c r="K31" s="35" t="s">
        <v>21</v>
      </c>
      <c r="L31" s="62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"/>
      <c r="X31" s="56"/>
      <c r="Y31" s="437"/>
      <c r="Z31" s="438"/>
      <c r="AA31" s="275" t="s">
        <v>187</v>
      </c>
      <c r="AB31" s="277"/>
      <c r="AC31" s="275" t="s">
        <v>274</v>
      </c>
      <c r="AD31" s="276"/>
      <c r="AE31" s="277"/>
      <c r="AF31" s="66">
        <v>1310</v>
      </c>
      <c r="AG31" s="67">
        <v>150</v>
      </c>
      <c r="AH31" s="67">
        <v>250</v>
      </c>
      <c r="AI31" s="414" t="s">
        <v>237</v>
      </c>
      <c r="AJ31" s="415"/>
      <c r="AK31" s="416"/>
      <c r="AL31" s="410">
        <v>400</v>
      </c>
      <c r="AM31" s="411"/>
      <c r="AN31" s="419">
        <v>0.049</v>
      </c>
      <c r="AO31" s="420"/>
      <c r="AP31" s="425">
        <f t="shared" si="0"/>
        <v>40.18000000000001</v>
      </c>
      <c r="AQ31" s="426"/>
      <c r="AR31" s="429">
        <f t="shared" si="1"/>
        <v>416.01</v>
      </c>
      <c r="AS31" s="430"/>
      <c r="AT31" s="56"/>
    </row>
    <row r="32" spans="1:46" s="9" customFormat="1" ht="13.5" customHeight="1" thickBot="1" thickTop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15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"/>
      <c r="X32" s="56"/>
      <c r="Y32" s="439"/>
      <c r="Z32" s="440"/>
      <c r="AA32" s="460" t="s">
        <v>173</v>
      </c>
      <c r="AB32" s="462"/>
      <c r="AC32" s="460" t="s">
        <v>184</v>
      </c>
      <c r="AD32" s="461"/>
      <c r="AE32" s="462"/>
      <c r="AF32" s="69">
        <v>3100</v>
      </c>
      <c r="AG32" s="70">
        <v>300</v>
      </c>
      <c r="AH32" s="70">
        <v>600</v>
      </c>
      <c r="AI32" s="470" t="s">
        <v>237</v>
      </c>
      <c r="AJ32" s="471"/>
      <c r="AK32" s="472"/>
      <c r="AL32" s="412">
        <v>1200</v>
      </c>
      <c r="AM32" s="413"/>
      <c r="AN32" s="423">
        <v>0.558</v>
      </c>
      <c r="AO32" s="424"/>
      <c r="AP32" s="433">
        <f t="shared" si="0"/>
        <v>457.5600000000001</v>
      </c>
      <c r="AQ32" s="434"/>
      <c r="AR32" s="443">
        <f t="shared" si="1"/>
        <v>4737.42</v>
      </c>
      <c r="AS32" s="444"/>
      <c r="AT32" s="56"/>
    </row>
    <row r="33" spans="1:46" s="9" customFormat="1" ht="19.5" thickTop="1">
      <c r="A33" s="3"/>
      <c r="B33" s="195" t="s">
        <v>277</v>
      </c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5"/>
      <c r="X33" s="56"/>
      <c r="Y33" s="71"/>
      <c r="Z33" s="71"/>
      <c r="AA33" s="72"/>
      <c r="AB33" s="72"/>
      <c r="AC33" s="72"/>
      <c r="AD33" s="72"/>
      <c r="AE33" s="72"/>
      <c r="AF33" s="73"/>
      <c r="AG33" s="74"/>
      <c r="AH33" s="74"/>
      <c r="AI33" s="74"/>
      <c r="AJ33" s="74"/>
      <c r="AK33" s="74"/>
      <c r="AL33" s="73"/>
      <c r="AM33" s="73"/>
      <c r="AN33" s="75"/>
      <c r="AO33" s="75"/>
      <c r="AP33" s="76"/>
      <c r="AQ33" s="76"/>
      <c r="AR33" s="58"/>
      <c r="AS33" s="58"/>
      <c r="AT33" s="56"/>
    </row>
    <row r="34" spans="1:46" s="9" customFormat="1" ht="13.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15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</row>
    <row r="35" spans="1:46" s="9" customFormat="1" ht="18.75">
      <c r="A35" s="3"/>
      <c r="B35" s="57" t="s">
        <v>293</v>
      </c>
      <c r="C35" s="3"/>
      <c r="D35" s="3"/>
      <c r="E35" s="3"/>
      <c r="F35" s="3"/>
      <c r="G35" s="3"/>
      <c r="H35" s="3"/>
      <c r="I35" s="3"/>
      <c r="J35" s="3"/>
      <c r="K35" s="3"/>
      <c r="L35" s="15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"/>
      <c r="X35" s="56"/>
      <c r="Y35" s="190" t="s">
        <v>90</v>
      </c>
      <c r="Z35" s="190"/>
      <c r="AA35" s="190"/>
      <c r="AB35" s="190"/>
      <c r="AC35" s="190"/>
      <c r="AD35" s="190"/>
      <c r="AE35" s="190"/>
      <c r="AF35" s="190"/>
      <c r="AG35" s="190"/>
      <c r="AH35" s="190"/>
      <c r="AI35" s="190"/>
      <c r="AJ35" s="190"/>
      <c r="AK35" s="190"/>
      <c r="AL35" s="190"/>
      <c r="AM35" s="190"/>
      <c r="AN35" s="190"/>
      <c r="AO35" s="190"/>
      <c r="AP35" s="190"/>
      <c r="AQ35" s="190"/>
      <c r="AR35" s="190"/>
      <c r="AS35" s="190"/>
      <c r="AT35" s="56"/>
    </row>
    <row r="36" spans="1:46" s="9" customFormat="1" ht="19.5" thickBot="1">
      <c r="A36" s="3"/>
      <c r="B36" s="57" t="s">
        <v>294</v>
      </c>
      <c r="C36" s="3"/>
      <c r="D36" s="3"/>
      <c r="E36" s="3"/>
      <c r="F36" s="3"/>
      <c r="G36" s="3"/>
      <c r="H36" s="3"/>
      <c r="I36" s="3"/>
      <c r="J36" s="3"/>
      <c r="K36" s="3"/>
      <c r="L36" s="15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"/>
      <c r="X36" s="56"/>
      <c r="Y36" s="190"/>
      <c r="Z36" s="190"/>
      <c r="AA36" s="190"/>
      <c r="AB36" s="190"/>
      <c r="AC36" s="190"/>
      <c r="AD36" s="190"/>
      <c r="AE36" s="190"/>
      <c r="AF36" s="190"/>
      <c r="AG36" s="190"/>
      <c r="AH36" s="190"/>
      <c r="AI36" s="190"/>
      <c r="AJ36" s="190"/>
      <c r="AK36" s="190"/>
      <c r="AL36" s="190"/>
      <c r="AM36" s="190"/>
      <c r="AN36" s="190"/>
      <c r="AO36" s="190"/>
      <c r="AP36" s="190"/>
      <c r="AQ36" s="190"/>
      <c r="AR36" s="190"/>
      <c r="AS36" s="190"/>
      <c r="AT36" s="56"/>
    </row>
    <row r="37" spans="1:46" s="9" customFormat="1" ht="19.5" thickTop="1">
      <c r="A37" s="3"/>
      <c r="B37" s="57" t="s">
        <v>292</v>
      </c>
      <c r="C37" s="3"/>
      <c r="D37" s="3"/>
      <c r="E37" s="3"/>
      <c r="F37" s="3"/>
      <c r="G37" s="3"/>
      <c r="H37" s="3"/>
      <c r="I37" s="3"/>
      <c r="J37" s="3"/>
      <c r="K37" s="3"/>
      <c r="L37" s="15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"/>
      <c r="X37" s="56"/>
      <c r="Y37" s="304" t="s">
        <v>38</v>
      </c>
      <c r="Z37" s="305"/>
      <c r="AA37" s="305" t="s">
        <v>39</v>
      </c>
      <c r="AB37" s="305"/>
      <c r="AC37" s="391" t="s">
        <v>224</v>
      </c>
      <c r="AD37" s="392"/>
      <c r="AE37" s="393"/>
      <c r="AF37" s="391" t="s">
        <v>53</v>
      </c>
      <c r="AG37" s="392"/>
      <c r="AH37" s="393"/>
      <c r="AI37" s="391" t="s">
        <v>238</v>
      </c>
      <c r="AJ37" s="392"/>
      <c r="AK37" s="393"/>
      <c r="AL37" s="305" t="s">
        <v>217</v>
      </c>
      <c r="AM37" s="305"/>
      <c r="AN37" s="305" t="s">
        <v>218</v>
      </c>
      <c r="AO37" s="305"/>
      <c r="AP37" s="305" t="s">
        <v>219</v>
      </c>
      <c r="AQ37" s="305"/>
      <c r="AR37" s="305" t="s">
        <v>220</v>
      </c>
      <c r="AS37" s="362"/>
      <c r="AT37" s="56"/>
    </row>
    <row r="38" spans="1:46" s="9" customFormat="1" ht="12.75">
      <c r="A38" s="3"/>
      <c r="B38" s="52" t="s">
        <v>368</v>
      </c>
      <c r="C38" s="3"/>
      <c r="D38" s="3"/>
      <c r="E38" s="3"/>
      <c r="F38" s="3"/>
      <c r="G38" s="3"/>
      <c r="H38" s="3"/>
      <c r="I38" s="3"/>
      <c r="J38" s="3"/>
      <c r="K38" s="3"/>
      <c r="L38" s="15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"/>
      <c r="X38" s="56"/>
      <c r="Y38" s="306"/>
      <c r="Z38" s="307"/>
      <c r="AA38" s="307"/>
      <c r="AB38" s="307"/>
      <c r="AC38" s="394"/>
      <c r="AD38" s="395"/>
      <c r="AE38" s="396"/>
      <c r="AF38" s="394"/>
      <c r="AG38" s="395"/>
      <c r="AH38" s="396"/>
      <c r="AI38" s="394"/>
      <c r="AJ38" s="395"/>
      <c r="AK38" s="396"/>
      <c r="AL38" s="307"/>
      <c r="AM38" s="307"/>
      <c r="AN38" s="307"/>
      <c r="AO38" s="307"/>
      <c r="AP38" s="307"/>
      <c r="AQ38" s="307"/>
      <c r="AR38" s="307"/>
      <c r="AS38" s="363"/>
      <c r="AT38" s="56"/>
    </row>
    <row r="39" spans="1:46" s="9" customFormat="1" ht="13.5" customHeight="1">
      <c r="A39" s="3"/>
      <c r="B39" s="405" t="s">
        <v>23</v>
      </c>
      <c r="C39" s="405"/>
      <c r="D39" s="405"/>
      <c r="E39" s="405"/>
      <c r="F39" s="405"/>
      <c r="G39" s="405"/>
      <c r="H39" s="405"/>
      <c r="I39" s="405"/>
      <c r="J39" s="405"/>
      <c r="K39" s="405"/>
      <c r="L39" s="405"/>
      <c r="M39" s="405"/>
      <c r="N39" s="405"/>
      <c r="O39" s="405"/>
      <c r="P39" s="405"/>
      <c r="Q39" s="405"/>
      <c r="R39" s="405"/>
      <c r="S39" s="405"/>
      <c r="T39" s="405"/>
      <c r="U39" s="405"/>
      <c r="V39" s="405"/>
      <c r="W39" s="5"/>
      <c r="X39" s="56"/>
      <c r="Y39" s="306"/>
      <c r="Z39" s="307"/>
      <c r="AA39" s="307"/>
      <c r="AB39" s="307"/>
      <c r="AC39" s="394"/>
      <c r="AD39" s="395"/>
      <c r="AE39" s="396"/>
      <c r="AF39" s="400"/>
      <c r="AG39" s="401"/>
      <c r="AH39" s="402"/>
      <c r="AI39" s="394"/>
      <c r="AJ39" s="395"/>
      <c r="AK39" s="396"/>
      <c r="AL39" s="307"/>
      <c r="AM39" s="307"/>
      <c r="AN39" s="307"/>
      <c r="AO39" s="307"/>
      <c r="AP39" s="307"/>
      <c r="AQ39" s="307"/>
      <c r="AR39" s="307"/>
      <c r="AS39" s="363"/>
      <c r="AT39" s="56"/>
    </row>
    <row r="40" spans="1:46" s="9" customFormat="1" ht="13.5" customHeight="1">
      <c r="A40" s="3"/>
      <c r="B40" s="405"/>
      <c r="C40" s="405"/>
      <c r="D40" s="405"/>
      <c r="E40" s="405"/>
      <c r="F40" s="405"/>
      <c r="G40" s="405"/>
      <c r="H40" s="405"/>
      <c r="I40" s="405"/>
      <c r="J40" s="405"/>
      <c r="K40" s="405"/>
      <c r="L40" s="405"/>
      <c r="M40" s="405"/>
      <c r="N40" s="405"/>
      <c r="O40" s="405"/>
      <c r="P40" s="405"/>
      <c r="Q40" s="405"/>
      <c r="R40" s="405"/>
      <c r="S40" s="405"/>
      <c r="T40" s="405"/>
      <c r="U40" s="405"/>
      <c r="V40" s="405"/>
      <c r="W40" s="5"/>
      <c r="X40" s="56"/>
      <c r="Y40" s="306"/>
      <c r="Z40" s="307"/>
      <c r="AA40" s="307"/>
      <c r="AB40" s="307"/>
      <c r="AC40" s="394"/>
      <c r="AD40" s="395"/>
      <c r="AE40" s="396"/>
      <c r="AF40" s="307" t="s">
        <v>40</v>
      </c>
      <c r="AG40" s="307" t="s">
        <v>41</v>
      </c>
      <c r="AH40" s="307" t="s">
        <v>42</v>
      </c>
      <c r="AI40" s="394"/>
      <c r="AJ40" s="395"/>
      <c r="AK40" s="396"/>
      <c r="AL40" s="307"/>
      <c r="AM40" s="307"/>
      <c r="AN40" s="307"/>
      <c r="AO40" s="307"/>
      <c r="AP40" s="307"/>
      <c r="AQ40" s="307"/>
      <c r="AR40" s="307"/>
      <c r="AS40" s="363"/>
      <c r="AT40" s="56"/>
    </row>
    <row r="41" spans="1:46" s="9" customFormat="1" ht="13.5" customHeight="1" thickBo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5"/>
      <c r="X41" s="56"/>
      <c r="Y41" s="308"/>
      <c r="Z41" s="309"/>
      <c r="AA41" s="309"/>
      <c r="AB41" s="309"/>
      <c r="AC41" s="397"/>
      <c r="AD41" s="398"/>
      <c r="AE41" s="399"/>
      <c r="AF41" s="309"/>
      <c r="AG41" s="309"/>
      <c r="AH41" s="309"/>
      <c r="AI41" s="397"/>
      <c r="AJ41" s="398"/>
      <c r="AK41" s="399"/>
      <c r="AL41" s="309"/>
      <c r="AM41" s="309"/>
      <c r="AN41" s="309"/>
      <c r="AO41" s="309"/>
      <c r="AP41" s="309"/>
      <c r="AQ41" s="309"/>
      <c r="AR41" s="309"/>
      <c r="AS41" s="364"/>
      <c r="AT41" s="56"/>
    </row>
    <row r="42" spans="1:46" s="9" customFormat="1" ht="13.5" customHeight="1" thickTop="1">
      <c r="A42" s="3"/>
      <c r="B42" s="371" t="s">
        <v>0</v>
      </c>
      <c r="C42" s="372"/>
      <c r="D42" s="372"/>
      <c r="E42" s="372"/>
      <c r="F42" s="372"/>
      <c r="G42" s="373"/>
      <c r="H42" s="383" t="s">
        <v>1</v>
      </c>
      <c r="I42" s="379" t="s">
        <v>214</v>
      </c>
      <c r="J42" s="372"/>
      <c r="K42" s="380"/>
      <c r="L42" s="1"/>
      <c r="M42" s="371" t="s">
        <v>0</v>
      </c>
      <c r="N42" s="372"/>
      <c r="O42" s="372"/>
      <c r="P42" s="372"/>
      <c r="Q42" s="372"/>
      <c r="R42" s="373"/>
      <c r="S42" s="383" t="s">
        <v>1</v>
      </c>
      <c r="T42" s="379" t="s">
        <v>214</v>
      </c>
      <c r="U42" s="372"/>
      <c r="V42" s="380"/>
      <c r="W42" s="5"/>
      <c r="X42" s="56"/>
      <c r="Y42" s="224" t="s">
        <v>55</v>
      </c>
      <c r="Z42" s="225"/>
      <c r="AA42" s="339" t="s">
        <v>132</v>
      </c>
      <c r="AB42" s="339"/>
      <c r="AC42" s="463" t="s">
        <v>191</v>
      </c>
      <c r="AD42" s="464"/>
      <c r="AE42" s="465"/>
      <c r="AF42" s="356">
        <v>1940</v>
      </c>
      <c r="AG42" s="355">
        <v>600</v>
      </c>
      <c r="AH42" s="77">
        <v>240</v>
      </c>
      <c r="AI42" s="473" t="s">
        <v>237</v>
      </c>
      <c r="AJ42" s="474"/>
      <c r="AK42" s="475"/>
      <c r="AL42" s="359">
        <v>600</v>
      </c>
      <c r="AM42" s="359"/>
      <c r="AN42" s="358">
        <v>0.27</v>
      </c>
      <c r="AO42" s="358"/>
      <c r="AP42" s="365">
        <v>221.4</v>
      </c>
      <c r="AQ42" s="365"/>
      <c r="AR42" s="261">
        <f aca="true" t="shared" si="2" ref="AR42:AR85">AN42*$I$28</f>
        <v>1304.6670000000001</v>
      </c>
      <c r="AS42" s="370"/>
      <c r="AT42" s="56"/>
    </row>
    <row r="43" spans="1:46" s="9" customFormat="1" ht="13.5" customHeight="1" thickBot="1">
      <c r="A43" s="3"/>
      <c r="B43" s="374"/>
      <c r="C43" s="375"/>
      <c r="D43" s="375"/>
      <c r="E43" s="375"/>
      <c r="F43" s="375"/>
      <c r="G43" s="376"/>
      <c r="H43" s="384"/>
      <c r="I43" s="381"/>
      <c r="J43" s="375"/>
      <c r="K43" s="382"/>
      <c r="L43" s="3"/>
      <c r="M43" s="374"/>
      <c r="N43" s="375"/>
      <c r="O43" s="375"/>
      <c r="P43" s="375"/>
      <c r="Q43" s="375"/>
      <c r="R43" s="376"/>
      <c r="S43" s="384"/>
      <c r="T43" s="381"/>
      <c r="U43" s="375"/>
      <c r="V43" s="382"/>
      <c r="W43" s="5"/>
      <c r="X43" s="56"/>
      <c r="Y43" s="226"/>
      <c r="Z43" s="227"/>
      <c r="AA43" s="199" t="s">
        <v>89</v>
      </c>
      <c r="AB43" s="199"/>
      <c r="AC43" s="216" t="s">
        <v>91</v>
      </c>
      <c r="AD43" s="217"/>
      <c r="AE43" s="218"/>
      <c r="AF43" s="198"/>
      <c r="AG43" s="204"/>
      <c r="AH43" s="78">
        <v>300</v>
      </c>
      <c r="AI43" s="298"/>
      <c r="AJ43" s="299"/>
      <c r="AK43" s="300"/>
      <c r="AL43" s="254">
        <v>800</v>
      </c>
      <c r="AM43" s="254"/>
      <c r="AN43" s="252">
        <v>0.34</v>
      </c>
      <c r="AO43" s="252"/>
      <c r="AP43" s="360">
        <v>278.8</v>
      </c>
      <c r="AQ43" s="360"/>
      <c r="AR43" s="366">
        <f t="shared" si="2"/>
        <v>1642.9140000000002</v>
      </c>
      <c r="AS43" s="367"/>
      <c r="AT43" s="56"/>
    </row>
    <row r="44" spans="1:46" s="9" customFormat="1" ht="13.5" customHeight="1" thickTop="1">
      <c r="A44" s="3"/>
      <c r="B44" s="340" t="s">
        <v>6</v>
      </c>
      <c r="C44" s="341"/>
      <c r="D44" s="341"/>
      <c r="E44" s="341"/>
      <c r="F44" s="341"/>
      <c r="G44" s="341"/>
      <c r="H44" s="40" t="s">
        <v>7</v>
      </c>
      <c r="I44" s="272">
        <v>1100</v>
      </c>
      <c r="J44" s="273"/>
      <c r="K44" s="39" t="s">
        <v>21</v>
      </c>
      <c r="L44" s="3"/>
      <c r="M44" s="259" t="s">
        <v>263</v>
      </c>
      <c r="N44" s="260"/>
      <c r="O44" s="260"/>
      <c r="P44" s="260"/>
      <c r="Q44" s="260"/>
      <c r="R44" s="260"/>
      <c r="S44" s="21" t="s">
        <v>7</v>
      </c>
      <c r="T44" s="264">
        <v>1320</v>
      </c>
      <c r="U44" s="265"/>
      <c r="V44" s="26" t="s">
        <v>21</v>
      </c>
      <c r="W44" s="1"/>
      <c r="X44" s="56"/>
      <c r="Y44" s="226"/>
      <c r="Z44" s="227"/>
      <c r="AA44" s="197" t="s">
        <v>133</v>
      </c>
      <c r="AB44" s="197"/>
      <c r="AC44" s="219" t="s">
        <v>192</v>
      </c>
      <c r="AD44" s="220"/>
      <c r="AE44" s="221"/>
      <c r="AF44" s="198">
        <v>2240</v>
      </c>
      <c r="AG44" s="204">
        <v>600</v>
      </c>
      <c r="AH44" s="79">
        <v>240</v>
      </c>
      <c r="AI44" s="310" t="s">
        <v>237</v>
      </c>
      <c r="AJ44" s="311"/>
      <c r="AK44" s="312"/>
      <c r="AL44" s="253">
        <v>600</v>
      </c>
      <c r="AM44" s="253"/>
      <c r="AN44" s="251">
        <v>0.32</v>
      </c>
      <c r="AO44" s="251"/>
      <c r="AP44" s="361">
        <v>262.4</v>
      </c>
      <c r="AQ44" s="361"/>
      <c r="AR44" s="368">
        <f t="shared" si="2"/>
        <v>1546.2720000000002</v>
      </c>
      <c r="AS44" s="369"/>
      <c r="AT44" s="56"/>
    </row>
    <row r="45" spans="1:46" ht="13.5" customHeight="1">
      <c r="A45" s="1"/>
      <c r="B45" s="259" t="s">
        <v>8</v>
      </c>
      <c r="C45" s="260"/>
      <c r="D45" s="260"/>
      <c r="E45" s="260"/>
      <c r="F45" s="260"/>
      <c r="G45" s="260"/>
      <c r="H45" s="21" t="s">
        <v>7</v>
      </c>
      <c r="I45" s="264">
        <v>1500</v>
      </c>
      <c r="J45" s="265"/>
      <c r="K45" s="26" t="s">
        <v>21</v>
      </c>
      <c r="L45" s="1"/>
      <c r="M45" s="259" t="s">
        <v>239</v>
      </c>
      <c r="N45" s="260"/>
      <c r="O45" s="260"/>
      <c r="P45" s="260"/>
      <c r="Q45" s="260"/>
      <c r="R45" s="260"/>
      <c r="S45" s="21" t="s">
        <v>7</v>
      </c>
      <c r="T45" s="264">
        <v>450</v>
      </c>
      <c r="U45" s="265"/>
      <c r="V45" s="26" t="s">
        <v>21</v>
      </c>
      <c r="W45" s="1"/>
      <c r="X45" s="46"/>
      <c r="Y45" s="226"/>
      <c r="Z45" s="227"/>
      <c r="AA45" s="199" t="s">
        <v>92</v>
      </c>
      <c r="AB45" s="199"/>
      <c r="AC45" s="216" t="s">
        <v>93</v>
      </c>
      <c r="AD45" s="217"/>
      <c r="AE45" s="218"/>
      <c r="AF45" s="198"/>
      <c r="AG45" s="204"/>
      <c r="AH45" s="78">
        <v>300</v>
      </c>
      <c r="AI45" s="310"/>
      <c r="AJ45" s="311"/>
      <c r="AK45" s="312"/>
      <c r="AL45" s="254">
        <v>800</v>
      </c>
      <c r="AM45" s="254"/>
      <c r="AN45" s="252">
        <v>0.39</v>
      </c>
      <c r="AO45" s="252"/>
      <c r="AP45" s="360">
        <v>328</v>
      </c>
      <c r="AQ45" s="360"/>
      <c r="AR45" s="366">
        <f t="shared" si="2"/>
        <v>1884.5190000000002</v>
      </c>
      <c r="AS45" s="367"/>
      <c r="AT45" s="46"/>
    </row>
    <row r="46" spans="1:46" ht="13.5" customHeight="1">
      <c r="A46" s="1"/>
      <c r="B46" s="342" t="s">
        <v>30</v>
      </c>
      <c r="C46" s="343"/>
      <c r="D46" s="344"/>
      <c r="E46" s="348" t="s">
        <v>9</v>
      </c>
      <c r="F46" s="348"/>
      <c r="G46" s="348"/>
      <c r="H46" s="357" t="s">
        <v>7</v>
      </c>
      <c r="I46" s="266">
        <v>42475.28</v>
      </c>
      <c r="J46" s="267"/>
      <c r="K46" s="33" t="s">
        <v>21</v>
      </c>
      <c r="L46" s="1"/>
      <c r="M46" s="259" t="s">
        <v>240</v>
      </c>
      <c r="N46" s="260"/>
      <c r="O46" s="260"/>
      <c r="P46" s="260"/>
      <c r="Q46" s="260"/>
      <c r="R46" s="260"/>
      <c r="S46" s="21" t="s">
        <v>7</v>
      </c>
      <c r="T46" s="264">
        <v>490</v>
      </c>
      <c r="U46" s="265"/>
      <c r="V46" s="26" t="s">
        <v>21</v>
      </c>
      <c r="W46" s="1"/>
      <c r="X46" s="46"/>
      <c r="Y46" s="226"/>
      <c r="Z46" s="227"/>
      <c r="AA46" s="197" t="s">
        <v>134</v>
      </c>
      <c r="AB46" s="197"/>
      <c r="AC46" s="219" t="s">
        <v>193</v>
      </c>
      <c r="AD46" s="220"/>
      <c r="AE46" s="221"/>
      <c r="AF46" s="198">
        <v>2440</v>
      </c>
      <c r="AG46" s="204">
        <v>600</v>
      </c>
      <c r="AH46" s="80">
        <v>240</v>
      </c>
      <c r="AI46" s="209" t="s">
        <v>237</v>
      </c>
      <c r="AJ46" s="210"/>
      <c r="AK46" s="211"/>
      <c r="AL46" s="253">
        <v>600</v>
      </c>
      <c r="AM46" s="253"/>
      <c r="AN46" s="251">
        <v>0.34</v>
      </c>
      <c r="AO46" s="251"/>
      <c r="AP46" s="361">
        <v>278.8</v>
      </c>
      <c r="AQ46" s="361"/>
      <c r="AR46" s="368">
        <f t="shared" si="2"/>
        <v>1642.9140000000002</v>
      </c>
      <c r="AS46" s="369"/>
      <c r="AT46" s="46"/>
    </row>
    <row r="47" spans="1:46" ht="13.5" customHeight="1">
      <c r="A47" s="1"/>
      <c r="B47" s="345"/>
      <c r="C47" s="346"/>
      <c r="D47" s="347"/>
      <c r="E47" s="349" t="s">
        <v>10</v>
      </c>
      <c r="F47" s="349"/>
      <c r="G47" s="349"/>
      <c r="H47" s="204"/>
      <c r="I47" s="268">
        <v>300</v>
      </c>
      <c r="J47" s="269"/>
      <c r="K47" s="41" t="s">
        <v>215</v>
      </c>
      <c r="L47" s="1"/>
      <c r="M47" s="259" t="s">
        <v>241</v>
      </c>
      <c r="N47" s="260"/>
      <c r="O47" s="260"/>
      <c r="P47" s="260"/>
      <c r="Q47" s="260"/>
      <c r="R47" s="260"/>
      <c r="S47" s="21" t="s">
        <v>7</v>
      </c>
      <c r="T47" s="264">
        <v>570</v>
      </c>
      <c r="U47" s="265"/>
      <c r="V47" s="26" t="s">
        <v>21</v>
      </c>
      <c r="W47" s="1"/>
      <c r="X47" s="46"/>
      <c r="Y47" s="226"/>
      <c r="Z47" s="227"/>
      <c r="AA47" s="199" t="s">
        <v>94</v>
      </c>
      <c r="AB47" s="199"/>
      <c r="AC47" s="216" t="s">
        <v>95</v>
      </c>
      <c r="AD47" s="217"/>
      <c r="AE47" s="218"/>
      <c r="AF47" s="198"/>
      <c r="AG47" s="204"/>
      <c r="AH47" s="81">
        <v>300</v>
      </c>
      <c r="AI47" s="298"/>
      <c r="AJ47" s="299"/>
      <c r="AK47" s="300"/>
      <c r="AL47" s="254">
        <v>800</v>
      </c>
      <c r="AM47" s="254"/>
      <c r="AN47" s="252">
        <v>0.43</v>
      </c>
      <c r="AO47" s="252"/>
      <c r="AP47" s="360">
        <v>352.6</v>
      </c>
      <c r="AQ47" s="360"/>
      <c r="AR47" s="366">
        <f t="shared" si="2"/>
        <v>2077.8030000000003</v>
      </c>
      <c r="AS47" s="367"/>
      <c r="AT47" s="46"/>
    </row>
    <row r="48" spans="1:46" ht="13.5" customHeight="1">
      <c r="A48" s="1"/>
      <c r="B48" s="259" t="s">
        <v>36</v>
      </c>
      <c r="C48" s="260"/>
      <c r="D48" s="260"/>
      <c r="E48" s="260"/>
      <c r="F48" s="260"/>
      <c r="G48" s="260"/>
      <c r="H48" s="21" t="s">
        <v>7</v>
      </c>
      <c r="I48" s="264">
        <v>24060.2</v>
      </c>
      <c r="J48" s="265"/>
      <c r="K48" s="26" t="s">
        <v>21</v>
      </c>
      <c r="L48" s="15"/>
      <c r="M48" s="259" t="s">
        <v>242</v>
      </c>
      <c r="N48" s="260"/>
      <c r="O48" s="260"/>
      <c r="P48" s="260"/>
      <c r="Q48" s="260"/>
      <c r="R48" s="260"/>
      <c r="S48" s="21" t="s">
        <v>7</v>
      </c>
      <c r="T48" s="297">
        <v>670</v>
      </c>
      <c r="U48" s="297"/>
      <c r="V48" s="26" t="s">
        <v>21</v>
      </c>
      <c r="W48" s="1"/>
      <c r="X48" s="46"/>
      <c r="Y48" s="226"/>
      <c r="Z48" s="227"/>
      <c r="AA48" s="197" t="s">
        <v>135</v>
      </c>
      <c r="AB48" s="197"/>
      <c r="AC48" s="219" t="s">
        <v>194</v>
      </c>
      <c r="AD48" s="220"/>
      <c r="AE48" s="221"/>
      <c r="AF48" s="198">
        <v>2740</v>
      </c>
      <c r="AG48" s="204">
        <v>600</v>
      </c>
      <c r="AH48" s="80">
        <v>240</v>
      </c>
      <c r="AI48" s="209" t="s">
        <v>237</v>
      </c>
      <c r="AJ48" s="210"/>
      <c r="AK48" s="211"/>
      <c r="AL48" s="253">
        <v>600</v>
      </c>
      <c r="AM48" s="253"/>
      <c r="AN48" s="251">
        <v>0.39</v>
      </c>
      <c r="AO48" s="251"/>
      <c r="AP48" s="361">
        <v>319.8</v>
      </c>
      <c r="AQ48" s="361"/>
      <c r="AR48" s="368">
        <f t="shared" si="2"/>
        <v>1884.5190000000002</v>
      </c>
      <c r="AS48" s="369"/>
      <c r="AT48" s="46"/>
    </row>
    <row r="49" spans="1:46" ht="13.5" customHeight="1">
      <c r="A49" s="1"/>
      <c r="B49" s="259" t="s">
        <v>61</v>
      </c>
      <c r="C49" s="260"/>
      <c r="D49" s="260"/>
      <c r="E49" s="260"/>
      <c r="F49" s="260"/>
      <c r="G49" s="260"/>
      <c r="H49" s="21" t="s">
        <v>7</v>
      </c>
      <c r="I49" s="264">
        <v>210</v>
      </c>
      <c r="J49" s="265"/>
      <c r="K49" s="26" t="s">
        <v>21</v>
      </c>
      <c r="L49" s="1"/>
      <c r="M49" s="259" t="s">
        <v>11</v>
      </c>
      <c r="N49" s="260"/>
      <c r="O49" s="260"/>
      <c r="P49" s="260"/>
      <c r="Q49" s="260"/>
      <c r="R49" s="260"/>
      <c r="S49" s="21" t="s">
        <v>7</v>
      </c>
      <c r="T49" s="297">
        <v>630</v>
      </c>
      <c r="U49" s="297"/>
      <c r="V49" s="26" t="s">
        <v>21</v>
      </c>
      <c r="W49" s="1"/>
      <c r="X49" s="46"/>
      <c r="Y49" s="226"/>
      <c r="Z49" s="227"/>
      <c r="AA49" s="199" t="s">
        <v>96</v>
      </c>
      <c r="AB49" s="199"/>
      <c r="AC49" s="216" t="s">
        <v>97</v>
      </c>
      <c r="AD49" s="217"/>
      <c r="AE49" s="218"/>
      <c r="AF49" s="198"/>
      <c r="AG49" s="204"/>
      <c r="AH49" s="81">
        <v>300</v>
      </c>
      <c r="AI49" s="298"/>
      <c r="AJ49" s="299"/>
      <c r="AK49" s="300"/>
      <c r="AL49" s="254">
        <v>800</v>
      </c>
      <c r="AM49" s="254"/>
      <c r="AN49" s="252">
        <v>0.48</v>
      </c>
      <c r="AO49" s="252"/>
      <c r="AP49" s="360">
        <v>393.6</v>
      </c>
      <c r="AQ49" s="360"/>
      <c r="AR49" s="366">
        <f t="shared" si="2"/>
        <v>2319.408</v>
      </c>
      <c r="AS49" s="367"/>
      <c r="AT49" s="46"/>
    </row>
    <row r="50" spans="1:46" ht="13.5" customHeight="1">
      <c r="A50" s="1"/>
      <c r="B50" s="259" t="s">
        <v>225</v>
      </c>
      <c r="C50" s="260"/>
      <c r="D50" s="260"/>
      <c r="E50" s="260"/>
      <c r="F50" s="260"/>
      <c r="G50" s="260"/>
      <c r="H50" s="21" t="s">
        <v>7</v>
      </c>
      <c r="I50" s="264">
        <v>425</v>
      </c>
      <c r="J50" s="265"/>
      <c r="K50" s="26" t="s">
        <v>21</v>
      </c>
      <c r="L50" s="1"/>
      <c r="M50" s="259" t="s">
        <v>243</v>
      </c>
      <c r="N50" s="260"/>
      <c r="O50" s="260"/>
      <c r="P50" s="260"/>
      <c r="Q50" s="260"/>
      <c r="R50" s="260"/>
      <c r="S50" s="21" t="s">
        <v>7</v>
      </c>
      <c r="T50" s="297">
        <v>492</v>
      </c>
      <c r="U50" s="297"/>
      <c r="V50" s="26" t="s">
        <v>21</v>
      </c>
      <c r="W50" s="15"/>
      <c r="X50" s="46"/>
      <c r="Y50" s="226"/>
      <c r="Z50" s="227"/>
      <c r="AA50" s="197" t="s">
        <v>136</v>
      </c>
      <c r="AB50" s="197"/>
      <c r="AC50" s="219" t="s">
        <v>195</v>
      </c>
      <c r="AD50" s="220"/>
      <c r="AE50" s="221"/>
      <c r="AF50" s="198">
        <v>2940</v>
      </c>
      <c r="AG50" s="204">
        <v>600</v>
      </c>
      <c r="AH50" s="80">
        <v>240</v>
      </c>
      <c r="AI50" s="209" t="s">
        <v>237</v>
      </c>
      <c r="AJ50" s="210"/>
      <c r="AK50" s="211"/>
      <c r="AL50" s="253">
        <v>600</v>
      </c>
      <c r="AM50" s="253"/>
      <c r="AN50" s="251">
        <v>0.42</v>
      </c>
      <c r="AO50" s="251"/>
      <c r="AP50" s="361">
        <v>344.4</v>
      </c>
      <c r="AQ50" s="361"/>
      <c r="AR50" s="368">
        <f t="shared" si="2"/>
        <v>2029.482</v>
      </c>
      <c r="AS50" s="369"/>
      <c r="AT50" s="46"/>
    </row>
    <row r="51" spans="1:46" ht="13.5" customHeight="1">
      <c r="A51" s="1"/>
      <c r="B51" s="259" t="s">
        <v>226</v>
      </c>
      <c r="C51" s="260"/>
      <c r="D51" s="260"/>
      <c r="E51" s="260"/>
      <c r="F51" s="260"/>
      <c r="G51" s="260"/>
      <c r="H51" s="21" t="s">
        <v>7</v>
      </c>
      <c r="I51" s="264">
        <v>555</v>
      </c>
      <c r="J51" s="265"/>
      <c r="K51" s="26" t="s">
        <v>21</v>
      </c>
      <c r="L51" s="1"/>
      <c r="M51" s="259" t="s">
        <v>244</v>
      </c>
      <c r="N51" s="260"/>
      <c r="O51" s="260"/>
      <c r="P51" s="260"/>
      <c r="Q51" s="260"/>
      <c r="R51" s="260"/>
      <c r="S51" s="21" t="s">
        <v>7</v>
      </c>
      <c r="T51" s="297">
        <v>450</v>
      </c>
      <c r="U51" s="297"/>
      <c r="V51" s="26" t="s">
        <v>21</v>
      </c>
      <c r="W51" s="23"/>
      <c r="X51" s="46"/>
      <c r="Y51" s="226"/>
      <c r="Z51" s="227"/>
      <c r="AA51" s="199" t="s">
        <v>98</v>
      </c>
      <c r="AB51" s="199"/>
      <c r="AC51" s="216" t="s">
        <v>99</v>
      </c>
      <c r="AD51" s="217"/>
      <c r="AE51" s="218"/>
      <c r="AF51" s="198"/>
      <c r="AG51" s="204"/>
      <c r="AH51" s="81">
        <v>300</v>
      </c>
      <c r="AI51" s="298"/>
      <c r="AJ51" s="299"/>
      <c r="AK51" s="300"/>
      <c r="AL51" s="254">
        <v>800</v>
      </c>
      <c r="AM51" s="254"/>
      <c r="AN51" s="252">
        <v>0.52</v>
      </c>
      <c r="AO51" s="252"/>
      <c r="AP51" s="360">
        <v>426.4</v>
      </c>
      <c r="AQ51" s="360"/>
      <c r="AR51" s="366">
        <f t="shared" si="2"/>
        <v>2512.6920000000005</v>
      </c>
      <c r="AS51" s="367"/>
      <c r="AT51" s="46"/>
    </row>
    <row r="52" spans="1:46" ht="13.5" customHeight="1">
      <c r="A52" s="1"/>
      <c r="B52" s="259" t="s">
        <v>227</v>
      </c>
      <c r="C52" s="260"/>
      <c r="D52" s="260"/>
      <c r="E52" s="260"/>
      <c r="F52" s="260"/>
      <c r="G52" s="260"/>
      <c r="H52" s="21" t="s">
        <v>7</v>
      </c>
      <c r="I52" s="264">
        <v>696</v>
      </c>
      <c r="J52" s="265"/>
      <c r="K52" s="26" t="s">
        <v>21</v>
      </c>
      <c r="L52" s="23"/>
      <c r="M52" s="259" t="s">
        <v>245</v>
      </c>
      <c r="N52" s="260"/>
      <c r="O52" s="260"/>
      <c r="P52" s="260"/>
      <c r="Q52" s="260"/>
      <c r="R52" s="260"/>
      <c r="S52" s="21" t="s">
        <v>7</v>
      </c>
      <c r="T52" s="297">
        <v>860</v>
      </c>
      <c r="U52" s="297"/>
      <c r="V52" s="26" t="s">
        <v>21</v>
      </c>
      <c r="W52" s="23"/>
      <c r="X52" s="46"/>
      <c r="Y52" s="226"/>
      <c r="Z52" s="227"/>
      <c r="AA52" s="197" t="s">
        <v>137</v>
      </c>
      <c r="AB52" s="197"/>
      <c r="AC52" s="219" t="s">
        <v>196</v>
      </c>
      <c r="AD52" s="220"/>
      <c r="AE52" s="221"/>
      <c r="AF52" s="198">
        <v>3040</v>
      </c>
      <c r="AG52" s="204">
        <v>600</v>
      </c>
      <c r="AH52" s="80">
        <v>240</v>
      </c>
      <c r="AI52" s="209" t="s">
        <v>237</v>
      </c>
      <c r="AJ52" s="210"/>
      <c r="AK52" s="211"/>
      <c r="AL52" s="253">
        <v>600</v>
      </c>
      <c r="AM52" s="253"/>
      <c r="AN52" s="251">
        <v>0.43</v>
      </c>
      <c r="AO52" s="251"/>
      <c r="AP52" s="361">
        <v>352.6</v>
      </c>
      <c r="AQ52" s="361"/>
      <c r="AR52" s="368">
        <f t="shared" si="2"/>
        <v>2077.8030000000003</v>
      </c>
      <c r="AS52" s="369"/>
      <c r="AT52" s="46"/>
    </row>
    <row r="53" spans="1:46" ht="13.5" customHeight="1">
      <c r="A53" s="1"/>
      <c r="B53" s="259" t="s">
        <v>366</v>
      </c>
      <c r="C53" s="260"/>
      <c r="D53" s="260"/>
      <c r="E53" s="260"/>
      <c r="F53" s="260"/>
      <c r="G53" s="260"/>
      <c r="H53" s="21" t="s">
        <v>7</v>
      </c>
      <c r="I53" s="264">
        <v>390</v>
      </c>
      <c r="J53" s="265"/>
      <c r="K53" s="26" t="s">
        <v>21</v>
      </c>
      <c r="L53" s="23"/>
      <c r="M53" s="259" t="s">
        <v>229</v>
      </c>
      <c r="N53" s="260"/>
      <c r="O53" s="260"/>
      <c r="P53" s="260"/>
      <c r="Q53" s="260"/>
      <c r="R53" s="260"/>
      <c r="S53" s="21" t="s">
        <v>2</v>
      </c>
      <c r="T53" s="297">
        <v>165</v>
      </c>
      <c r="U53" s="297"/>
      <c r="V53" s="26" t="s">
        <v>21</v>
      </c>
      <c r="W53" s="23"/>
      <c r="X53" s="46"/>
      <c r="Y53" s="226"/>
      <c r="Z53" s="227"/>
      <c r="AA53" s="199" t="s">
        <v>100</v>
      </c>
      <c r="AB53" s="199"/>
      <c r="AC53" s="216" t="s">
        <v>101</v>
      </c>
      <c r="AD53" s="217"/>
      <c r="AE53" s="218"/>
      <c r="AF53" s="198"/>
      <c r="AG53" s="204"/>
      <c r="AH53" s="81">
        <v>300</v>
      </c>
      <c r="AI53" s="298"/>
      <c r="AJ53" s="299"/>
      <c r="AK53" s="300"/>
      <c r="AL53" s="254">
        <v>800</v>
      </c>
      <c r="AM53" s="254"/>
      <c r="AN53" s="252">
        <v>0.54</v>
      </c>
      <c r="AO53" s="252"/>
      <c r="AP53" s="360">
        <v>442.8</v>
      </c>
      <c r="AQ53" s="360"/>
      <c r="AR53" s="366">
        <f t="shared" si="2"/>
        <v>2609.3340000000003</v>
      </c>
      <c r="AS53" s="367"/>
      <c r="AT53" s="46"/>
    </row>
    <row r="54" spans="1:46" ht="13.5" customHeight="1">
      <c r="A54" s="1"/>
      <c r="B54" s="338" t="s">
        <v>246</v>
      </c>
      <c r="C54" s="199"/>
      <c r="D54" s="199"/>
      <c r="E54" s="199"/>
      <c r="F54" s="199"/>
      <c r="G54" s="199"/>
      <c r="H54" s="30" t="s">
        <v>7</v>
      </c>
      <c r="I54" s="268" t="s">
        <v>228</v>
      </c>
      <c r="J54" s="269"/>
      <c r="K54" s="31" t="s">
        <v>21</v>
      </c>
      <c r="L54" s="23"/>
      <c r="M54" s="259" t="s">
        <v>367</v>
      </c>
      <c r="N54" s="260"/>
      <c r="O54" s="260"/>
      <c r="P54" s="260"/>
      <c r="Q54" s="260"/>
      <c r="R54" s="260"/>
      <c r="S54" s="21" t="s">
        <v>2</v>
      </c>
      <c r="T54" s="297">
        <v>195</v>
      </c>
      <c r="U54" s="297"/>
      <c r="V54" s="26" t="s">
        <v>21</v>
      </c>
      <c r="W54" s="23"/>
      <c r="X54" s="46"/>
      <c r="Y54" s="226"/>
      <c r="Z54" s="227"/>
      <c r="AA54" s="197" t="s">
        <v>138</v>
      </c>
      <c r="AB54" s="197"/>
      <c r="AC54" s="219" t="s">
        <v>197</v>
      </c>
      <c r="AD54" s="220"/>
      <c r="AE54" s="221"/>
      <c r="AF54" s="198">
        <v>3140</v>
      </c>
      <c r="AG54" s="204">
        <v>600</v>
      </c>
      <c r="AH54" s="80">
        <v>240</v>
      </c>
      <c r="AI54" s="209" t="s">
        <v>237</v>
      </c>
      <c r="AJ54" s="210"/>
      <c r="AK54" s="211"/>
      <c r="AL54" s="253">
        <v>600</v>
      </c>
      <c r="AM54" s="253"/>
      <c r="AN54" s="251">
        <v>0.44</v>
      </c>
      <c r="AO54" s="251"/>
      <c r="AP54" s="361">
        <v>360.8</v>
      </c>
      <c r="AQ54" s="361"/>
      <c r="AR54" s="368">
        <f t="shared" si="2"/>
        <v>2126.1240000000003</v>
      </c>
      <c r="AS54" s="369"/>
      <c r="AT54" s="46"/>
    </row>
    <row r="55" spans="1:46" ht="13.5" customHeight="1" thickBot="1">
      <c r="A55" s="1"/>
      <c r="B55" s="302" t="s">
        <v>60</v>
      </c>
      <c r="C55" s="303"/>
      <c r="D55" s="303"/>
      <c r="E55" s="303"/>
      <c r="F55" s="303"/>
      <c r="G55" s="303"/>
      <c r="H55" s="27" t="s">
        <v>7</v>
      </c>
      <c r="I55" s="336">
        <v>80</v>
      </c>
      <c r="J55" s="337"/>
      <c r="K55" s="47" t="s">
        <v>21</v>
      </c>
      <c r="L55" s="4"/>
      <c r="M55" s="318" t="s">
        <v>230</v>
      </c>
      <c r="N55" s="206"/>
      <c r="O55" s="206"/>
      <c r="P55" s="206"/>
      <c r="Q55" s="206"/>
      <c r="R55" s="206"/>
      <c r="S55" s="14" t="s">
        <v>2</v>
      </c>
      <c r="T55" s="316">
        <v>155</v>
      </c>
      <c r="U55" s="317"/>
      <c r="V55" s="35" t="s">
        <v>21</v>
      </c>
      <c r="W55" s="28"/>
      <c r="X55" s="46"/>
      <c r="Y55" s="226"/>
      <c r="Z55" s="227"/>
      <c r="AA55" s="199" t="s">
        <v>102</v>
      </c>
      <c r="AB55" s="199"/>
      <c r="AC55" s="216" t="s">
        <v>103</v>
      </c>
      <c r="AD55" s="217"/>
      <c r="AE55" s="218"/>
      <c r="AF55" s="198"/>
      <c r="AG55" s="204"/>
      <c r="AH55" s="81">
        <v>300</v>
      </c>
      <c r="AI55" s="298"/>
      <c r="AJ55" s="299"/>
      <c r="AK55" s="300"/>
      <c r="AL55" s="254">
        <v>800</v>
      </c>
      <c r="AM55" s="254"/>
      <c r="AN55" s="252">
        <v>0.55</v>
      </c>
      <c r="AO55" s="252"/>
      <c r="AP55" s="360">
        <v>451</v>
      </c>
      <c r="AQ55" s="360"/>
      <c r="AR55" s="366">
        <f t="shared" si="2"/>
        <v>2657.655</v>
      </c>
      <c r="AS55" s="367"/>
      <c r="AT55" s="46"/>
    </row>
    <row r="56" spans="1:46" ht="13.5" customHeight="1" thickTop="1">
      <c r="A56" s="1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23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23"/>
      <c r="X56" s="46"/>
      <c r="Y56" s="226"/>
      <c r="Z56" s="227"/>
      <c r="AA56" s="197" t="s">
        <v>139</v>
      </c>
      <c r="AB56" s="197"/>
      <c r="AC56" s="219" t="s">
        <v>198</v>
      </c>
      <c r="AD56" s="220"/>
      <c r="AE56" s="221"/>
      <c r="AF56" s="198">
        <v>3240</v>
      </c>
      <c r="AG56" s="204">
        <v>600</v>
      </c>
      <c r="AH56" s="79">
        <v>240</v>
      </c>
      <c r="AI56" s="310" t="s">
        <v>237</v>
      </c>
      <c r="AJ56" s="311"/>
      <c r="AK56" s="312"/>
      <c r="AL56" s="253">
        <v>600</v>
      </c>
      <c r="AM56" s="253"/>
      <c r="AN56" s="251">
        <v>0.46</v>
      </c>
      <c r="AO56" s="251"/>
      <c r="AP56" s="361">
        <v>377.2</v>
      </c>
      <c r="AQ56" s="361"/>
      <c r="AR56" s="368">
        <f t="shared" si="2"/>
        <v>2222.766</v>
      </c>
      <c r="AS56" s="369"/>
      <c r="AT56" s="46"/>
    </row>
    <row r="57" spans="1:46" ht="13.5" customHeight="1">
      <c r="A57" s="1"/>
      <c r="B57" s="195" t="s">
        <v>18</v>
      </c>
      <c r="C57" s="195"/>
      <c r="D57" s="195"/>
      <c r="E57" s="195"/>
      <c r="F57" s="195"/>
      <c r="G57" s="195"/>
      <c r="H57" s="195"/>
      <c r="I57" s="195"/>
      <c r="J57" s="195"/>
      <c r="K57" s="195"/>
      <c r="L57" s="195"/>
      <c r="M57" s="195"/>
      <c r="N57" s="195"/>
      <c r="O57" s="195"/>
      <c r="P57" s="195"/>
      <c r="Q57" s="195"/>
      <c r="R57" s="195"/>
      <c r="S57" s="195"/>
      <c r="T57" s="195"/>
      <c r="U57" s="195"/>
      <c r="V57" s="195"/>
      <c r="W57" s="23"/>
      <c r="X57" s="46"/>
      <c r="Y57" s="226"/>
      <c r="Z57" s="227"/>
      <c r="AA57" s="199" t="s">
        <v>104</v>
      </c>
      <c r="AB57" s="199"/>
      <c r="AC57" s="216" t="s">
        <v>105</v>
      </c>
      <c r="AD57" s="217"/>
      <c r="AE57" s="218"/>
      <c r="AF57" s="198"/>
      <c r="AG57" s="204"/>
      <c r="AH57" s="78">
        <v>300</v>
      </c>
      <c r="AI57" s="310"/>
      <c r="AJ57" s="311"/>
      <c r="AK57" s="312"/>
      <c r="AL57" s="254">
        <v>800</v>
      </c>
      <c r="AM57" s="254"/>
      <c r="AN57" s="252">
        <v>0.57</v>
      </c>
      <c r="AO57" s="252"/>
      <c r="AP57" s="360">
        <v>467.4</v>
      </c>
      <c r="AQ57" s="360"/>
      <c r="AR57" s="366">
        <f t="shared" si="2"/>
        <v>2754.297</v>
      </c>
      <c r="AS57" s="367"/>
      <c r="AT57" s="46"/>
    </row>
    <row r="58" spans="1:46" ht="13.5" customHeight="1">
      <c r="A58" s="1"/>
      <c r="B58" s="195"/>
      <c r="C58" s="195"/>
      <c r="D58" s="195"/>
      <c r="E58" s="195"/>
      <c r="F58" s="195"/>
      <c r="G58" s="195"/>
      <c r="H58" s="195"/>
      <c r="I58" s="195"/>
      <c r="J58" s="195"/>
      <c r="K58" s="195"/>
      <c r="L58" s="195"/>
      <c r="M58" s="195"/>
      <c r="N58" s="195"/>
      <c r="O58" s="195"/>
      <c r="P58" s="195"/>
      <c r="Q58" s="195"/>
      <c r="R58" s="195"/>
      <c r="S58" s="195"/>
      <c r="T58" s="195"/>
      <c r="U58" s="195"/>
      <c r="V58" s="195"/>
      <c r="W58" s="23"/>
      <c r="X58" s="46"/>
      <c r="Y58" s="226"/>
      <c r="Z58" s="227"/>
      <c r="AA58" s="197" t="s">
        <v>140</v>
      </c>
      <c r="AB58" s="197"/>
      <c r="AC58" s="219" t="s">
        <v>199</v>
      </c>
      <c r="AD58" s="220"/>
      <c r="AE58" s="221"/>
      <c r="AF58" s="198">
        <v>3440</v>
      </c>
      <c r="AG58" s="204">
        <v>600</v>
      </c>
      <c r="AH58" s="80">
        <v>240</v>
      </c>
      <c r="AI58" s="209" t="s">
        <v>237</v>
      </c>
      <c r="AJ58" s="210"/>
      <c r="AK58" s="211"/>
      <c r="AL58" s="253">
        <v>600</v>
      </c>
      <c r="AM58" s="253"/>
      <c r="AN58" s="251">
        <v>0.49</v>
      </c>
      <c r="AO58" s="251"/>
      <c r="AP58" s="361">
        <v>401.8</v>
      </c>
      <c r="AQ58" s="361"/>
      <c r="AR58" s="368">
        <f t="shared" si="2"/>
        <v>2367.7290000000003</v>
      </c>
      <c r="AS58" s="369"/>
      <c r="AT58" s="46"/>
    </row>
    <row r="59" spans="1:46" ht="13.5" customHeight="1">
      <c r="A59" s="1"/>
      <c r="B59" s="295" t="s">
        <v>74</v>
      </c>
      <c r="C59" s="295"/>
      <c r="D59" s="295"/>
      <c r="E59" s="295"/>
      <c r="F59" s="295"/>
      <c r="G59" s="295"/>
      <c r="H59" s="295"/>
      <c r="I59" s="295"/>
      <c r="J59" s="295"/>
      <c r="K59" s="295"/>
      <c r="L59" s="295"/>
      <c r="M59" s="295"/>
      <c r="N59" s="295"/>
      <c r="O59" s="295"/>
      <c r="P59" s="295"/>
      <c r="Q59" s="295"/>
      <c r="R59" s="295"/>
      <c r="S59" s="295"/>
      <c r="T59" s="295"/>
      <c r="U59" s="295"/>
      <c r="V59" s="295"/>
      <c r="W59" s="23"/>
      <c r="X59" s="46"/>
      <c r="Y59" s="226"/>
      <c r="Z59" s="227"/>
      <c r="AA59" s="199" t="s">
        <v>106</v>
      </c>
      <c r="AB59" s="199"/>
      <c r="AC59" s="216" t="s">
        <v>107</v>
      </c>
      <c r="AD59" s="217"/>
      <c r="AE59" s="218"/>
      <c r="AF59" s="198"/>
      <c r="AG59" s="204"/>
      <c r="AH59" s="81">
        <v>300</v>
      </c>
      <c r="AI59" s="298"/>
      <c r="AJ59" s="299"/>
      <c r="AK59" s="300"/>
      <c r="AL59" s="254">
        <v>800</v>
      </c>
      <c r="AM59" s="254"/>
      <c r="AN59" s="252">
        <v>0.61</v>
      </c>
      <c r="AO59" s="252"/>
      <c r="AP59" s="360">
        <v>500.2</v>
      </c>
      <c r="AQ59" s="360"/>
      <c r="AR59" s="366">
        <f t="shared" si="2"/>
        <v>2947.581</v>
      </c>
      <c r="AS59" s="367"/>
      <c r="AT59" s="46"/>
    </row>
    <row r="60" spans="1:46" ht="13.5" customHeight="1" thickBot="1">
      <c r="A60" s="1"/>
      <c r="B60" s="509"/>
      <c r="C60" s="509"/>
      <c r="D60" s="509"/>
      <c r="E60" s="509"/>
      <c r="F60" s="509"/>
      <c r="G60" s="509"/>
      <c r="H60" s="509"/>
      <c r="I60" s="509"/>
      <c r="J60" s="509"/>
      <c r="K60" s="509"/>
      <c r="L60" s="509"/>
      <c r="M60" s="509"/>
      <c r="N60" s="509"/>
      <c r="O60" s="509"/>
      <c r="P60" s="509"/>
      <c r="Q60" s="509"/>
      <c r="R60" s="509"/>
      <c r="S60" s="509"/>
      <c r="T60" s="509"/>
      <c r="U60" s="509"/>
      <c r="V60" s="509"/>
      <c r="W60" s="23"/>
      <c r="X60" s="46"/>
      <c r="Y60" s="226"/>
      <c r="Z60" s="227"/>
      <c r="AA60" s="197" t="s">
        <v>141</v>
      </c>
      <c r="AB60" s="197"/>
      <c r="AC60" s="219" t="s">
        <v>200</v>
      </c>
      <c r="AD60" s="220"/>
      <c r="AE60" s="221"/>
      <c r="AF60" s="198">
        <v>3740</v>
      </c>
      <c r="AG60" s="204">
        <v>600</v>
      </c>
      <c r="AH60" s="80">
        <v>240</v>
      </c>
      <c r="AI60" s="209" t="s">
        <v>237</v>
      </c>
      <c r="AJ60" s="210"/>
      <c r="AK60" s="211"/>
      <c r="AL60" s="253">
        <v>600</v>
      </c>
      <c r="AM60" s="253"/>
      <c r="AN60" s="251">
        <v>0.53</v>
      </c>
      <c r="AO60" s="251"/>
      <c r="AP60" s="361">
        <v>434.6</v>
      </c>
      <c r="AQ60" s="361"/>
      <c r="AR60" s="368">
        <f t="shared" si="2"/>
        <v>2561.0130000000004</v>
      </c>
      <c r="AS60" s="369"/>
      <c r="AT60" s="46"/>
    </row>
    <row r="61" spans="1:46" ht="13.5" customHeight="1" thickTop="1">
      <c r="A61" s="1"/>
      <c r="B61" s="313" t="s">
        <v>38</v>
      </c>
      <c r="C61" s="256"/>
      <c r="D61" s="245" t="s">
        <v>39</v>
      </c>
      <c r="E61" s="256"/>
      <c r="F61" s="256"/>
      <c r="G61" s="245" t="s">
        <v>223</v>
      </c>
      <c r="H61" s="256"/>
      <c r="I61" s="256"/>
      <c r="J61" s="256"/>
      <c r="K61" s="256"/>
      <c r="L61" s="256"/>
      <c r="M61" s="286"/>
      <c r="N61" s="245" t="s">
        <v>54</v>
      </c>
      <c r="O61" s="256"/>
      <c r="P61" s="256"/>
      <c r="Q61" s="245" t="s">
        <v>43</v>
      </c>
      <c r="R61" s="286"/>
      <c r="S61" s="256" t="s">
        <v>45</v>
      </c>
      <c r="T61" s="256"/>
      <c r="U61" s="245" t="s">
        <v>48</v>
      </c>
      <c r="V61" s="246"/>
      <c r="W61" s="23"/>
      <c r="X61" s="46"/>
      <c r="Y61" s="226"/>
      <c r="Z61" s="227"/>
      <c r="AA61" s="199" t="s">
        <v>108</v>
      </c>
      <c r="AB61" s="199"/>
      <c r="AC61" s="216" t="s">
        <v>109</v>
      </c>
      <c r="AD61" s="217"/>
      <c r="AE61" s="218"/>
      <c r="AF61" s="198"/>
      <c r="AG61" s="204"/>
      <c r="AH61" s="81">
        <v>300</v>
      </c>
      <c r="AI61" s="298"/>
      <c r="AJ61" s="299"/>
      <c r="AK61" s="300"/>
      <c r="AL61" s="254">
        <v>800</v>
      </c>
      <c r="AM61" s="254"/>
      <c r="AN61" s="252">
        <v>0.65</v>
      </c>
      <c r="AO61" s="252"/>
      <c r="AP61" s="360">
        <v>541.2</v>
      </c>
      <c r="AQ61" s="360"/>
      <c r="AR61" s="366">
        <f t="shared" si="2"/>
        <v>3140.8650000000002</v>
      </c>
      <c r="AS61" s="367"/>
      <c r="AT61" s="46"/>
    </row>
    <row r="62" spans="1:46" ht="13.5" customHeight="1">
      <c r="A62" s="1"/>
      <c r="B62" s="314"/>
      <c r="C62" s="257"/>
      <c r="D62" s="247"/>
      <c r="E62" s="257"/>
      <c r="F62" s="257"/>
      <c r="G62" s="247"/>
      <c r="H62" s="257"/>
      <c r="I62" s="257"/>
      <c r="J62" s="257"/>
      <c r="K62" s="257"/>
      <c r="L62" s="257"/>
      <c r="M62" s="287"/>
      <c r="N62" s="247"/>
      <c r="O62" s="257"/>
      <c r="P62" s="257"/>
      <c r="Q62" s="247"/>
      <c r="R62" s="287"/>
      <c r="S62" s="257"/>
      <c r="T62" s="257"/>
      <c r="U62" s="247"/>
      <c r="V62" s="248"/>
      <c r="W62" s="23"/>
      <c r="X62" s="46"/>
      <c r="Y62" s="226"/>
      <c r="Z62" s="227"/>
      <c r="AA62" s="197" t="s">
        <v>142</v>
      </c>
      <c r="AB62" s="197"/>
      <c r="AC62" s="219" t="s">
        <v>201</v>
      </c>
      <c r="AD62" s="220"/>
      <c r="AE62" s="221"/>
      <c r="AF62" s="198">
        <v>3940</v>
      </c>
      <c r="AG62" s="204">
        <v>600</v>
      </c>
      <c r="AH62" s="80">
        <v>240</v>
      </c>
      <c r="AI62" s="209" t="s">
        <v>237</v>
      </c>
      <c r="AJ62" s="210"/>
      <c r="AK62" s="211"/>
      <c r="AL62" s="253">
        <v>600</v>
      </c>
      <c r="AM62" s="253"/>
      <c r="AN62" s="251">
        <v>0.56</v>
      </c>
      <c r="AO62" s="251"/>
      <c r="AP62" s="361">
        <v>459.2</v>
      </c>
      <c r="AQ62" s="361"/>
      <c r="AR62" s="368">
        <f t="shared" si="2"/>
        <v>2705.9760000000006</v>
      </c>
      <c r="AS62" s="369"/>
      <c r="AT62" s="46"/>
    </row>
    <row r="63" spans="1:46" ht="13.5" customHeight="1">
      <c r="A63" s="1"/>
      <c r="B63" s="314"/>
      <c r="C63" s="257"/>
      <c r="D63" s="247"/>
      <c r="E63" s="257"/>
      <c r="F63" s="257"/>
      <c r="G63" s="247"/>
      <c r="H63" s="257"/>
      <c r="I63" s="257"/>
      <c r="J63" s="257"/>
      <c r="K63" s="257"/>
      <c r="L63" s="257"/>
      <c r="M63" s="287"/>
      <c r="N63" s="400"/>
      <c r="O63" s="401"/>
      <c r="P63" s="401"/>
      <c r="Q63" s="247"/>
      <c r="R63" s="287"/>
      <c r="S63" s="257"/>
      <c r="T63" s="257"/>
      <c r="U63" s="247"/>
      <c r="V63" s="248"/>
      <c r="W63" s="23"/>
      <c r="X63" s="46"/>
      <c r="Y63" s="226"/>
      <c r="Z63" s="227"/>
      <c r="AA63" s="199" t="s">
        <v>110</v>
      </c>
      <c r="AB63" s="199"/>
      <c r="AC63" s="216" t="s">
        <v>111</v>
      </c>
      <c r="AD63" s="217"/>
      <c r="AE63" s="218"/>
      <c r="AF63" s="198"/>
      <c r="AG63" s="204"/>
      <c r="AH63" s="81">
        <v>300</v>
      </c>
      <c r="AI63" s="298"/>
      <c r="AJ63" s="299"/>
      <c r="AK63" s="300"/>
      <c r="AL63" s="254">
        <v>800</v>
      </c>
      <c r="AM63" s="254"/>
      <c r="AN63" s="252">
        <v>0.7</v>
      </c>
      <c r="AO63" s="252"/>
      <c r="AP63" s="360">
        <v>574</v>
      </c>
      <c r="AQ63" s="360"/>
      <c r="AR63" s="366">
        <f t="shared" si="2"/>
        <v>3382.4700000000003</v>
      </c>
      <c r="AS63" s="367"/>
      <c r="AT63" s="46"/>
    </row>
    <row r="64" spans="1:46" ht="13.5" customHeight="1">
      <c r="A64" s="1"/>
      <c r="B64" s="314"/>
      <c r="C64" s="257"/>
      <c r="D64" s="247"/>
      <c r="E64" s="257"/>
      <c r="F64" s="257"/>
      <c r="G64" s="247"/>
      <c r="H64" s="257"/>
      <c r="I64" s="257"/>
      <c r="J64" s="257"/>
      <c r="K64" s="257"/>
      <c r="L64" s="257"/>
      <c r="M64" s="287"/>
      <c r="N64" s="307" t="s">
        <v>40</v>
      </c>
      <c r="O64" s="307" t="s">
        <v>41</v>
      </c>
      <c r="P64" s="333" t="s">
        <v>42</v>
      </c>
      <c r="Q64" s="247"/>
      <c r="R64" s="287"/>
      <c r="S64" s="257"/>
      <c r="T64" s="257"/>
      <c r="U64" s="247"/>
      <c r="V64" s="248"/>
      <c r="W64" s="23"/>
      <c r="X64" s="46"/>
      <c r="Y64" s="226"/>
      <c r="Z64" s="227"/>
      <c r="AA64" s="197" t="s">
        <v>143</v>
      </c>
      <c r="AB64" s="197"/>
      <c r="AC64" s="219" t="s">
        <v>202</v>
      </c>
      <c r="AD64" s="220"/>
      <c r="AE64" s="221"/>
      <c r="AF64" s="198">
        <v>4040</v>
      </c>
      <c r="AG64" s="204">
        <v>600</v>
      </c>
      <c r="AH64" s="80">
        <v>240</v>
      </c>
      <c r="AI64" s="209" t="s">
        <v>237</v>
      </c>
      <c r="AJ64" s="210"/>
      <c r="AK64" s="211"/>
      <c r="AL64" s="253">
        <v>600</v>
      </c>
      <c r="AM64" s="253"/>
      <c r="AN64" s="251">
        <v>0.57</v>
      </c>
      <c r="AO64" s="251"/>
      <c r="AP64" s="361">
        <v>467.4</v>
      </c>
      <c r="AQ64" s="361"/>
      <c r="AR64" s="368">
        <f t="shared" si="2"/>
        <v>2754.297</v>
      </c>
      <c r="AS64" s="369"/>
      <c r="AT64" s="46"/>
    </row>
    <row r="65" spans="1:46" ht="13.5" customHeight="1" thickBot="1">
      <c r="A65" s="1"/>
      <c r="B65" s="315"/>
      <c r="C65" s="258"/>
      <c r="D65" s="249"/>
      <c r="E65" s="258"/>
      <c r="F65" s="258"/>
      <c r="G65" s="249"/>
      <c r="H65" s="258"/>
      <c r="I65" s="258"/>
      <c r="J65" s="258"/>
      <c r="K65" s="258"/>
      <c r="L65" s="258"/>
      <c r="M65" s="288"/>
      <c r="N65" s="309"/>
      <c r="O65" s="309"/>
      <c r="P65" s="334"/>
      <c r="Q65" s="249"/>
      <c r="R65" s="288"/>
      <c r="S65" s="258"/>
      <c r="T65" s="258"/>
      <c r="U65" s="249"/>
      <c r="V65" s="250"/>
      <c r="W65" s="15"/>
      <c r="X65" s="46"/>
      <c r="Y65" s="226"/>
      <c r="Z65" s="227"/>
      <c r="AA65" s="199" t="s">
        <v>112</v>
      </c>
      <c r="AB65" s="199"/>
      <c r="AC65" s="216" t="s">
        <v>113</v>
      </c>
      <c r="AD65" s="217"/>
      <c r="AE65" s="218"/>
      <c r="AF65" s="198"/>
      <c r="AG65" s="204"/>
      <c r="AH65" s="81">
        <v>300</v>
      </c>
      <c r="AI65" s="298"/>
      <c r="AJ65" s="299"/>
      <c r="AK65" s="300"/>
      <c r="AL65" s="254">
        <v>800</v>
      </c>
      <c r="AM65" s="254"/>
      <c r="AN65" s="252">
        <v>0.71</v>
      </c>
      <c r="AO65" s="252"/>
      <c r="AP65" s="360">
        <v>582.2</v>
      </c>
      <c r="AQ65" s="360"/>
      <c r="AR65" s="366">
        <f t="shared" si="2"/>
        <v>3430.791</v>
      </c>
      <c r="AS65" s="367"/>
      <c r="AT65" s="46"/>
    </row>
    <row r="66" spans="1:46" ht="13.5" customHeight="1" thickTop="1">
      <c r="A66" s="1"/>
      <c r="B66" s="319" t="s">
        <v>56</v>
      </c>
      <c r="C66" s="320"/>
      <c r="D66" s="328" t="s">
        <v>62</v>
      </c>
      <c r="E66" s="329"/>
      <c r="F66" s="330"/>
      <c r="G66" s="323" t="s">
        <v>247</v>
      </c>
      <c r="H66" s="323"/>
      <c r="I66" s="323"/>
      <c r="J66" s="323"/>
      <c r="K66" s="323"/>
      <c r="L66" s="323"/>
      <c r="M66" s="323"/>
      <c r="N66" s="38">
        <v>625</v>
      </c>
      <c r="O66" s="38">
        <v>100</v>
      </c>
      <c r="P66" s="38">
        <v>250</v>
      </c>
      <c r="Q66" s="448">
        <v>48</v>
      </c>
      <c r="R66" s="448"/>
      <c r="S66" s="231" t="s">
        <v>44</v>
      </c>
      <c r="T66" s="231"/>
      <c r="U66" s="331">
        <v>7.5</v>
      </c>
      <c r="V66" s="332"/>
      <c r="W66" s="15"/>
      <c r="X66" s="46"/>
      <c r="Y66" s="226"/>
      <c r="Z66" s="227"/>
      <c r="AA66" s="197" t="s">
        <v>144</v>
      </c>
      <c r="AB66" s="197"/>
      <c r="AC66" s="219" t="s">
        <v>203</v>
      </c>
      <c r="AD66" s="220"/>
      <c r="AE66" s="221"/>
      <c r="AF66" s="198">
        <v>4140</v>
      </c>
      <c r="AG66" s="204">
        <v>600</v>
      </c>
      <c r="AH66" s="80">
        <v>240</v>
      </c>
      <c r="AI66" s="209" t="s">
        <v>237</v>
      </c>
      <c r="AJ66" s="210"/>
      <c r="AK66" s="211"/>
      <c r="AL66" s="253">
        <v>600</v>
      </c>
      <c r="AM66" s="253"/>
      <c r="AN66" s="251">
        <v>0.58</v>
      </c>
      <c r="AO66" s="251"/>
      <c r="AP66" s="361">
        <v>475.6</v>
      </c>
      <c r="AQ66" s="361"/>
      <c r="AR66" s="368">
        <f t="shared" si="2"/>
        <v>2802.618</v>
      </c>
      <c r="AS66" s="369"/>
      <c r="AT66" s="46"/>
    </row>
    <row r="67" spans="1:46" ht="13.5" customHeight="1">
      <c r="A67" s="1"/>
      <c r="B67" s="319"/>
      <c r="C67" s="320"/>
      <c r="D67" s="325" t="s">
        <v>63</v>
      </c>
      <c r="E67" s="326"/>
      <c r="F67" s="327"/>
      <c r="G67" s="324" t="s">
        <v>248</v>
      </c>
      <c r="H67" s="324"/>
      <c r="I67" s="324"/>
      <c r="J67" s="324"/>
      <c r="K67" s="324"/>
      <c r="L67" s="324"/>
      <c r="M67" s="324"/>
      <c r="N67" s="20">
        <v>625</v>
      </c>
      <c r="O67" s="20">
        <v>120</v>
      </c>
      <c r="P67" s="20">
        <v>250</v>
      </c>
      <c r="Q67" s="232">
        <v>40</v>
      </c>
      <c r="R67" s="232"/>
      <c r="S67" s="232"/>
      <c r="T67" s="232"/>
      <c r="U67" s="235">
        <v>6.25</v>
      </c>
      <c r="V67" s="236"/>
      <c r="W67" s="1"/>
      <c r="X67" s="46"/>
      <c r="Y67" s="226"/>
      <c r="Z67" s="227"/>
      <c r="AA67" s="199" t="s">
        <v>114</v>
      </c>
      <c r="AB67" s="199"/>
      <c r="AC67" s="216" t="s">
        <v>115</v>
      </c>
      <c r="AD67" s="217"/>
      <c r="AE67" s="218"/>
      <c r="AF67" s="198"/>
      <c r="AG67" s="204"/>
      <c r="AH67" s="81">
        <v>300</v>
      </c>
      <c r="AI67" s="298"/>
      <c r="AJ67" s="299"/>
      <c r="AK67" s="300"/>
      <c r="AL67" s="254">
        <v>800</v>
      </c>
      <c r="AM67" s="254"/>
      <c r="AN67" s="252">
        <v>0.73</v>
      </c>
      <c r="AO67" s="252"/>
      <c r="AP67" s="360">
        <v>598.6</v>
      </c>
      <c r="AQ67" s="360"/>
      <c r="AR67" s="366">
        <f t="shared" si="2"/>
        <v>3527.433</v>
      </c>
      <c r="AS67" s="367"/>
      <c r="AT67" s="46"/>
    </row>
    <row r="68" spans="1:46" ht="13.5" customHeight="1">
      <c r="A68" s="1"/>
      <c r="B68" s="321"/>
      <c r="C68" s="322"/>
      <c r="D68" s="283" t="s">
        <v>64</v>
      </c>
      <c r="E68" s="284"/>
      <c r="F68" s="285"/>
      <c r="G68" s="255" t="s">
        <v>249</v>
      </c>
      <c r="H68" s="255"/>
      <c r="I68" s="255"/>
      <c r="J68" s="255"/>
      <c r="K68" s="255"/>
      <c r="L68" s="255"/>
      <c r="M68" s="255"/>
      <c r="N68" s="25">
        <v>625</v>
      </c>
      <c r="O68" s="25">
        <v>150</v>
      </c>
      <c r="P68" s="25">
        <v>250</v>
      </c>
      <c r="Q68" s="231">
        <v>32</v>
      </c>
      <c r="R68" s="231"/>
      <c r="S68" s="232"/>
      <c r="T68" s="232"/>
      <c r="U68" s="233">
        <v>5</v>
      </c>
      <c r="V68" s="234"/>
      <c r="W68" s="1"/>
      <c r="X68" s="46"/>
      <c r="Y68" s="226"/>
      <c r="Z68" s="227"/>
      <c r="AA68" s="197" t="s">
        <v>145</v>
      </c>
      <c r="AB68" s="197"/>
      <c r="AC68" s="219" t="s">
        <v>204</v>
      </c>
      <c r="AD68" s="220"/>
      <c r="AE68" s="221"/>
      <c r="AF68" s="198">
        <v>4240</v>
      </c>
      <c r="AG68" s="204">
        <v>600</v>
      </c>
      <c r="AH68" s="79">
        <v>240</v>
      </c>
      <c r="AI68" s="209" t="s">
        <v>237</v>
      </c>
      <c r="AJ68" s="210"/>
      <c r="AK68" s="211"/>
      <c r="AL68" s="253">
        <v>600</v>
      </c>
      <c r="AM68" s="253"/>
      <c r="AN68" s="251">
        <v>0.6</v>
      </c>
      <c r="AO68" s="251"/>
      <c r="AP68" s="361">
        <v>492</v>
      </c>
      <c r="AQ68" s="361"/>
      <c r="AR68" s="368">
        <f t="shared" si="2"/>
        <v>2899.26</v>
      </c>
      <c r="AS68" s="369"/>
      <c r="AT68" s="46"/>
    </row>
    <row r="69" spans="1:46" ht="13.5" customHeight="1">
      <c r="A69" s="1"/>
      <c r="B69" s="453" t="s">
        <v>49</v>
      </c>
      <c r="C69" s="454"/>
      <c r="D69" s="291" t="s">
        <v>65</v>
      </c>
      <c r="E69" s="292"/>
      <c r="F69" s="293"/>
      <c r="G69" s="294" t="s">
        <v>75</v>
      </c>
      <c r="H69" s="294"/>
      <c r="I69" s="294"/>
      <c r="J69" s="294"/>
      <c r="K69" s="294"/>
      <c r="L69" s="294"/>
      <c r="M69" s="294"/>
      <c r="N69" s="232">
        <v>600</v>
      </c>
      <c r="O69" s="232">
        <v>200</v>
      </c>
      <c r="P69" s="232">
        <v>250</v>
      </c>
      <c r="Q69" s="232">
        <v>24</v>
      </c>
      <c r="R69" s="232"/>
      <c r="S69" s="237" t="s">
        <v>46</v>
      </c>
      <c r="T69" s="237"/>
      <c r="U69" s="235">
        <v>3.6</v>
      </c>
      <c r="V69" s="236"/>
      <c r="W69" s="1"/>
      <c r="X69" s="46"/>
      <c r="Y69" s="226"/>
      <c r="Z69" s="227"/>
      <c r="AA69" s="199" t="s">
        <v>116</v>
      </c>
      <c r="AB69" s="199"/>
      <c r="AC69" s="216" t="s">
        <v>117</v>
      </c>
      <c r="AD69" s="217"/>
      <c r="AE69" s="218"/>
      <c r="AF69" s="198"/>
      <c r="AG69" s="204"/>
      <c r="AH69" s="78">
        <v>300</v>
      </c>
      <c r="AI69" s="298"/>
      <c r="AJ69" s="299"/>
      <c r="AK69" s="300"/>
      <c r="AL69" s="254">
        <v>800</v>
      </c>
      <c r="AM69" s="254"/>
      <c r="AN69" s="252">
        <v>0.75</v>
      </c>
      <c r="AO69" s="252"/>
      <c r="AP69" s="360">
        <v>615</v>
      </c>
      <c r="AQ69" s="360"/>
      <c r="AR69" s="366">
        <f t="shared" si="2"/>
        <v>3624.0750000000003</v>
      </c>
      <c r="AS69" s="367"/>
      <c r="AT69" s="46"/>
    </row>
    <row r="70" spans="1:46" ht="12.75" customHeight="1">
      <c r="A70" s="1"/>
      <c r="B70" s="319"/>
      <c r="C70" s="320"/>
      <c r="D70" s="280" t="s">
        <v>66</v>
      </c>
      <c r="E70" s="281"/>
      <c r="F70" s="282"/>
      <c r="G70" s="289" t="s">
        <v>76</v>
      </c>
      <c r="H70" s="289"/>
      <c r="I70" s="289"/>
      <c r="J70" s="289"/>
      <c r="K70" s="289"/>
      <c r="L70" s="289"/>
      <c r="M70" s="289"/>
      <c r="N70" s="232"/>
      <c r="O70" s="232"/>
      <c r="P70" s="232"/>
      <c r="Q70" s="232"/>
      <c r="R70" s="232"/>
      <c r="S70" s="244" t="s">
        <v>44</v>
      </c>
      <c r="T70" s="244"/>
      <c r="U70" s="235"/>
      <c r="V70" s="236"/>
      <c r="W70" s="1"/>
      <c r="X70" s="46"/>
      <c r="Y70" s="226"/>
      <c r="Z70" s="227"/>
      <c r="AA70" s="197" t="s">
        <v>146</v>
      </c>
      <c r="AB70" s="197"/>
      <c r="AC70" s="219" t="s">
        <v>205</v>
      </c>
      <c r="AD70" s="220"/>
      <c r="AE70" s="221"/>
      <c r="AF70" s="198">
        <v>4440</v>
      </c>
      <c r="AG70" s="204">
        <v>600</v>
      </c>
      <c r="AH70" s="80">
        <v>240</v>
      </c>
      <c r="AI70" s="209" t="s">
        <v>237</v>
      </c>
      <c r="AJ70" s="210"/>
      <c r="AK70" s="211"/>
      <c r="AL70" s="253">
        <v>600</v>
      </c>
      <c r="AM70" s="253"/>
      <c r="AN70" s="251">
        <v>0.63</v>
      </c>
      <c r="AO70" s="251"/>
      <c r="AP70" s="361">
        <v>516.6</v>
      </c>
      <c r="AQ70" s="361"/>
      <c r="AR70" s="368">
        <f t="shared" si="2"/>
        <v>3044.2230000000004</v>
      </c>
      <c r="AS70" s="369"/>
      <c r="AT70" s="46"/>
    </row>
    <row r="71" spans="1:46" ht="13.5" customHeight="1">
      <c r="A71" s="1"/>
      <c r="B71" s="319"/>
      <c r="C71" s="320"/>
      <c r="D71" s="283" t="s">
        <v>67</v>
      </c>
      <c r="E71" s="284"/>
      <c r="F71" s="285"/>
      <c r="G71" s="255" t="s">
        <v>77</v>
      </c>
      <c r="H71" s="255"/>
      <c r="I71" s="255"/>
      <c r="J71" s="255"/>
      <c r="K71" s="255"/>
      <c r="L71" s="255"/>
      <c r="M71" s="255"/>
      <c r="N71" s="232"/>
      <c r="O71" s="232"/>
      <c r="P71" s="232"/>
      <c r="Q71" s="232"/>
      <c r="R71" s="232"/>
      <c r="S71" s="242" t="s">
        <v>47</v>
      </c>
      <c r="T71" s="242"/>
      <c r="U71" s="235"/>
      <c r="V71" s="236"/>
      <c r="W71" s="15"/>
      <c r="X71" s="46"/>
      <c r="Y71" s="226"/>
      <c r="Z71" s="227"/>
      <c r="AA71" s="199" t="s">
        <v>118</v>
      </c>
      <c r="AB71" s="199"/>
      <c r="AC71" s="216" t="s">
        <v>119</v>
      </c>
      <c r="AD71" s="217"/>
      <c r="AE71" s="218"/>
      <c r="AF71" s="198"/>
      <c r="AG71" s="204"/>
      <c r="AH71" s="81">
        <v>300</v>
      </c>
      <c r="AI71" s="298"/>
      <c r="AJ71" s="299"/>
      <c r="AK71" s="300"/>
      <c r="AL71" s="254">
        <v>800</v>
      </c>
      <c r="AM71" s="254"/>
      <c r="AN71" s="252">
        <v>0.78</v>
      </c>
      <c r="AO71" s="252"/>
      <c r="AP71" s="360">
        <v>639.6</v>
      </c>
      <c r="AQ71" s="360"/>
      <c r="AR71" s="366">
        <f t="shared" si="2"/>
        <v>3769.0380000000005</v>
      </c>
      <c r="AS71" s="367"/>
      <c r="AT71" s="46"/>
    </row>
    <row r="72" spans="1:46" ht="13.5" customHeight="1">
      <c r="A72" s="1"/>
      <c r="B72" s="319"/>
      <c r="C72" s="320"/>
      <c r="D72" s="291" t="s">
        <v>254</v>
      </c>
      <c r="E72" s="292"/>
      <c r="F72" s="293"/>
      <c r="G72" s="294" t="s">
        <v>257</v>
      </c>
      <c r="H72" s="294"/>
      <c r="I72" s="294"/>
      <c r="J72" s="294"/>
      <c r="K72" s="294"/>
      <c r="L72" s="294"/>
      <c r="M72" s="294"/>
      <c r="N72" s="232">
        <v>600</v>
      </c>
      <c r="O72" s="232">
        <v>240</v>
      </c>
      <c r="P72" s="232">
        <v>250</v>
      </c>
      <c r="Q72" s="232">
        <v>20</v>
      </c>
      <c r="R72" s="232"/>
      <c r="S72" s="237" t="s">
        <v>46</v>
      </c>
      <c r="T72" s="237"/>
      <c r="U72" s="235">
        <v>3</v>
      </c>
      <c r="V72" s="236"/>
      <c r="W72" s="1"/>
      <c r="X72" s="46"/>
      <c r="Y72" s="226"/>
      <c r="Z72" s="227"/>
      <c r="AA72" s="197" t="s">
        <v>147</v>
      </c>
      <c r="AB72" s="197"/>
      <c r="AC72" s="219" t="s">
        <v>206</v>
      </c>
      <c r="AD72" s="220"/>
      <c r="AE72" s="221"/>
      <c r="AF72" s="198">
        <v>4740</v>
      </c>
      <c r="AG72" s="204">
        <v>600</v>
      </c>
      <c r="AH72" s="80">
        <v>240</v>
      </c>
      <c r="AI72" s="209" t="s">
        <v>237</v>
      </c>
      <c r="AJ72" s="210"/>
      <c r="AK72" s="211"/>
      <c r="AL72" s="253">
        <v>600</v>
      </c>
      <c r="AM72" s="253"/>
      <c r="AN72" s="251">
        <v>0.67</v>
      </c>
      <c r="AO72" s="251"/>
      <c r="AP72" s="361">
        <v>549.4</v>
      </c>
      <c r="AQ72" s="361"/>
      <c r="AR72" s="368">
        <f t="shared" si="2"/>
        <v>3237.5070000000005</v>
      </c>
      <c r="AS72" s="369"/>
      <c r="AT72" s="46"/>
    </row>
    <row r="73" spans="1:46" ht="13.5" customHeight="1">
      <c r="A73" s="15"/>
      <c r="B73" s="319"/>
      <c r="C73" s="320"/>
      <c r="D73" s="280" t="s">
        <v>255</v>
      </c>
      <c r="E73" s="281"/>
      <c r="F73" s="282"/>
      <c r="G73" s="289" t="s">
        <v>258</v>
      </c>
      <c r="H73" s="289"/>
      <c r="I73" s="289"/>
      <c r="J73" s="289"/>
      <c r="K73" s="289"/>
      <c r="L73" s="289"/>
      <c r="M73" s="289"/>
      <c r="N73" s="232"/>
      <c r="O73" s="232"/>
      <c r="P73" s="232"/>
      <c r="Q73" s="232"/>
      <c r="R73" s="232"/>
      <c r="S73" s="244" t="s">
        <v>44</v>
      </c>
      <c r="T73" s="244"/>
      <c r="U73" s="235"/>
      <c r="V73" s="236"/>
      <c r="W73" s="15"/>
      <c r="X73" s="46"/>
      <c r="Y73" s="226"/>
      <c r="Z73" s="227"/>
      <c r="AA73" s="199" t="s">
        <v>120</v>
      </c>
      <c r="AB73" s="199"/>
      <c r="AC73" s="216" t="s">
        <v>121</v>
      </c>
      <c r="AD73" s="217"/>
      <c r="AE73" s="218"/>
      <c r="AF73" s="198"/>
      <c r="AG73" s="204"/>
      <c r="AH73" s="81">
        <v>300</v>
      </c>
      <c r="AI73" s="298"/>
      <c r="AJ73" s="299"/>
      <c r="AK73" s="300"/>
      <c r="AL73" s="254">
        <v>800</v>
      </c>
      <c r="AM73" s="254"/>
      <c r="AN73" s="252">
        <v>0.84</v>
      </c>
      <c r="AO73" s="252"/>
      <c r="AP73" s="360">
        <v>688.8</v>
      </c>
      <c r="AQ73" s="360"/>
      <c r="AR73" s="366">
        <f t="shared" si="2"/>
        <v>4058.964</v>
      </c>
      <c r="AS73" s="367"/>
      <c r="AT73" s="46"/>
    </row>
    <row r="74" spans="1:46" ht="13.5" customHeight="1">
      <c r="A74" s="1"/>
      <c r="B74" s="319"/>
      <c r="C74" s="320"/>
      <c r="D74" s="283" t="s">
        <v>256</v>
      </c>
      <c r="E74" s="284"/>
      <c r="F74" s="285"/>
      <c r="G74" s="255" t="s">
        <v>259</v>
      </c>
      <c r="H74" s="255"/>
      <c r="I74" s="255"/>
      <c r="J74" s="255"/>
      <c r="K74" s="255"/>
      <c r="L74" s="255"/>
      <c r="M74" s="255"/>
      <c r="N74" s="232"/>
      <c r="O74" s="232"/>
      <c r="P74" s="232"/>
      <c r="Q74" s="232"/>
      <c r="R74" s="232"/>
      <c r="S74" s="242" t="s">
        <v>47</v>
      </c>
      <c r="T74" s="242"/>
      <c r="U74" s="235"/>
      <c r="V74" s="236"/>
      <c r="W74" s="1"/>
      <c r="X74" s="46"/>
      <c r="Y74" s="226"/>
      <c r="Z74" s="227"/>
      <c r="AA74" s="197" t="s">
        <v>148</v>
      </c>
      <c r="AB74" s="197"/>
      <c r="AC74" s="219" t="s">
        <v>207</v>
      </c>
      <c r="AD74" s="220"/>
      <c r="AE74" s="221"/>
      <c r="AF74" s="198">
        <v>4940</v>
      </c>
      <c r="AG74" s="204">
        <v>600</v>
      </c>
      <c r="AH74" s="80">
        <v>240</v>
      </c>
      <c r="AI74" s="310" t="s">
        <v>237</v>
      </c>
      <c r="AJ74" s="311"/>
      <c r="AK74" s="312"/>
      <c r="AL74" s="253">
        <v>600</v>
      </c>
      <c r="AM74" s="253"/>
      <c r="AN74" s="251">
        <v>0.7</v>
      </c>
      <c r="AO74" s="251"/>
      <c r="AP74" s="361">
        <v>574</v>
      </c>
      <c r="AQ74" s="361"/>
      <c r="AR74" s="368">
        <f t="shared" si="2"/>
        <v>3382.4700000000003</v>
      </c>
      <c r="AS74" s="369"/>
      <c r="AT74" s="46"/>
    </row>
    <row r="75" spans="1:46" ht="13.5" customHeight="1">
      <c r="A75" s="1"/>
      <c r="B75" s="319"/>
      <c r="C75" s="320"/>
      <c r="D75" s="280" t="s">
        <v>68</v>
      </c>
      <c r="E75" s="281"/>
      <c r="F75" s="282"/>
      <c r="G75" s="289" t="s">
        <v>78</v>
      </c>
      <c r="H75" s="289"/>
      <c r="I75" s="289"/>
      <c r="J75" s="289"/>
      <c r="K75" s="289"/>
      <c r="L75" s="289"/>
      <c r="M75" s="289"/>
      <c r="N75" s="231">
        <v>600</v>
      </c>
      <c r="O75" s="231">
        <v>300</v>
      </c>
      <c r="P75" s="231">
        <v>250</v>
      </c>
      <c r="Q75" s="231">
        <v>16</v>
      </c>
      <c r="R75" s="231"/>
      <c r="S75" s="278" t="s">
        <v>46</v>
      </c>
      <c r="T75" s="278"/>
      <c r="U75" s="233">
        <v>2.4</v>
      </c>
      <c r="V75" s="234"/>
      <c r="W75" s="1"/>
      <c r="X75" s="46"/>
      <c r="Y75" s="226"/>
      <c r="Z75" s="227"/>
      <c r="AA75" s="199" t="s">
        <v>122</v>
      </c>
      <c r="AB75" s="199"/>
      <c r="AC75" s="216" t="s">
        <v>123</v>
      </c>
      <c r="AD75" s="217"/>
      <c r="AE75" s="218"/>
      <c r="AF75" s="198"/>
      <c r="AG75" s="204"/>
      <c r="AH75" s="81">
        <v>300</v>
      </c>
      <c r="AI75" s="310"/>
      <c r="AJ75" s="311"/>
      <c r="AK75" s="312"/>
      <c r="AL75" s="254">
        <v>800</v>
      </c>
      <c r="AM75" s="254"/>
      <c r="AN75" s="252">
        <v>0.87</v>
      </c>
      <c r="AO75" s="252"/>
      <c r="AP75" s="360">
        <v>713.4</v>
      </c>
      <c r="AQ75" s="360"/>
      <c r="AR75" s="366">
        <f t="shared" si="2"/>
        <v>4203.927000000001</v>
      </c>
      <c r="AS75" s="367"/>
      <c r="AT75" s="46"/>
    </row>
    <row r="76" spans="1:46" ht="13.5" customHeight="1">
      <c r="A76" s="1"/>
      <c r="B76" s="319"/>
      <c r="C76" s="320"/>
      <c r="D76" s="280" t="s">
        <v>69</v>
      </c>
      <c r="E76" s="281"/>
      <c r="F76" s="282"/>
      <c r="G76" s="289" t="s">
        <v>79</v>
      </c>
      <c r="H76" s="289"/>
      <c r="I76" s="289"/>
      <c r="J76" s="289"/>
      <c r="K76" s="289"/>
      <c r="L76" s="289"/>
      <c r="M76" s="289"/>
      <c r="N76" s="232"/>
      <c r="O76" s="232"/>
      <c r="P76" s="232"/>
      <c r="Q76" s="232"/>
      <c r="R76" s="232"/>
      <c r="S76" s="243" t="s">
        <v>44</v>
      </c>
      <c r="T76" s="243"/>
      <c r="U76" s="235"/>
      <c r="V76" s="236"/>
      <c r="W76" s="1"/>
      <c r="X76" s="46"/>
      <c r="Y76" s="226"/>
      <c r="Z76" s="227"/>
      <c r="AA76" s="197" t="s">
        <v>149</v>
      </c>
      <c r="AB76" s="197"/>
      <c r="AC76" s="219" t="s">
        <v>208</v>
      </c>
      <c r="AD76" s="220"/>
      <c r="AE76" s="221"/>
      <c r="AF76" s="198">
        <v>5040</v>
      </c>
      <c r="AG76" s="204">
        <v>600</v>
      </c>
      <c r="AH76" s="80">
        <v>240</v>
      </c>
      <c r="AI76" s="209" t="s">
        <v>237</v>
      </c>
      <c r="AJ76" s="210"/>
      <c r="AK76" s="211"/>
      <c r="AL76" s="253">
        <v>600</v>
      </c>
      <c r="AM76" s="253"/>
      <c r="AN76" s="251">
        <v>0.71</v>
      </c>
      <c r="AO76" s="251"/>
      <c r="AP76" s="361">
        <v>582.2</v>
      </c>
      <c r="AQ76" s="361"/>
      <c r="AR76" s="368">
        <f t="shared" si="2"/>
        <v>3430.791</v>
      </c>
      <c r="AS76" s="369"/>
      <c r="AT76" s="46"/>
    </row>
    <row r="77" spans="1:46" ht="13.5" customHeight="1">
      <c r="A77" s="1"/>
      <c r="B77" s="321"/>
      <c r="C77" s="322"/>
      <c r="D77" s="283" t="s">
        <v>70</v>
      </c>
      <c r="E77" s="284"/>
      <c r="F77" s="285"/>
      <c r="G77" s="255" t="s">
        <v>83</v>
      </c>
      <c r="H77" s="255"/>
      <c r="I77" s="255"/>
      <c r="J77" s="255"/>
      <c r="K77" s="255"/>
      <c r="L77" s="255"/>
      <c r="M77" s="255"/>
      <c r="N77" s="232"/>
      <c r="O77" s="232"/>
      <c r="P77" s="232"/>
      <c r="Q77" s="232"/>
      <c r="R77" s="232"/>
      <c r="S77" s="242" t="s">
        <v>47</v>
      </c>
      <c r="T77" s="242"/>
      <c r="U77" s="235"/>
      <c r="V77" s="236"/>
      <c r="W77" s="1"/>
      <c r="X77" s="46"/>
      <c r="Y77" s="226"/>
      <c r="Z77" s="227"/>
      <c r="AA77" s="199" t="s">
        <v>124</v>
      </c>
      <c r="AB77" s="199"/>
      <c r="AC77" s="216" t="s">
        <v>125</v>
      </c>
      <c r="AD77" s="217"/>
      <c r="AE77" s="218"/>
      <c r="AF77" s="198"/>
      <c r="AG77" s="204"/>
      <c r="AH77" s="81">
        <v>300</v>
      </c>
      <c r="AI77" s="298"/>
      <c r="AJ77" s="299"/>
      <c r="AK77" s="300"/>
      <c r="AL77" s="254">
        <v>800</v>
      </c>
      <c r="AM77" s="254"/>
      <c r="AN77" s="252">
        <v>0.89</v>
      </c>
      <c r="AO77" s="252"/>
      <c r="AP77" s="360">
        <v>729.8</v>
      </c>
      <c r="AQ77" s="360"/>
      <c r="AR77" s="366">
        <f t="shared" si="2"/>
        <v>4300.569</v>
      </c>
      <c r="AS77" s="367"/>
      <c r="AT77" s="46"/>
    </row>
    <row r="78" spans="1:46" ht="13.5" customHeight="1">
      <c r="A78" s="1"/>
      <c r="B78" s="453" t="s">
        <v>50</v>
      </c>
      <c r="C78" s="454"/>
      <c r="D78" s="291" t="s">
        <v>71</v>
      </c>
      <c r="E78" s="292"/>
      <c r="F78" s="293"/>
      <c r="G78" s="294" t="s">
        <v>80</v>
      </c>
      <c r="H78" s="294"/>
      <c r="I78" s="294"/>
      <c r="J78" s="294"/>
      <c r="K78" s="294"/>
      <c r="L78" s="294"/>
      <c r="M78" s="294"/>
      <c r="N78" s="232">
        <v>600</v>
      </c>
      <c r="O78" s="232">
        <v>400</v>
      </c>
      <c r="P78" s="232">
        <v>250</v>
      </c>
      <c r="Q78" s="232">
        <v>12</v>
      </c>
      <c r="R78" s="232"/>
      <c r="S78" s="237" t="s">
        <v>46</v>
      </c>
      <c r="T78" s="237"/>
      <c r="U78" s="235">
        <v>1.8</v>
      </c>
      <c r="V78" s="236"/>
      <c r="W78" s="1"/>
      <c r="X78" s="46"/>
      <c r="Y78" s="226"/>
      <c r="Z78" s="227"/>
      <c r="AA78" s="197" t="s">
        <v>150</v>
      </c>
      <c r="AB78" s="197"/>
      <c r="AC78" s="219" t="s">
        <v>209</v>
      </c>
      <c r="AD78" s="220"/>
      <c r="AE78" s="221"/>
      <c r="AF78" s="198">
        <v>5240</v>
      </c>
      <c r="AG78" s="204">
        <v>600</v>
      </c>
      <c r="AH78" s="79">
        <v>240</v>
      </c>
      <c r="AI78" s="209" t="s">
        <v>237</v>
      </c>
      <c r="AJ78" s="210"/>
      <c r="AK78" s="211"/>
      <c r="AL78" s="253">
        <v>600</v>
      </c>
      <c r="AM78" s="253"/>
      <c r="AN78" s="251">
        <v>0.74</v>
      </c>
      <c r="AO78" s="251"/>
      <c r="AP78" s="361">
        <v>606.8</v>
      </c>
      <c r="AQ78" s="361"/>
      <c r="AR78" s="368">
        <f t="shared" si="2"/>
        <v>3575.7540000000004</v>
      </c>
      <c r="AS78" s="369"/>
      <c r="AT78" s="46"/>
    </row>
    <row r="79" spans="1:46" ht="13.5" customHeight="1">
      <c r="A79" s="1"/>
      <c r="B79" s="319"/>
      <c r="C79" s="320"/>
      <c r="D79" s="280" t="s">
        <v>72</v>
      </c>
      <c r="E79" s="281"/>
      <c r="F79" s="282"/>
      <c r="G79" s="289" t="s">
        <v>81</v>
      </c>
      <c r="H79" s="289"/>
      <c r="I79" s="289"/>
      <c r="J79" s="289"/>
      <c r="K79" s="289"/>
      <c r="L79" s="289"/>
      <c r="M79" s="289"/>
      <c r="N79" s="232"/>
      <c r="O79" s="232"/>
      <c r="P79" s="232"/>
      <c r="Q79" s="232"/>
      <c r="R79" s="232"/>
      <c r="S79" s="240" t="s">
        <v>44</v>
      </c>
      <c r="T79" s="240"/>
      <c r="U79" s="235"/>
      <c r="V79" s="236"/>
      <c r="W79" s="1"/>
      <c r="X79" s="46"/>
      <c r="Y79" s="226"/>
      <c r="Z79" s="227"/>
      <c r="AA79" s="199" t="s">
        <v>126</v>
      </c>
      <c r="AB79" s="199"/>
      <c r="AC79" s="216" t="s">
        <v>127</v>
      </c>
      <c r="AD79" s="217"/>
      <c r="AE79" s="218"/>
      <c r="AF79" s="198"/>
      <c r="AG79" s="204"/>
      <c r="AH79" s="78">
        <v>300</v>
      </c>
      <c r="AI79" s="298"/>
      <c r="AJ79" s="299"/>
      <c r="AK79" s="300"/>
      <c r="AL79" s="254">
        <v>800</v>
      </c>
      <c r="AM79" s="254"/>
      <c r="AN79" s="252">
        <v>0.92</v>
      </c>
      <c r="AO79" s="252"/>
      <c r="AP79" s="360">
        <v>754.4</v>
      </c>
      <c r="AQ79" s="360"/>
      <c r="AR79" s="366">
        <f t="shared" si="2"/>
        <v>4445.532</v>
      </c>
      <c r="AS79" s="367"/>
      <c r="AT79" s="46"/>
    </row>
    <row r="80" spans="1:46" ht="13.5" customHeight="1" thickBot="1">
      <c r="A80" s="1"/>
      <c r="B80" s="458"/>
      <c r="C80" s="459"/>
      <c r="D80" s="455" t="s">
        <v>73</v>
      </c>
      <c r="E80" s="456"/>
      <c r="F80" s="457"/>
      <c r="G80" s="290" t="s">
        <v>82</v>
      </c>
      <c r="H80" s="290"/>
      <c r="I80" s="290"/>
      <c r="J80" s="290"/>
      <c r="K80" s="290"/>
      <c r="L80" s="290"/>
      <c r="M80" s="290"/>
      <c r="N80" s="451"/>
      <c r="O80" s="451"/>
      <c r="P80" s="451"/>
      <c r="Q80" s="451"/>
      <c r="R80" s="451"/>
      <c r="S80" s="241" t="s">
        <v>47</v>
      </c>
      <c r="T80" s="241"/>
      <c r="U80" s="238"/>
      <c r="V80" s="239"/>
      <c r="W80" s="1"/>
      <c r="X80" s="46"/>
      <c r="Y80" s="226"/>
      <c r="Z80" s="227"/>
      <c r="AA80" s="197" t="s">
        <v>151</v>
      </c>
      <c r="AB80" s="197"/>
      <c r="AC80" s="219" t="s">
        <v>210</v>
      </c>
      <c r="AD80" s="220"/>
      <c r="AE80" s="221"/>
      <c r="AF80" s="198">
        <v>5440</v>
      </c>
      <c r="AG80" s="204">
        <v>600</v>
      </c>
      <c r="AH80" s="80">
        <v>240</v>
      </c>
      <c r="AI80" s="209" t="s">
        <v>237</v>
      </c>
      <c r="AJ80" s="210"/>
      <c r="AK80" s="211"/>
      <c r="AL80" s="253">
        <v>600</v>
      </c>
      <c r="AM80" s="253"/>
      <c r="AN80" s="251">
        <v>0.77</v>
      </c>
      <c r="AO80" s="251"/>
      <c r="AP80" s="361">
        <v>631.4</v>
      </c>
      <c r="AQ80" s="361"/>
      <c r="AR80" s="368">
        <f t="shared" si="2"/>
        <v>3720.7170000000006</v>
      </c>
      <c r="AS80" s="369"/>
      <c r="AT80" s="46"/>
    </row>
    <row r="81" spans="1:46" ht="13.5" customHeight="1" thickTop="1">
      <c r="A81" s="1"/>
      <c r="B81" s="452" t="s">
        <v>250</v>
      </c>
      <c r="C81" s="452"/>
      <c r="D81" s="452"/>
      <c r="E81" s="452"/>
      <c r="F81" s="452"/>
      <c r="G81" s="452"/>
      <c r="H81" s="452"/>
      <c r="I81" s="452"/>
      <c r="J81" s="452"/>
      <c r="K81" s="452"/>
      <c r="L81" s="452"/>
      <c r="M81" s="452"/>
      <c r="N81" s="452"/>
      <c r="O81" s="452"/>
      <c r="P81" s="452"/>
      <c r="Q81" s="452"/>
      <c r="R81" s="452"/>
      <c r="S81" s="452"/>
      <c r="T81" s="452"/>
      <c r="U81" s="452"/>
      <c r="V81" s="452"/>
      <c r="W81" s="1"/>
      <c r="X81" s="46"/>
      <c r="Y81" s="226"/>
      <c r="Z81" s="227"/>
      <c r="AA81" s="199" t="s">
        <v>128</v>
      </c>
      <c r="AB81" s="199"/>
      <c r="AC81" s="216" t="s">
        <v>129</v>
      </c>
      <c r="AD81" s="217"/>
      <c r="AE81" s="218"/>
      <c r="AF81" s="198"/>
      <c r="AG81" s="204"/>
      <c r="AH81" s="81">
        <v>300</v>
      </c>
      <c r="AI81" s="298"/>
      <c r="AJ81" s="299"/>
      <c r="AK81" s="300"/>
      <c r="AL81" s="254">
        <v>800</v>
      </c>
      <c r="AM81" s="254"/>
      <c r="AN81" s="252">
        <v>0.96</v>
      </c>
      <c r="AO81" s="252"/>
      <c r="AP81" s="360">
        <v>787.2</v>
      </c>
      <c r="AQ81" s="360"/>
      <c r="AR81" s="366">
        <f t="shared" si="2"/>
        <v>4638.816</v>
      </c>
      <c r="AS81" s="367"/>
      <c r="AT81" s="46"/>
    </row>
    <row r="82" spans="1:46" ht="13.5" customHeight="1">
      <c r="A82" s="1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1"/>
      <c r="X82" s="46"/>
      <c r="Y82" s="226"/>
      <c r="Z82" s="227"/>
      <c r="AA82" s="197" t="s">
        <v>152</v>
      </c>
      <c r="AB82" s="197"/>
      <c r="AC82" s="219" t="s">
        <v>211</v>
      </c>
      <c r="AD82" s="220"/>
      <c r="AE82" s="221"/>
      <c r="AF82" s="198">
        <v>5740</v>
      </c>
      <c r="AG82" s="204">
        <v>600</v>
      </c>
      <c r="AH82" s="80">
        <v>240</v>
      </c>
      <c r="AI82" s="209" t="s">
        <v>237</v>
      </c>
      <c r="AJ82" s="210"/>
      <c r="AK82" s="211"/>
      <c r="AL82" s="253">
        <v>600</v>
      </c>
      <c r="AM82" s="253"/>
      <c r="AN82" s="251">
        <v>0.81</v>
      </c>
      <c r="AO82" s="251"/>
      <c r="AP82" s="361">
        <v>664.2</v>
      </c>
      <c r="AQ82" s="361"/>
      <c r="AR82" s="368">
        <f t="shared" si="2"/>
        <v>3914.0010000000007</v>
      </c>
      <c r="AS82" s="369"/>
      <c r="AT82" s="46"/>
    </row>
    <row r="83" spans="1:46" ht="13.5" customHeight="1">
      <c r="A83" s="1"/>
      <c r="B83" s="295" t="s">
        <v>231</v>
      </c>
      <c r="C83" s="295"/>
      <c r="D83" s="295"/>
      <c r="E83" s="295"/>
      <c r="F83" s="295"/>
      <c r="G83" s="295"/>
      <c r="H83" s="295"/>
      <c r="I83" s="295"/>
      <c r="J83" s="295"/>
      <c r="K83" s="295"/>
      <c r="L83" s="295"/>
      <c r="M83" s="295"/>
      <c r="N83" s="295"/>
      <c r="O83" s="295"/>
      <c r="P83" s="295"/>
      <c r="Q83" s="295"/>
      <c r="R83" s="295"/>
      <c r="S83" s="295"/>
      <c r="T83" s="295"/>
      <c r="U83" s="295"/>
      <c r="V83" s="295"/>
      <c r="W83" s="23"/>
      <c r="X83" s="46"/>
      <c r="Y83" s="226"/>
      <c r="Z83" s="227"/>
      <c r="AA83" s="199" t="s">
        <v>130</v>
      </c>
      <c r="AB83" s="199"/>
      <c r="AC83" s="216" t="s">
        <v>131</v>
      </c>
      <c r="AD83" s="217"/>
      <c r="AE83" s="218"/>
      <c r="AF83" s="198"/>
      <c r="AG83" s="204"/>
      <c r="AH83" s="81">
        <v>300</v>
      </c>
      <c r="AI83" s="298"/>
      <c r="AJ83" s="299"/>
      <c r="AK83" s="300"/>
      <c r="AL83" s="254">
        <v>800</v>
      </c>
      <c r="AM83" s="254"/>
      <c r="AN83" s="252">
        <v>1.01</v>
      </c>
      <c r="AO83" s="252"/>
      <c r="AP83" s="360">
        <v>828.2</v>
      </c>
      <c r="AQ83" s="360"/>
      <c r="AR83" s="366">
        <f t="shared" si="2"/>
        <v>4880.421</v>
      </c>
      <c r="AS83" s="367"/>
      <c r="AT83" s="46"/>
    </row>
    <row r="84" spans="1:46" ht="13.5" customHeight="1" thickBot="1">
      <c r="A84" s="1"/>
      <c r="B84" s="295"/>
      <c r="C84" s="295"/>
      <c r="D84" s="295"/>
      <c r="E84" s="295"/>
      <c r="F84" s="295"/>
      <c r="G84" s="295"/>
      <c r="H84" s="295"/>
      <c r="I84" s="295"/>
      <c r="J84" s="295"/>
      <c r="K84" s="295"/>
      <c r="L84" s="295"/>
      <c r="M84" s="295"/>
      <c r="N84" s="295"/>
      <c r="O84" s="295"/>
      <c r="P84" s="295"/>
      <c r="Q84" s="295"/>
      <c r="R84" s="295"/>
      <c r="S84" s="295"/>
      <c r="T84" s="295"/>
      <c r="U84" s="295"/>
      <c r="V84" s="295"/>
      <c r="W84" s="23"/>
      <c r="X84" s="46"/>
      <c r="Y84" s="226"/>
      <c r="Z84" s="227"/>
      <c r="AA84" s="197" t="s">
        <v>153</v>
      </c>
      <c r="AB84" s="197"/>
      <c r="AC84" s="219" t="s">
        <v>212</v>
      </c>
      <c r="AD84" s="220"/>
      <c r="AE84" s="221"/>
      <c r="AF84" s="198">
        <v>5940</v>
      </c>
      <c r="AG84" s="204">
        <v>600</v>
      </c>
      <c r="AH84" s="80">
        <v>240</v>
      </c>
      <c r="AI84" s="209" t="s">
        <v>237</v>
      </c>
      <c r="AJ84" s="210"/>
      <c r="AK84" s="211"/>
      <c r="AL84" s="253">
        <v>600</v>
      </c>
      <c r="AM84" s="253"/>
      <c r="AN84" s="251">
        <v>0.84</v>
      </c>
      <c r="AO84" s="251"/>
      <c r="AP84" s="361">
        <v>688.8</v>
      </c>
      <c r="AQ84" s="361"/>
      <c r="AR84" s="368">
        <f t="shared" si="2"/>
        <v>4058.964</v>
      </c>
      <c r="AS84" s="369"/>
      <c r="AT84" s="46"/>
    </row>
    <row r="85" spans="1:46" ht="13.5" customHeight="1" thickBot="1" thickTop="1">
      <c r="A85" s="1"/>
      <c r="B85" s="313" t="s">
        <v>38</v>
      </c>
      <c r="C85" s="286"/>
      <c r="D85" s="245" t="s">
        <v>39</v>
      </c>
      <c r="E85" s="256"/>
      <c r="F85" s="286"/>
      <c r="G85" s="245" t="s">
        <v>223</v>
      </c>
      <c r="H85" s="256"/>
      <c r="I85" s="286"/>
      <c r="J85" s="245" t="s">
        <v>234</v>
      </c>
      <c r="K85" s="286"/>
      <c r="L85" s="256" t="s">
        <v>216</v>
      </c>
      <c r="M85" s="256"/>
      <c r="N85" s="245" t="s">
        <v>54</v>
      </c>
      <c r="O85" s="256"/>
      <c r="P85" s="256"/>
      <c r="Q85" s="245" t="s">
        <v>43</v>
      </c>
      <c r="R85" s="286"/>
      <c r="S85" s="245" t="s">
        <v>45</v>
      </c>
      <c r="T85" s="286"/>
      <c r="U85" s="256" t="s">
        <v>48</v>
      </c>
      <c r="V85" s="246"/>
      <c r="W85" s="15"/>
      <c r="X85" s="46"/>
      <c r="Y85" s="228"/>
      <c r="Z85" s="229"/>
      <c r="AA85" s="206" t="s">
        <v>232</v>
      </c>
      <c r="AB85" s="206"/>
      <c r="AC85" s="445" t="s">
        <v>233</v>
      </c>
      <c r="AD85" s="446"/>
      <c r="AE85" s="447"/>
      <c r="AF85" s="203"/>
      <c r="AG85" s="205"/>
      <c r="AH85" s="82">
        <v>300</v>
      </c>
      <c r="AI85" s="212"/>
      <c r="AJ85" s="213"/>
      <c r="AK85" s="214"/>
      <c r="AL85" s="207">
        <v>800</v>
      </c>
      <c r="AM85" s="207"/>
      <c r="AN85" s="230">
        <v>1.05</v>
      </c>
      <c r="AO85" s="230"/>
      <c r="AP85" s="208">
        <v>861</v>
      </c>
      <c r="AQ85" s="208"/>
      <c r="AR85" s="222">
        <f t="shared" si="2"/>
        <v>5073.705000000001</v>
      </c>
      <c r="AS85" s="223"/>
      <c r="AT85" s="46"/>
    </row>
    <row r="86" spans="1:46" ht="13.5" customHeight="1" thickTop="1">
      <c r="A86" s="1"/>
      <c r="B86" s="314"/>
      <c r="C86" s="287"/>
      <c r="D86" s="247"/>
      <c r="E86" s="257"/>
      <c r="F86" s="287"/>
      <c r="G86" s="247"/>
      <c r="H86" s="257"/>
      <c r="I86" s="287"/>
      <c r="J86" s="247"/>
      <c r="K86" s="287"/>
      <c r="L86" s="257"/>
      <c r="M86" s="257"/>
      <c r="N86" s="247"/>
      <c r="O86" s="257"/>
      <c r="P86" s="257"/>
      <c r="Q86" s="247"/>
      <c r="R86" s="287"/>
      <c r="S86" s="247"/>
      <c r="T86" s="287"/>
      <c r="U86" s="257"/>
      <c r="V86" s="248"/>
      <c r="W86" s="15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46"/>
      <c r="AS86" s="46"/>
      <c r="AT86" s="46"/>
    </row>
    <row r="87" spans="1:46" ht="13.5" customHeight="1">
      <c r="A87" s="15"/>
      <c r="B87" s="314"/>
      <c r="C87" s="287"/>
      <c r="D87" s="247"/>
      <c r="E87" s="257"/>
      <c r="F87" s="287"/>
      <c r="G87" s="247"/>
      <c r="H87" s="257"/>
      <c r="I87" s="287"/>
      <c r="J87" s="247"/>
      <c r="K87" s="287"/>
      <c r="L87" s="257"/>
      <c r="M87" s="257"/>
      <c r="N87" s="400"/>
      <c r="O87" s="401"/>
      <c r="P87" s="401"/>
      <c r="Q87" s="247"/>
      <c r="R87" s="287"/>
      <c r="S87" s="247"/>
      <c r="T87" s="287"/>
      <c r="U87" s="257"/>
      <c r="V87" s="248"/>
      <c r="W87" s="15"/>
      <c r="X87" s="46"/>
      <c r="Y87" s="196" t="s">
        <v>278</v>
      </c>
      <c r="Z87" s="196"/>
      <c r="AA87" s="196"/>
      <c r="AB87" s="196"/>
      <c r="AC87" s="196"/>
      <c r="AD87" s="196"/>
      <c r="AE87" s="196"/>
      <c r="AF87" s="196"/>
      <c r="AG87" s="196"/>
      <c r="AH87" s="196"/>
      <c r="AI87" s="196"/>
      <c r="AJ87" s="196"/>
      <c r="AK87" s="196"/>
      <c r="AL87" s="196"/>
      <c r="AM87" s="196"/>
      <c r="AN87" s="196"/>
      <c r="AO87" s="196"/>
      <c r="AP87" s="196"/>
      <c r="AQ87" s="196"/>
      <c r="AR87" s="196"/>
      <c r="AS87" s="196"/>
      <c r="AT87" s="46"/>
    </row>
    <row r="88" spans="1:46" ht="13.5" customHeight="1">
      <c r="A88" s="1"/>
      <c r="B88" s="314"/>
      <c r="C88" s="287"/>
      <c r="D88" s="247"/>
      <c r="E88" s="257"/>
      <c r="F88" s="287"/>
      <c r="G88" s="247"/>
      <c r="H88" s="257"/>
      <c r="I88" s="287"/>
      <c r="J88" s="247"/>
      <c r="K88" s="287"/>
      <c r="L88" s="257"/>
      <c r="M88" s="257"/>
      <c r="N88" s="307" t="s">
        <v>40</v>
      </c>
      <c r="O88" s="307" t="s">
        <v>41</v>
      </c>
      <c r="P88" s="333" t="s">
        <v>42</v>
      </c>
      <c r="Q88" s="247"/>
      <c r="R88" s="287"/>
      <c r="S88" s="247"/>
      <c r="T88" s="287"/>
      <c r="U88" s="257"/>
      <c r="V88" s="248"/>
      <c r="W88" s="1"/>
      <c r="X88" s="46"/>
      <c r="Y88" s="521" t="s">
        <v>27</v>
      </c>
      <c r="Z88" s="521"/>
      <c r="AA88" s="521"/>
      <c r="AB88" s="521"/>
      <c r="AC88" s="521"/>
      <c r="AD88" s="521"/>
      <c r="AE88" s="521"/>
      <c r="AF88" s="521"/>
      <c r="AG88" s="521"/>
      <c r="AH88" s="521"/>
      <c r="AI88" s="521"/>
      <c r="AJ88" s="521"/>
      <c r="AK88" s="521"/>
      <c r="AL88" s="521"/>
      <c r="AM88" s="521"/>
      <c r="AN88" s="521"/>
      <c r="AO88" s="521"/>
      <c r="AP88" s="521"/>
      <c r="AQ88" s="521"/>
      <c r="AR88" s="521"/>
      <c r="AS88" s="521"/>
      <c r="AT88" s="46"/>
    </row>
    <row r="89" spans="1:46" ht="13.5" customHeight="1" thickBot="1">
      <c r="A89" s="15"/>
      <c r="B89" s="315"/>
      <c r="C89" s="288"/>
      <c r="D89" s="249"/>
      <c r="E89" s="258"/>
      <c r="F89" s="288"/>
      <c r="G89" s="249"/>
      <c r="H89" s="258"/>
      <c r="I89" s="288"/>
      <c r="J89" s="249"/>
      <c r="K89" s="288"/>
      <c r="L89" s="258"/>
      <c r="M89" s="258"/>
      <c r="N89" s="309"/>
      <c r="O89" s="309"/>
      <c r="P89" s="334"/>
      <c r="Q89" s="249"/>
      <c r="R89" s="288"/>
      <c r="S89" s="249"/>
      <c r="T89" s="288"/>
      <c r="U89" s="258"/>
      <c r="V89" s="250"/>
      <c r="W89" s="15"/>
      <c r="X89" s="46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59"/>
      <c r="AK89" s="59"/>
      <c r="AL89" s="59"/>
      <c r="AM89" s="59"/>
      <c r="AN89" s="59"/>
      <c r="AO89" s="59"/>
      <c r="AP89" s="59"/>
      <c r="AQ89" s="59"/>
      <c r="AR89" s="59"/>
      <c r="AS89" s="59"/>
      <c r="AT89" s="46"/>
    </row>
    <row r="90" spans="1:46" ht="13.5" customHeight="1" thickTop="1">
      <c r="A90" s="1"/>
      <c r="B90" s="510" t="s">
        <v>57</v>
      </c>
      <c r="C90" s="511"/>
      <c r="D90" s="500" t="s">
        <v>12</v>
      </c>
      <c r="E90" s="501"/>
      <c r="F90" s="502"/>
      <c r="G90" s="518" t="s">
        <v>84</v>
      </c>
      <c r="H90" s="519"/>
      <c r="I90" s="520"/>
      <c r="J90" s="476" t="s">
        <v>235</v>
      </c>
      <c r="K90" s="477"/>
      <c r="L90" s="476" t="s">
        <v>236</v>
      </c>
      <c r="M90" s="477"/>
      <c r="N90" s="32">
        <v>600</v>
      </c>
      <c r="O90" s="32">
        <v>500</v>
      </c>
      <c r="P90" s="32">
        <v>100</v>
      </c>
      <c r="Q90" s="499">
        <v>24</v>
      </c>
      <c r="R90" s="499"/>
      <c r="S90" s="485" t="s">
        <v>51</v>
      </c>
      <c r="T90" s="485"/>
      <c r="U90" s="449">
        <v>7.2</v>
      </c>
      <c r="V90" s="450"/>
      <c r="W90" s="1"/>
      <c r="X90" s="46"/>
      <c r="Y90" s="200" t="s">
        <v>279</v>
      </c>
      <c r="Z90" s="200"/>
      <c r="AA90" s="200"/>
      <c r="AB90" s="200"/>
      <c r="AC90" s="200"/>
      <c r="AD90" s="200"/>
      <c r="AE90" s="200"/>
      <c r="AF90" s="200"/>
      <c r="AG90" s="201" t="s">
        <v>222</v>
      </c>
      <c r="AH90" s="201"/>
      <c r="AI90" s="201"/>
      <c r="AJ90" s="85"/>
      <c r="AK90" s="85"/>
      <c r="AL90" s="85"/>
      <c r="AM90" s="85"/>
      <c r="AN90" s="85"/>
      <c r="AO90" s="85"/>
      <c r="AP90" s="85"/>
      <c r="AQ90" s="85"/>
      <c r="AR90" s="85"/>
      <c r="AS90" s="85"/>
      <c r="AT90" s="46"/>
    </row>
    <row r="91" spans="1:46" ht="13.5" customHeight="1">
      <c r="A91" s="15"/>
      <c r="B91" s="510"/>
      <c r="C91" s="511"/>
      <c r="D91" s="496" t="s">
        <v>13</v>
      </c>
      <c r="E91" s="497"/>
      <c r="F91" s="498"/>
      <c r="G91" s="482" t="s">
        <v>85</v>
      </c>
      <c r="H91" s="483"/>
      <c r="I91" s="484"/>
      <c r="J91" s="478"/>
      <c r="K91" s="479"/>
      <c r="L91" s="478"/>
      <c r="M91" s="479"/>
      <c r="N91" s="19">
        <v>600</v>
      </c>
      <c r="O91" s="19">
        <v>500</v>
      </c>
      <c r="P91" s="19">
        <v>120</v>
      </c>
      <c r="Q91" s="488">
        <v>20</v>
      </c>
      <c r="R91" s="488"/>
      <c r="S91" s="486"/>
      <c r="T91" s="486"/>
      <c r="U91" s="516">
        <v>6</v>
      </c>
      <c r="V91" s="517"/>
      <c r="W91" s="1"/>
      <c r="X91" s="46"/>
      <c r="Y91" s="200" t="s">
        <v>280</v>
      </c>
      <c r="Z91" s="200"/>
      <c r="AA91" s="200"/>
      <c r="AB91" s="200"/>
      <c r="AC91" s="200"/>
      <c r="AD91" s="200"/>
      <c r="AE91" s="200"/>
      <c r="AF91" s="200"/>
      <c r="AG91" s="201" t="s">
        <v>281</v>
      </c>
      <c r="AH91" s="201"/>
      <c r="AI91" s="201"/>
      <c r="AJ91" s="85"/>
      <c r="AK91" s="85"/>
      <c r="AL91" s="85"/>
      <c r="AM91" s="85"/>
      <c r="AN91" s="85"/>
      <c r="AO91" s="86" t="s">
        <v>284</v>
      </c>
      <c r="AP91" s="215" t="s">
        <v>59</v>
      </c>
      <c r="AQ91" s="215"/>
      <c r="AR91" s="215"/>
      <c r="AS91" s="215"/>
      <c r="AT91" s="46"/>
    </row>
    <row r="92" spans="1:57" ht="13.5" customHeight="1">
      <c r="A92" s="1"/>
      <c r="B92" s="510"/>
      <c r="C92" s="511"/>
      <c r="D92" s="496" t="s">
        <v>14</v>
      </c>
      <c r="E92" s="497"/>
      <c r="F92" s="498"/>
      <c r="G92" s="482" t="s">
        <v>86</v>
      </c>
      <c r="H92" s="483"/>
      <c r="I92" s="484"/>
      <c r="J92" s="478"/>
      <c r="K92" s="479"/>
      <c r="L92" s="478"/>
      <c r="M92" s="479"/>
      <c r="N92" s="19">
        <v>600</v>
      </c>
      <c r="O92" s="19">
        <v>500</v>
      </c>
      <c r="P92" s="19">
        <v>150</v>
      </c>
      <c r="Q92" s="488">
        <v>16</v>
      </c>
      <c r="R92" s="488"/>
      <c r="S92" s="486"/>
      <c r="T92" s="486"/>
      <c r="U92" s="516">
        <v>4.8</v>
      </c>
      <c r="V92" s="517"/>
      <c r="W92" s="1"/>
      <c r="X92" s="46"/>
      <c r="Y92" s="200" t="s">
        <v>282</v>
      </c>
      <c r="Z92" s="200"/>
      <c r="AA92" s="200"/>
      <c r="AB92" s="200"/>
      <c r="AC92" s="200"/>
      <c r="AD92" s="200"/>
      <c r="AE92" s="200"/>
      <c r="AF92" s="200"/>
      <c r="AG92" s="201" t="s">
        <v>283</v>
      </c>
      <c r="AH92" s="201"/>
      <c r="AI92" s="201"/>
      <c r="AJ92" s="85"/>
      <c r="AK92" s="85"/>
      <c r="AL92" s="85"/>
      <c r="AM92" s="85"/>
      <c r="AN92" s="85"/>
      <c r="AO92" s="86" t="s">
        <v>285</v>
      </c>
      <c r="AP92" s="215" t="s">
        <v>28</v>
      </c>
      <c r="AQ92" s="215"/>
      <c r="AR92" s="215"/>
      <c r="AS92" s="215"/>
      <c r="AT92" s="46"/>
      <c r="BE92" s="24"/>
    </row>
    <row r="93" spans="1:57" ht="13.5" customHeight="1">
      <c r="A93" s="1"/>
      <c r="B93" s="510"/>
      <c r="C93" s="511"/>
      <c r="D93" s="496" t="s">
        <v>15</v>
      </c>
      <c r="E93" s="497"/>
      <c r="F93" s="498"/>
      <c r="G93" s="482" t="s">
        <v>87</v>
      </c>
      <c r="H93" s="483"/>
      <c r="I93" s="484"/>
      <c r="J93" s="478"/>
      <c r="K93" s="479"/>
      <c r="L93" s="478"/>
      <c r="M93" s="479"/>
      <c r="N93" s="19">
        <v>600</v>
      </c>
      <c r="O93" s="19">
        <v>500</v>
      </c>
      <c r="P93" s="19">
        <v>200</v>
      </c>
      <c r="Q93" s="488">
        <v>12</v>
      </c>
      <c r="R93" s="488"/>
      <c r="S93" s="486"/>
      <c r="T93" s="486"/>
      <c r="U93" s="516">
        <v>3.6</v>
      </c>
      <c r="V93" s="517"/>
      <c r="W93" s="1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6"/>
      <c r="AQ93" s="46"/>
      <c r="AR93" s="46"/>
      <c r="AS93" s="46"/>
      <c r="AT93" s="46"/>
      <c r="BE93" s="24"/>
    </row>
    <row r="94" spans="1:57" ht="13.5" customHeight="1" thickBot="1">
      <c r="A94" s="1"/>
      <c r="B94" s="512"/>
      <c r="C94" s="513"/>
      <c r="D94" s="489" t="s">
        <v>16</v>
      </c>
      <c r="E94" s="490"/>
      <c r="F94" s="491"/>
      <c r="G94" s="492" t="s">
        <v>88</v>
      </c>
      <c r="H94" s="493"/>
      <c r="I94" s="494"/>
      <c r="J94" s="480"/>
      <c r="K94" s="481"/>
      <c r="L94" s="480"/>
      <c r="M94" s="481"/>
      <c r="N94" s="29">
        <v>600</v>
      </c>
      <c r="O94" s="29">
        <v>500</v>
      </c>
      <c r="P94" s="29">
        <v>240</v>
      </c>
      <c r="Q94" s="495">
        <v>10</v>
      </c>
      <c r="R94" s="495"/>
      <c r="S94" s="487"/>
      <c r="T94" s="487"/>
      <c r="U94" s="514">
        <v>3</v>
      </c>
      <c r="V94" s="515"/>
      <c r="W94" s="1"/>
      <c r="X94" s="46"/>
      <c r="Y94" s="311" t="s">
        <v>295</v>
      </c>
      <c r="Z94" s="311"/>
      <c r="AA94" s="311"/>
      <c r="AB94" s="311"/>
      <c r="AC94" s="311"/>
      <c r="AD94" s="311"/>
      <c r="AE94" s="311"/>
      <c r="AF94" s="311"/>
      <c r="AG94" s="311"/>
      <c r="AH94" s="311"/>
      <c r="AI94" s="311"/>
      <c r="AJ94" s="311"/>
      <c r="AK94" s="311"/>
      <c r="AL94" s="311"/>
      <c r="AM94" s="311"/>
      <c r="AN94" s="311"/>
      <c r="AO94" s="311"/>
      <c r="AP94" s="311"/>
      <c r="AQ94" s="311"/>
      <c r="AR94" s="311"/>
      <c r="AS94" s="311"/>
      <c r="AT94" s="46"/>
      <c r="BE94" s="24"/>
    </row>
    <row r="95" spans="1:57" ht="13.5" customHeight="1" thickTop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46"/>
      <c r="Y95" s="202" t="s">
        <v>31</v>
      </c>
      <c r="Z95" s="202"/>
      <c r="AA95" s="202"/>
      <c r="AB95" s="202"/>
      <c r="AC95" s="202"/>
      <c r="AD95" s="202"/>
      <c r="AE95" s="202"/>
      <c r="AF95" s="202"/>
      <c r="AG95" s="202"/>
      <c r="AH95" s="202"/>
      <c r="AI95" s="202"/>
      <c r="AJ95" s="202"/>
      <c r="AK95" s="202"/>
      <c r="AL95" s="202"/>
      <c r="AM95" s="202"/>
      <c r="AN95" s="202"/>
      <c r="AO95" s="202"/>
      <c r="AP95" s="202"/>
      <c r="AQ95" s="202"/>
      <c r="AR95" s="202"/>
      <c r="AS95" s="202"/>
      <c r="AT95" s="46"/>
      <c r="BE95" s="24"/>
    </row>
    <row r="96" spans="1:57" ht="18">
      <c r="A96" s="1"/>
      <c r="B96" s="22" t="s">
        <v>251</v>
      </c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1"/>
      <c r="O96" s="43"/>
      <c r="P96" s="43"/>
      <c r="Q96" s="43"/>
      <c r="R96" s="43"/>
      <c r="S96" s="43"/>
      <c r="T96" s="43"/>
      <c r="U96" s="43"/>
      <c r="V96" s="44" t="s">
        <v>252</v>
      </c>
      <c r="W96" s="1"/>
      <c r="X96" s="46"/>
      <c r="Y96" s="202" t="s">
        <v>32</v>
      </c>
      <c r="Z96" s="202"/>
      <c r="AA96" s="202"/>
      <c r="AB96" s="202"/>
      <c r="AC96" s="202"/>
      <c r="AD96" s="202"/>
      <c r="AE96" s="202"/>
      <c r="AF96" s="202"/>
      <c r="AG96" s="202"/>
      <c r="AH96" s="202"/>
      <c r="AI96" s="202"/>
      <c r="AJ96" s="202"/>
      <c r="AK96" s="202"/>
      <c r="AL96" s="202"/>
      <c r="AM96" s="202"/>
      <c r="AN96" s="202"/>
      <c r="AO96" s="202"/>
      <c r="AP96" s="202"/>
      <c r="AQ96" s="202"/>
      <c r="AR96" s="202"/>
      <c r="AS96" s="202"/>
      <c r="AT96" s="46"/>
      <c r="BE96" s="24"/>
    </row>
    <row r="97" spans="1:57" ht="18">
      <c r="A97" s="1"/>
      <c r="B97" s="22" t="s">
        <v>253</v>
      </c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1"/>
      <c r="O97" s="43"/>
      <c r="P97" s="43"/>
      <c r="Q97" s="43"/>
      <c r="R97" s="43"/>
      <c r="S97" s="43"/>
      <c r="T97" s="43"/>
      <c r="U97" s="43"/>
      <c r="V97" s="44" t="s">
        <v>260</v>
      </c>
      <c r="W97" s="1"/>
      <c r="X97" s="46"/>
      <c r="Y97" s="311" t="s">
        <v>25</v>
      </c>
      <c r="Z97" s="311"/>
      <c r="AA97" s="311"/>
      <c r="AB97" s="311"/>
      <c r="AC97" s="311"/>
      <c r="AD97" s="311"/>
      <c r="AE97" s="311"/>
      <c r="AF97" s="311"/>
      <c r="AG97" s="311"/>
      <c r="AH97" s="311"/>
      <c r="AI97" s="311"/>
      <c r="AJ97" s="311"/>
      <c r="AK97" s="311"/>
      <c r="AL97" s="311"/>
      <c r="AM97" s="311"/>
      <c r="AN97" s="311"/>
      <c r="AO97" s="311"/>
      <c r="AP97" s="311"/>
      <c r="AQ97" s="311"/>
      <c r="AR97" s="311"/>
      <c r="AS97" s="311"/>
      <c r="AT97" s="46"/>
      <c r="BE97" s="24"/>
    </row>
    <row r="98" spans="1:57" ht="13.5" customHeight="1">
      <c r="A98" s="1"/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  <c r="AP98" s="46"/>
      <c r="AQ98" s="46"/>
      <c r="AR98" s="46"/>
      <c r="AS98" s="46"/>
      <c r="AT98" s="46"/>
      <c r="BE98" s="24"/>
    </row>
  </sheetData>
  <sheetProtection/>
  <mergeCells count="768">
    <mergeCell ref="Y88:AS88"/>
    <mergeCell ref="Q93:R93"/>
    <mergeCell ref="D92:F92"/>
    <mergeCell ref="Y94:AS94"/>
    <mergeCell ref="U92:V92"/>
    <mergeCell ref="U91:V91"/>
    <mergeCell ref="Q91:R91"/>
    <mergeCell ref="O88:O89"/>
    <mergeCell ref="P88:P89"/>
    <mergeCell ref="Y97:AS97"/>
    <mergeCell ref="D93:F93"/>
    <mergeCell ref="U93:V93"/>
    <mergeCell ref="G90:I90"/>
    <mergeCell ref="L85:M89"/>
    <mergeCell ref="D79:F79"/>
    <mergeCell ref="N85:P87"/>
    <mergeCell ref="Q85:R89"/>
    <mergeCell ref="S85:T89"/>
    <mergeCell ref="U85:V89"/>
    <mergeCell ref="N88:N89"/>
    <mergeCell ref="M29:R29"/>
    <mergeCell ref="M30:R30"/>
    <mergeCell ref="B57:V58"/>
    <mergeCell ref="B59:V60"/>
    <mergeCell ref="B90:C94"/>
    <mergeCell ref="J90:K94"/>
    <mergeCell ref="U94:V94"/>
    <mergeCell ref="T54:U54"/>
    <mergeCell ref="S90:T94"/>
    <mergeCell ref="Q92:R92"/>
    <mergeCell ref="D94:F94"/>
    <mergeCell ref="G94:I94"/>
    <mergeCell ref="Q94:R94"/>
    <mergeCell ref="D91:F91"/>
    <mergeCell ref="G91:I91"/>
    <mergeCell ref="Q90:R90"/>
    <mergeCell ref="D90:F90"/>
    <mergeCell ref="G85:I89"/>
    <mergeCell ref="L90:M94"/>
    <mergeCell ref="G93:I93"/>
    <mergeCell ref="G92:I92"/>
    <mergeCell ref="AI62:AK63"/>
    <mergeCell ref="AI64:AK65"/>
    <mergeCell ref="AI66:AK67"/>
    <mergeCell ref="AI68:AK69"/>
    <mergeCell ref="AI70:AK71"/>
    <mergeCell ref="AI80:AK81"/>
    <mergeCell ref="AI72:AK73"/>
    <mergeCell ref="AI74:AK75"/>
    <mergeCell ref="AI76:AK77"/>
    <mergeCell ref="AI78:AK79"/>
    <mergeCell ref="AI48:AK49"/>
    <mergeCell ref="AI50:AK51"/>
    <mergeCell ref="AI60:AK61"/>
    <mergeCell ref="AA45:AB45"/>
    <mergeCell ref="AF37:AH39"/>
    <mergeCell ref="AC55:AE55"/>
    <mergeCell ref="AC54:AE54"/>
    <mergeCell ref="AP55:AQ55"/>
    <mergeCell ref="AR49:AS49"/>
    <mergeCell ref="AR54:AS54"/>
    <mergeCell ref="AG44:AG45"/>
    <mergeCell ref="AF44:AF45"/>
    <mergeCell ref="AF50:AF51"/>
    <mergeCell ref="AI29:AK29"/>
    <mergeCell ref="AI30:AK30"/>
    <mergeCell ref="AI31:AK31"/>
    <mergeCell ref="AI32:AK32"/>
    <mergeCell ref="AI42:AK43"/>
    <mergeCell ref="Y35:AS36"/>
    <mergeCell ref="AI37:AK41"/>
    <mergeCell ref="AA32:AB32"/>
    <mergeCell ref="AA31:AB31"/>
    <mergeCell ref="AP43:AQ43"/>
    <mergeCell ref="AI24:AK24"/>
    <mergeCell ref="AI25:AK25"/>
    <mergeCell ref="AI26:AK26"/>
    <mergeCell ref="AI27:AK27"/>
    <mergeCell ref="AI22:AK22"/>
    <mergeCell ref="AI28:AK28"/>
    <mergeCell ref="AC10:AE10"/>
    <mergeCell ref="AC9:AE9"/>
    <mergeCell ref="AC4:AE8"/>
    <mergeCell ref="AC23:AE23"/>
    <mergeCell ref="AI9:AK9"/>
    <mergeCell ref="AI10:AK10"/>
    <mergeCell ref="AI11:AK11"/>
    <mergeCell ref="AI12:AK12"/>
    <mergeCell ref="AI13:AK13"/>
    <mergeCell ref="AI18:AK18"/>
    <mergeCell ref="AC11:AE11"/>
    <mergeCell ref="AC60:AE60"/>
    <mergeCell ref="AC78:AE78"/>
    <mergeCell ref="AC81:AE81"/>
    <mergeCell ref="AC75:AE75"/>
    <mergeCell ref="AC53:AE53"/>
    <mergeCell ref="AC42:AE42"/>
    <mergeCell ref="AC14:AE14"/>
    <mergeCell ref="AC29:AE29"/>
    <mergeCell ref="AC28:AE28"/>
    <mergeCell ref="B78:C80"/>
    <mergeCell ref="AC22:AE22"/>
    <mergeCell ref="AC21:AE21"/>
    <mergeCell ref="G61:M65"/>
    <mergeCell ref="Q61:R65"/>
    <mergeCell ref="N61:P63"/>
    <mergeCell ref="AC37:AE41"/>
    <mergeCell ref="AC32:AE32"/>
    <mergeCell ref="AC24:AE24"/>
    <mergeCell ref="AC61:AE61"/>
    <mergeCell ref="D72:F72"/>
    <mergeCell ref="O78:O80"/>
    <mergeCell ref="G73:M73"/>
    <mergeCell ref="D69:F69"/>
    <mergeCell ref="G72:M72"/>
    <mergeCell ref="D73:F73"/>
    <mergeCell ref="D74:F74"/>
    <mergeCell ref="G79:M79"/>
    <mergeCell ref="D80:F80"/>
    <mergeCell ref="N78:N80"/>
    <mergeCell ref="B85:C89"/>
    <mergeCell ref="D85:F89"/>
    <mergeCell ref="U90:V90"/>
    <mergeCell ref="N75:N77"/>
    <mergeCell ref="P78:P80"/>
    <mergeCell ref="Q78:R80"/>
    <mergeCell ref="B81:V81"/>
    <mergeCell ref="D75:F75"/>
    <mergeCell ref="B69:C77"/>
    <mergeCell ref="D71:F71"/>
    <mergeCell ref="Q75:R77"/>
    <mergeCell ref="Q72:R74"/>
    <mergeCell ref="Q66:R66"/>
    <mergeCell ref="AC67:AE67"/>
    <mergeCell ref="AC66:AE66"/>
    <mergeCell ref="S66:T68"/>
    <mergeCell ref="AA66:AB66"/>
    <mergeCell ref="AC72:AE72"/>
    <mergeCell ref="S72:T72"/>
    <mergeCell ref="S74:T74"/>
    <mergeCell ref="AC85:AE85"/>
    <mergeCell ref="AC84:AE84"/>
    <mergeCell ref="AC83:AE83"/>
    <mergeCell ref="AC56:AE56"/>
    <mergeCell ref="AC52:AE52"/>
    <mergeCell ref="AA64:AB64"/>
    <mergeCell ref="AC58:AE58"/>
    <mergeCell ref="AA63:AB63"/>
    <mergeCell ref="AA62:AB62"/>
    <mergeCell ref="AA53:AB53"/>
    <mergeCell ref="AA44:AB44"/>
    <mergeCell ref="AR24:AS24"/>
    <mergeCell ref="AR23:AS23"/>
    <mergeCell ref="AR22:AS22"/>
    <mergeCell ref="AR28:AS28"/>
    <mergeCell ref="AR27:AS27"/>
    <mergeCell ref="AR26:AS26"/>
    <mergeCell ref="AR32:AS32"/>
    <mergeCell ref="AR31:AS31"/>
    <mergeCell ref="AR30:AS30"/>
    <mergeCell ref="M20:R21"/>
    <mergeCell ref="AP19:AQ19"/>
    <mergeCell ref="AP18:AQ18"/>
    <mergeCell ref="AP17:AQ17"/>
    <mergeCell ref="AN19:AO19"/>
    <mergeCell ref="AN18:AO18"/>
    <mergeCell ref="AN17:AO17"/>
    <mergeCell ref="AL19:AM19"/>
    <mergeCell ref="T20:V21"/>
    <mergeCell ref="S20:S21"/>
    <mergeCell ref="AA18:AB18"/>
    <mergeCell ref="AA17:AB17"/>
    <mergeCell ref="AA30:AB30"/>
    <mergeCell ref="AA29:AB29"/>
    <mergeCell ref="AA24:AB24"/>
    <mergeCell ref="AA23:AB23"/>
    <mergeCell ref="AA22:AB22"/>
    <mergeCell ref="AA21:AB21"/>
    <mergeCell ref="AA28:AB28"/>
    <mergeCell ref="AA27:AB27"/>
    <mergeCell ref="AI16:AK16"/>
    <mergeCell ref="AI17:AK17"/>
    <mergeCell ref="AR9:AS9"/>
    <mergeCell ref="AR13:AS13"/>
    <mergeCell ref="AR12:AS12"/>
    <mergeCell ref="AR11:AS11"/>
    <mergeCell ref="AR10:AS10"/>
    <mergeCell ref="AR17:AS17"/>
    <mergeCell ref="AI14:AK14"/>
    <mergeCell ref="AI15:AK15"/>
    <mergeCell ref="H42:H43"/>
    <mergeCell ref="H20:H21"/>
    <mergeCell ref="AI19:AK19"/>
    <mergeCell ref="AI20:AK20"/>
    <mergeCell ref="AI21:AK21"/>
    <mergeCell ref="AP32:AQ32"/>
    <mergeCell ref="AP31:AQ31"/>
    <mergeCell ref="AP30:AQ30"/>
    <mergeCell ref="Y9:Z32"/>
    <mergeCell ref="AA9:AB9"/>
    <mergeCell ref="AR18:AS18"/>
    <mergeCell ref="AR15:AS15"/>
    <mergeCell ref="AP15:AQ15"/>
    <mergeCell ref="AP14:AQ14"/>
    <mergeCell ref="AR29:AS29"/>
    <mergeCell ref="AR16:AS16"/>
    <mergeCell ref="AP29:AQ29"/>
    <mergeCell ref="AP28:AQ28"/>
    <mergeCell ref="AP27:AQ27"/>
    <mergeCell ref="AP26:AQ26"/>
    <mergeCell ref="AP11:AQ11"/>
    <mergeCell ref="AP10:AQ10"/>
    <mergeCell ref="AP20:AQ20"/>
    <mergeCell ref="AP16:AQ16"/>
    <mergeCell ref="AP9:AQ9"/>
    <mergeCell ref="AR25:AS25"/>
    <mergeCell ref="AR14:AS14"/>
    <mergeCell ref="AR21:AS21"/>
    <mergeCell ref="AR20:AS20"/>
    <mergeCell ref="AR19:AS19"/>
    <mergeCell ref="AP13:AQ13"/>
    <mergeCell ref="AP12:AQ12"/>
    <mergeCell ref="AN11:AO11"/>
    <mergeCell ref="AN10:AO10"/>
    <mergeCell ref="AP25:AQ25"/>
    <mergeCell ref="AP24:AQ24"/>
    <mergeCell ref="AP23:AQ23"/>
    <mergeCell ref="AP22:AQ22"/>
    <mergeCell ref="AP21:AQ21"/>
    <mergeCell ref="AN14:AO14"/>
    <mergeCell ref="AN9:AO9"/>
    <mergeCell ref="AN32:AO32"/>
    <mergeCell ref="AN31:AO31"/>
    <mergeCell ref="AN30:AO30"/>
    <mergeCell ref="AN29:AO29"/>
    <mergeCell ref="AN28:AO28"/>
    <mergeCell ref="AN27:AO27"/>
    <mergeCell ref="AN13:AO13"/>
    <mergeCell ref="AN12:AO12"/>
    <mergeCell ref="AL9:AM9"/>
    <mergeCell ref="AN26:AO26"/>
    <mergeCell ref="AN25:AO25"/>
    <mergeCell ref="AN24:AO24"/>
    <mergeCell ref="AN23:AO23"/>
    <mergeCell ref="AN22:AO22"/>
    <mergeCell ref="AN21:AO21"/>
    <mergeCell ref="AN20:AO20"/>
    <mergeCell ref="AN16:AO16"/>
    <mergeCell ref="AN15:AO15"/>
    <mergeCell ref="AL15:AM15"/>
    <mergeCell ref="AL14:AM14"/>
    <mergeCell ref="AL13:AM13"/>
    <mergeCell ref="AL12:AM12"/>
    <mergeCell ref="AL11:AM11"/>
    <mergeCell ref="AL10:AM10"/>
    <mergeCell ref="AL18:AM18"/>
    <mergeCell ref="AL17:AM17"/>
    <mergeCell ref="AL16:AM16"/>
    <mergeCell ref="AL23:AM23"/>
    <mergeCell ref="AL22:AM22"/>
    <mergeCell ref="AL21:AM21"/>
    <mergeCell ref="AL20:AM20"/>
    <mergeCell ref="AA19:AB19"/>
    <mergeCell ref="AL28:AM28"/>
    <mergeCell ref="AL27:AM27"/>
    <mergeCell ref="AL26:AM26"/>
    <mergeCell ref="AL25:AM25"/>
    <mergeCell ref="AL32:AM32"/>
    <mergeCell ref="AL31:AM31"/>
    <mergeCell ref="AL30:AM30"/>
    <mergeCell ref="AL29:AM29"/>
    <mergeCell ref="AI23:AK23"/>
    <mergeCell ref="AC20:AE20"/>
    <mergeCell ref="AL24:AM24"/>
    <mergeCell ref="AA12:AB12"/>
    <mergeCell ref="AA11:AB11"/>
    <mergeCell ref="AA10:AB10"/>
    <mergeCell ref="AA16:AB16"/>
    <mergeCell ref="AA15:AB15"/>
    <mergeCell ref="AA14:AB14"/>
    <mergeCell ref="AA13:AB13"/>
    <mergeCell ref="AA20:AB20"/>
    <mergeCell ref="AC12:AE12"/>
    <mergeCell ref="AC19:AE19"/>
    <mergeCell ref="AC18:AE18"/>
    <mergeCell ref="AC17:AE17"/>
    <mergeCell ref="AC16:AE16"/>
    <mergeCell ref="AC15:AE15"/>
    <mergeCell ref="AC13:AE13"/>
    <mergeCell ref="B14:V15"/>
    <mergeCell ref="B39:V40"/>
    <mergeCell ref="B22:G23"/>
    <mergeCell ref="M25:R25"/>
    <mergeCell ref="M26:R26"/>
    <mergeCell ref="M28:R28"/>
    <mergeCell ref="M27:R27"/>
    <mergeCell ref="M22:R22"/>
    <mergeCell ref="B20:G21"/>
    <mergeCell ref="B30:G31"/>
    <mergeCell ref="AR4:AS8"/>
    <mergeCell ref="AF7:AF8"/>
    <mergeCell ref="AG7:AG8"/>
    <mergeCell ref="AH7:AH8"/>
    <mergeCell ref="AL4:AM8"/>
    <mergeCell ref="AN4:AO8"/>
    <mergeCell ref="AP4:AQ8"/>
    <mergeCell ref="AI4:AK8"/>
    <mergeCell ref="AF4:AH6"/>
    <mergeCell ref="B42:G43"/>
    <mergeCell ref="B9:V10"/>
    <mergeCell ref="B11:V12"/>
    <mergeCell ref="I42:K43"/>
    <mergeCell ref="M42:R43"/>
    <mergeCell ref="S42:S43"/>
    <mergeCell ref="T42:V43"/>
    <mergeCell ref="B17:V18"/>
    <mergeCell ref="I20:K21"/>
    <mergeCell ref="M24:R24"/>
    <mergeCell ref="AP51:AQ51"/>
    <mergeCell ref="AP57:AQ57"/>
    <mergeCell ref="AP54:AQ54"/>
    <mergeCell ref="AP56:AQ56"/>
    <mergeCell ref="AR53:AS53"/>
    <mergeCell ref="AR52:AS52"/>
    <mergeCell ref="AR51:AS51"/>
    <mergeCell ref="AR50:AS50"/>
    <mergeCell ref="AP50:AQ50"/>
    <mergeCell ref="AR60:AS60"/>
    <mergeCell ref="AR59:AS59"/>
    <mergeCell ref="AP58:AQ58"/>
    <mergeCell ref="AR58:AS58"/>
    <mergeCell ref="AR57:AS57"/>
    <mergeCell ref="AR56:AS56"/>
    <mergeCell ref="AR55:AS55"/>
    <mergeCell ref="AP53:AQ53"/>
    <mergeCell ref="AR66:AS66"/>
    <mergeCell ref="AR65:AS65"/>
    <mergeCell ref="AR64:AS64"/>
    <mergeCell ref="AR63:AS63"/>
    <mergeCell ref="AR62:AS62"/>
    <mergeCell ref="AR61:AS61"/>
    <mergeCell ref="AR72:AS72"/>
    <mergeCell ref="AR71:AS71"/>
    <mergeCell ref="AR70:AS70"/>
    <mergeCell ref="AR69:AS69"/>
    <mergeCell ref="AR68:AS68"/>
    <mergeCell ref="AR67:AS67"/>
    <mergeCell ref="AR78:AS78"/>
    <mergeCell ref="AR77:AS77"/>
    <mergeCell ref="AR76:AS76"/>
    <mergeCell ref="AR75:AS75"/>
    <mergeCell ref="AR74:AS74"/>
    <mergeCell ref="AR73:AS73"/>
    <mergeCell ref="AR44:AS44"/>
    <mergeCell ref="AR43:AS43"/>
    <mergeCell ref="AR42:AS42"/>
    <mergeCell ref="AR84:AS84"/>
    <mergeCell ref="AR83:AS83"/>
    <mergeCell ref="AR82:AS82"/>
    <mergeCell ref="AR81:AS81"/>
    <mergeCell ref="AR80:AS80"/>
    <mergeCell ref="AR79:AS79"/>
    <mergeCell ref="AR48:AS48"/>
    <mergeCell ref="AP70:AQ70"/>
    <mergeCell ref="AP69:AQ69"/>
    <mergeCell ref="AR47:AS47"/>
    <mergeCell ref="AR46:AS46"/>
    <mergeCell ref="AR45:AS45"/>
    <mergeCell ref="AP68:AQ68"/>
    <mergeCell ref="AP67:AQ67"/>
    <mergeCell ref="AP66:AQ66"/>
    <mergeCell ref="AP65:AQ65"/>
    <mergeCell ref="AP52:AQ52"/>
    <mergeCell ref="AP76:AQ76"/>
    <mergeCell ref="AP75:AQ75"/>
    <mergeCell ref="AP74:AQ74"/>
    <mergeCell ref="AP73:AQ73"/>
    <mergeCell ref="AP72:AQ72"/>
    <mergeCell ref="AP71:AQ71"/>
    <mergeCell ref="AP80:AQ80"/>
    <mergeCell ref="AP79:AQ79"/>
    <mergeCell ref="AP78:AQ78"/>
    <mergeCell ref="AP77:AQ77"/>
    <mergeCell ref="AP84:AQ84"/>
    <mergeCell ref="AP83:AQ83"/>
    <mergeCell ref="AP82:AQ82"/>
    <mergeCell ref="AP81:AQ81"/>
    <mergeCell ref="AP42:AQ42"/>
    <mergeCell ref="AP47:AQ47"/>
    <mergeCell ref="AP46:AQ46"/>
    <mergeCell ref="AP45:AQ45"/>
    <mergeCell ref="AP44:AQ44"/>
    <mergeCell ref="AP64:AQ64"/>
    <mergeCell ref="AP63:AQ63"/>
    <mergeCell ref="AP62:AQ62"/>
    <mergeCell ref="AP61:AQ61"/>
    <mergeCell ref="AP60:AQ60"/>
    <mergeCell ref="AP59:AQ59"/>
    <mergeCell ref="AP49:AQ49"/>
    <mergeCell ref="AP48:AQ48"/>
    <mergeCell ref="Y37:Z41"/>
    <mergeCell ref="AR37:AS41"/>
    <mergeCell ref="AP37:AQ41"/>
    <mergeCell ref="AN37:AO41"/>
    <mergeCell ref="AL37:AM41"/>
    <mergeCell ref="AH40:AH41"/>
    <mergeCell ref="AG40:AG41"/>
    <mergeCell ref="AN42:AO42"/>
    <mergeCell ref="AL42:AM42"/>
    <mergeCell ref="AN43:AO43"/>
    <mergeCell ref="AL45:AM45"/>
    <mergeCell ref="AL46:AM46"/>
    <mergeCell ref="AN45:AO45"/>
    <mergeCell ref="AN44:AO44"/>
    <mergeCell ref="AL44:AM44"/>
    <mergeCell ref="AN60:AO60"/>
    <mergeCell ref="AN59:AO59"/>
    <mergeCell ref="AN58:AO58"/>
    <mergeCell ref="AN53:AO53"/>
    <mergeCell ref="AN52:AO52"/>
    <mergeCell ref="AL43:AM43"/>
    <mergeCell ref="AN47:AO47"/>
    <mergeCell ref="AN46:AO46"/>
    <mergeCell ref="AN48:AO48"/>
    <mergeCell ref="AL49:AM49"/>
    <mergeCell ref="H46:H47"/>
    <mergeCell ref="M45:R45"/>
    <mergeCell ref="AN57:AO57"/>
    <mergeCell ref="AN56:AO56"/>
    <mergeCell ref="AN55:AO55"/>
    <mergeCell ref="AN54:AO54"/>
    <mergeCell ref="AN51:AO51"/>
    <mergeCell ref="AN50:AO50"/>
    <mergeCell ref="AI46:AK47"/>
    <mergeCell ref="AI44:AK45"/>
    <mergeCell ref="AC26:AE26"/>
    <mergeCell ref="I24:J24"/>
    <mergeCell ref="M44:R44"/>
    <mergeCell ref="M23:R23"/>
    <mergeCell ref="AG42:AG43"/>
    <mergeCell ref="AF42:AF43"/>
    <mergeCell ref="AA37:AB41"/>
    <mergeCell ref="I23:J23"/>
    <mergeCell ref="AA26:AB26"/>
    <mergeCell ref="AA25:AB25"/>
    <mergeCell ref="B29:G29"/>
    <mergeCell ref="B28:G28"/>
    <mergeCell ref="B26:G27"/>
    <mergeCell ref="B24:G25"/>
    <mergeCell ref="I25:J25"/>
    <mergeCell ref="I29:J29"/>
    <mergeCell ref="B54:G54"/>
    <mergeCell ref="AA43:AB43"/>
    <mergeCell ref="AA42:AB42"/>
    <mergeCell ref="AC43:AE43"/>
    <mergeCell ref="B45:G45"/>
    <mergeCell ref="B44:G44"/>
    <mergeCell ref="B46:D47"/>
    <mergeCell ref="B53:G53"/>
    <mergeCell ref="E46:G46"/>
    <mergeCell ref="E47:G47"/>
    <mergeCell ref="I54:J54"/>
    <mergeCell ref="P64:P65"/>
    <mergeCell ref="I30:J30"/>
    <mergeCell ref="I31:J31"/>
    <mergeCell ref="I55:J55"/>
    <mergeCell ref="M49:R49"/>
    <mergeCell ref="M52:R52"/>
    <mergeCell ref="I45:J45"/>
    <mergeCell ref="M51:R51"/>
    <mergeCell ref="M54:R54"/>
    <mergeCell ref="N72:N74"/>
    <mergeCell ref="O64:O65"/>
    <mergeCell ref="N64:N65"/>
    <mergeCell ref="G71:M71"/>
    <mergeCell ref="O69:O71"/>
    <mergeCell ref="AA61:AB61"/>
    <mergeCell ref="AA69:AB69"/>
    <mergeCell ref="U66:V66"/>
    <mergeCell ref="U69:V71"/>
    <mergeCell ref="S71:T71"/>
    <mergeCell ref="D67:F67"/>
    <mergeCell ref="P69:P71"/>
    <mergeCell ref="Q68:R68"/>
    <mergeCell ref="Q67:R67"/>
    <mergeCell ref="Q69:R71"/>
    <mergeCell ref="M53:R53"/>
    <mergeCell ref="I53:J53"/>
    <mergeCell ref="D70:F70"/>
    <mergeCell ref="D66:F66"/>
    <mergeCell ref="D61:F65"/>
    <mergeCell ref="B66:C68"/>
    <mergeCell ref="O72:O74"/>
    <mergeCell ref="P72:P74"/>
    <mergeCell ref="N69:N71"/>
    <mergeCell ref="G70:M70"/>
    <mergeCell ref="G66:M66"/>
    <mergeCell ref="D68:F68"/>
    <mergeCell ref="G67:M67"/>
    <mergeCell ref="G69:M69"/>
    <mergeCell ref="G74:M74"/>
    <mergeCell ref="B49:G49"/>
    <mergeCell ref="T52:U52"/>
    <mergeCell ref="B50:G50"/>
    <mergeCell ref="M50:R50"/>
    <mergeCell ref="T55:U55"/>
    <mergeCell ref="B52:G52"/>
    <mergeCell ref="M55:R55"/>
    <mergeCell ref="I51:J51"/>
    <mergeCell ref="T53:U53"/>
    <mergeCell ref="I49:J49"/>
    <mergeCell ref="B61:C65"/>
    <mergeCell ref="B48:G48"/>
    <mergeCell ref="AL48:AM48"/>
    <mergeCell ref="T46:U46"/>
    <mergeCell ref="T47:U47"/>
    <mergeCell ref="B51:G51"/>
    <mergeCell ref="T50:U50"/>
    <mergeCell ref="T51:U51"/>
    <mergeCell ref="I48:J48"/>
    <mergeCell ref="AI58:AK59"/>
    <mergeCell ref="AC47:AE47"/>
    <mergeCell ref="AC46:AE46"/>
    <mergeCell ref="AA49:AB49"/>
    <mergeCell ref="AG48:AG49"/>
    <mergeCell ref="AL62:AM62"/>
    <mergeCell ref="AL60:AM60"/>
    <mergeCell ref="AI56:AK57"/>
    <mergeCell ref="AL61:AM61"/>
    <mergeCell ref="AL55:AM55"/>
    <mergeCell ref="AG46:AG47"/>
    <mergeCell ref="AL63:AM63"/>
    <mergeCell ref="AG62:AG63"/>
    <mergeCell ref="AI52:AK53"/>
    <mergeCell ref="AI54:AK55"/>
    <mergeCell ref="AL58:AM58"/>
    <mergeCell ref="AL59:AM59"/>
    <mergeCell ref="AL56:AM56"/>
    <mergeCell ref="AL57:AM57"/>
    <mergeCell ref="AL52:AM52"/>
    <mergeCell ref="AL53:AM53"/>
    <mergeCell ref="AF60:AF61"/>
    <mergeCell ref="AF62:AF63"/>
    <mergeCell ref="AG50:AG51"/>
    <mergeCell ref="AG52:AG53"/>
    <mergeCell ref="AC59:AE59"/>
    <mergeCell ref="AF40:AF41"/>
    <mergeCell ref="AC48:AE48"/>
    <mergeCell ref="AG56:AG57"/>
    <mergeCell ref="AG54:AG55"/>
    <mergeCell ref="AC62:AE62"/>
    <mergeCell ref="AL51:AM51"/>
    <mergeCell ref="AA51:AB51"/>
    <mergeCell ref="AA55:AB55"/>
    <mergeCell ref="Y4:Z8"/>
    <mergeCell ref="AA4:AB8"/>
    <mergeCell ref="AA50:AB50"/>
    <mergeCell ref="AC30:AE30"/>
    <mergeCell ref="AC45:AE45"/>
    <mergeCell ref="AF46:AF47"/>
    <mergeCell ref="AL50:AM50"/>
    <mergeCell ref="AL47:AM47"/>
    <mergeCell ref="AC27:AE27"/>
    <mergeCell ref="AF52:AF53"/>
    <mergeCell ref="AF56:AF57"/>
    <mergeCell ref="AC44:AE44"/>
    <mergeCell ref="AC57:AE57"/>
    <mergeCell ref="AF54:AF55"/>
    <mergeCell ref="AF48:AF49"/>
    <mergeCell ref="AC51:AE51"/>
    <mergeCell ref="AC50:AE50"/>
    <mergeCell ref="B55:G55"/>
    <mergeCell ref="AL71:AM71"/>
    <mergeCell ref="AL72:AM72"/>
    <mergeCell ref="U72:V74"/>
    <mergeCell ref="AL70:AM70"/>
    <mergeCell ref="AG58:AG59"/>
    <mergeCell ref="AA56:AB56"/>
    <mergeCell ref="AA59:AB59"/>
    <mergeCell ref="AC65:AE65"/>
    <mergeCell ref="AC64:AE64"/>
    <mergeCell ref="T7:V7"/>
    <mergeCell ref="T48:U48"/>
    <mergeCell ref="T49:U49"/>
    <mergeCell ref="AI82:AK83"/>
    <mergeCell ref="AC25:AE25"/>
    <mergeCell ref="AA58:AB58"/>
    <mergeCell ref="AA57:AB57"/>
    <mergeCell ref="AA48:AB48"/>
    <mergeCell ref="T23:U23"/>
    <mergeCell ref="T22:U22"/>
    <mergeCell ref="D76:F76"/>
    <mergeCell ref="D77:F77"/>
    <mergeCell ref="J85:K89"/>
    <mergeCell ref="G77:M77"/>
    <mergeCell ref="G75:M75"/>
    <mergeCell ref="G76:M76"/>
    <mergeCell ref="G80:M80"/>
    <mergeCell ref="D78:F78"/>
    <mergeCell ref="G78:M78"/>
    <mergeCell ref="B83:V84"/>
    <mergeCell ref="T30:U30"/>
    <mergeCell ref="T29:U29"/>
    <mergeCell ref="T44:U44"/>
    <mergeCell ref="T25:U25"/>
    <mergeCell ref="T26:U26"/>
    <mergeCell ref="T24:U24"/>
    <mergeCell ref="T45:U45"/>
    <mergeCell ref="AG82:AG83"/>
    <mergeCell ref="S70:T70"/>
    <mergeCell ref="U68:V68"/>
    <mergeCell ref="AA47:AB47"/>
    <mergeCell ref="S69:T69"/>
    <mergeCell ref="AG64:AG65"/>
    <mergeCell ref="AF64:AF65"/>
    <mergeCell ref="AF82:AF83"/>
    <mergeCell ref="AG80:AG81"/>
    <mergeCell ref="AL84:AM84"/>
    <mergeCell ref="T27:U27"/>
    <mergeCell ref="T28:U28"/>
    <mergeCell ref="AL68:AM68"/>
    <mergeCell ref="AL69:AM69"/>
    <mergeCell ref="AC31:AE31"/>
    <mergeCell ref="S75:T75"/>
    <mergeCell ref="AF58:AF59"/>
    <mergeCell ref="AL73:AM73"/>
    <mergeCell ref="AL74:AM74"/>
    <mergeCell ref="I22:J22"/>
    <mergeCell ref="I27:J27"/>
    <mergeCell ref="I26:J26"/>
    <mergeCell ref="M47:R47"/>
    <mergeCell ref="I52:J52"/>
    <mergeCell ref="I46:J46"/>
    <mergeCell ref="I47:J47"/>
    <mergeCell ref="I50:J50"/>
    <mergeCell ref="I28:J28"/>
    <mergeCell ref="I44:J44"/>
    <mergeCell ref="AN75:AO75"/>
    <mergeCell ref="AL75:AM75"/>
    <mergeCell ref="AL76:AM76"/>
    <mergeCell ref="AN84:AO84"/>
    <mergeCell ref="AN83:AO83"/>
    <mergeCell ref="AN82:AO82"/>
    <mergeCell ref="AN81:AO81"/>
    <mergeCell ref="AL81:AM81"/>
    <mergeCell ref="AL82:AM82"/>
    <mergeCell ref="AL83:AM83"/>
    <mergeCell ref="AN80:AO80"/>
    <mergeCell ref="AN79:AO79"/>
    <mergeCell ref="AN78:AO78"/>
    <mergeCell ref="AN77:AO77"/>
    <mergeCell ref="AL77:AM77"/>
    <mergeCell ref="AN74:AO74"/>
    <mergeCell ref="AL78:AM78"/>
    <mergeCell ref="AL79:AM79"/>
    <mergeCell ref="AL80:AM80"/>
    <mergeCell ref="AN76:AO76"/>
    <mergeCell ref="AN49:AO49"/>
    <mergeCell ref="M48:R48"/>
    <mergeCell ref="M46:R46"/>
    <mergeCell ref="AN63:AO63"/>
    <mergeCell ref="AN62:AO62"/>
    <mergeCell ref="AC49:AE49"/>
    <mergeCell ref="AA52:AB52"/>
    <mergeCell ref="AA46:AB46"/>
    <mergeCell ref="AG60:AG61"/>
    <mergeCell ref="AL54:AM54"/>
    <mergeCell ref="AN65:AO65"/>
    <mergeCell ref="AN71:AO71"/>
    <mergeCell ref="AN70:AO70"/>
    <mergeCell ref="G68:M68"/>
    <mergeCell ref="U67:V67"/>
    <mergeCell ref="AF66:AF67"/>
    <mergeCell ref="AG66:AG67"/>
    <mergeCell ref="AL67:AM67"/>
    <mergeCell ref="S61:T65"/>
    <mergeCell ref="AN61:AO61"/>
    <mergeCell ref="AN64:AO64"/>
    <mergeCell ref="AN73:AO73"/>
    <mergeCell ref="AN72:AO72"/>
    <mergeCell ref="AL64:AM64"/>
    <mergeCell ref="AL65:AM65"/>
    <mergeCell ref="AL66:AM66"/>
    <mergeCell ref="AN69:AO69"/>
    <mergeCell ref="AN68:AO68"/>
    <mergeCell ref="AN67:AO67"/>
    <mergeCell ref="AN66:AO66"/>
    <mergeCell ref="AF80:AF81"/>
    <mergeCell ref="AG78:AG79"/>
    <mergeCell ref="AF78:AF79"/>
    <mergeCell ref="AA71:AB71"/>
    <mergeCell ref="AA72:AB72"/>
    <mergeCell ref="AC82:AE82"/>
    <mergeCell ref="AC80:AE80"/>
    <mergeCell ref="AC79:AE79"/>
    <mergeCell ref="AA81:AB81"/>
    <mergeCell ref="AF76:AF77"/>
    <mergeCell ref="AA60:AB60"/>
    <mergeCell ref="AA54:AB54"/>
    <mergeCell ref="S76:T76"/>
    <mergeCell ref="AA65:AB65"/>
    <mergeCell ref="AA70:AB70"/>
    <mergeCell ref="AC73:AE73"/>
    <mergeCell ref="AC74:AE74"/>
    <mergeCell ref="S73:T73"/>
    <mergeCell ref="U61:V65"/>
    <mergeCell ref="AC63:AE63"/>
    <mergeCell ref="S78:T78"/>
    <mergeCell ref="U78:V80"/>
    <mergeCell ref="S79:T79"/>
    <mergeCell ref="S80:T80"/>
    <mergeCell ref="S77:T77"/>
    <mergeCell ref="AA78:AB78"/>
    <mergeCell ref="AA84:AB84"/>
    <mergeCell ref="AA83:AB83"/>
    <mergeCell ref="AA82:AB82"/>
    <mergeCell ref="O75:O77"/>
    <mergeCell ref="AA74:AB74"/>
    <mergeCell ref="P75:P77"/>
    <mergeCell ref="AA80:AB80"/>
    <mergeCell ref="AA79:AB79"/>
    <mergeCell ref="AA77:AB77"/>
    <mergeCell ref="U75:V77"/>
    <mergeCell ref="AR85:AS85"/>
    <mergeCell ref="Y42:Z85"/>
    <mergeCell ref="AN85:AO85"/>
    <mergeCell ref="AA76:AB76"/>
    <mergeCell ref="AA73:AB73"/>
    <mergeCell ref="AG74:AG75"/>
    <mergeCell ref="AG72:AG73"/>
    <mergeCell ref="AA67:AB67"/>
    <mergeCell ref="AF68:AF69"/>
    <mergeCell ref="AG76:AG77"/>
    <mergeCell ref="AG70:AG71"/>
    <mergeCell ref="AF70:AF71"/>
    <mergeCell ref="AC77:AE77"/>
    <mergeCell ref="AC76:AE76"/>
    <mergeCell ref="AG68:AG69"/>
    <mergeCell ref="AC71:AE71"/>
    <mergeCell ref="AC70:AE70"/>
    <mergeCell ref="AC69:AE69"/>
    <mergeCell ref="AC68:AE68"/>
    <mergeCell ref="Y96:AS96"/>
    <mergeCell ref="AF84:AF85"/>
    <mergeCell ref="AG84:AG85"/>
    <mergeCell ref="AA85:AB85"/>
    <mergeCell ref="AL85:AM85"/>
    <mergeCell ref="AP85:AQ85"/>
    <mergeCell ref="AI84:AK85"/>
    <mergeCell ref="Y95:AS95"/>
    <mergeCell ref="AP91:AS91"/>
    <mergeCell ref="AP92:AS92"/>
    <mergeCell ref="Y92:AF92"/>
    <mergeCell ref="Y91:AF91"/>
    <mergeCell ref="Y90:AF90"/>
    <mergeCell ref="AG90:AI90"/>
    <mergeCell ref="AG91:AI91"/>
    <mergeCell ref="AG92:AI92"/>
    <mergeCell ref="Y2:AS3"/>
    <mergeCell ref="R5:V5"/>
    <mergeCell ref="M5:Q5"/>
    <mergeCell ref="N7:S7"/>
    <mergeCell ref="B33:V33"/>
    <mergeCell ref="Y87:AS87"/>
    <mergeCell ref="AA68:AB68"/>
    <mergeCell ref="AF74:AF75"/>
    <mergeCell ref="AF72:AF73"/>
    <mergeCell ref="AA75:AB75"/>
  </mergeCells>
  <hyperlinks>
    <hyperlink ref="T7" r:id="rId1" display="www.sibyt.ru"/>
    <hyperlink ref="N7" r:id="rId2" display="zavod-sibyt@ao-gns.ru"/>
    <hyperlink ref="AP91" r:id="rId3" display="zavod-sibyt@ao-gns.ru"/>
    <hyperlink ref="AP92" r:id="rId4" display="www.sibyt.ru"/>
  </hyperlinks>
  <printOptions horizontalCentered="1"/>
  <pageMargins left="0.1968503937007874" right="0.1968503937007874" top="0.1968503937007874" bottom="0.1968503937007874" header="0.1968503937007874" footer="0.4330708661417323"/>
  <pageSetup horizontalDpi="300" verticalDpi="300" orientation="portrait" paperSize="9" scale="59" r:id="rId6"/>
  <colBreaks count="1" manualBreakCount="1">
    <brk id="23" max="97" man="1"/>
  </colBreaks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5"/>
  </sheetPr>
  <dimension ref="A1:AE92"/>
  <sheetViews>
    <sheetView view="pageBreakPreview" zoomScale="85" zoomScaleNormal="85" zoomScaleSheetLayoutView="85" zoomScalePageLayoutView="0" workbookViewId="0" topLeftCell="A13">
      <selection activeCell="U1" sqref="U1"/>
    </sheetView>
  </sheetViews>
  <sheetFormatPr defaultColWidth="9.00390625" defaultRowHeight="12.75"/>
  <cols>
    <col min="1" max="1" width="2.875" style="0" customWidth="1"/>
    <col min="2" max="5" width="5.75390625" style="0" customWidth="1"/>
    <col min="6" max="6" width="31.25390625" style="0" customWidth="1"/>
    <col min="7" max="7" width="10.625" style="0" customWidth="1"/>
    <col min="8" max="12" width="5.00390625" style="0" customWidth="1"/>
    <col min="13" max="13" width="8.00390625" style="0" customWidth="1"/>
    <col min="14" max="19" width="5.00390625" style="0" customWidth="1"/>
    <col min="20" max="20" width="2.875" style="0" customWidth="1"/>
  </cols>
  <sheetData>
    <row r="1" spans="1:20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31" ht="19.5">
      <c r="A2" s="1"/>
      <c r="B2" s="10"/>
      <c r="C2" s="10"/>
      <c r="D2" s="10"/>
      <c r="E2" s="10"/>
      <c r="F2" s="10"/>
      <c r="G2" s="87" t="s">
        <v>27</v>
      </c>
      <c r="H2" s="46"/>
      <c r="I2" s="46"/>
      <c r="J2" s="88"/>
      <c r="K2" s="88"/>
      <c r="L2" s="88"/>
      <c r="M2" s="88"/>
      <c r="N2" s="88"/>
      <c r="O2" s="88"/>
      <c r="P2" s="88"/>
      <c r="Q2" s="88"/>
      <c r="R2" s="88"/>
      <c r="S2" s="88"/>
      <c r="T2" s="2"/>
      <c r="W2" s="49"/>
      <c r="X2" s="49"/>
      <c r="Y2" s="49"/>
      <c r="Z2" s="48"/>
      <c r="AA2" s="48"/>
      <c r="AB2" s="48"/>
      <c r="AC2" s="48"/>
      <c r="AD2" s="48"/>
      <c r="AE2" s="48"/>
    </row>
    <row r="3" spans="1:31" ht="18.75">
      <c r="A3" s="1"/>
      <c r="B3" s="10"/>
      <c r="C3" s="10"/>
      <c r="D3" s="10"/>
      <c r="E3" s="10"/>
      <c r="F3" s="10"/>
      <c r="G3" s="46"/>
      <c r="H3" s="88"/>
      <c r="I3" s="46"/>
      <c r="J3" s="88"/>
      <c r="K3" s="88"/>
      <c r="L3" s="88"/>
      <c r="M3" s="88"/>
      <c r="N3" s="88"/>
      <c r="O3" s="88"/>
      <c r="P3" s="88"/>
      <c r="Q3" s="88"/>
      <c r="R3" s="88"/>
      <c r="S3" s="88"/>
      <c r="T3" s="5"/>
      <c r="V3" s="49"/>
      <c r="W3" s="49"/>
      <c r="X3" s="49"/>
      <c r="Y3" s="49"/>
      <c r="Z3" s="48"/>
      <c r="AA3" s="48"/>
      <c r="AB3" s="48"/>
      <c r="AC3" s="48"/>
      <c r="AD3" s="48"/>
      <c r="AE3" s="48"/>
    </row>
    <row r="4" spans="1:31" ht="19.5">
      <c r="A4" s="1"/>
      <c r="B4" s="10"/>
      <c r="C4" s="10"/>
      <c r="D4" s="10"/>
      <c r="E4" s="10"/>
      <c r="F4" s="10"/>
      <c r="G4" s="87" t="s">
        <v>24</v>
      </c>
      <c r="H4" s="46"/>
      <c r="I4" s="46"/>
      <c r="J4" s="89"/>
      <c r="K4" s="89"/>
      <c r="L4" s="89"/>
      <c r="M4" s="89"/>
      <c r="N4" s="89"/>
      <c r="O4" s="89"/>
      <c r="P4" s="89"/>
      <c r="Q4" s="89"/>
      <c r="R4" s="89"/>
      <c r="S4" s="90"/>
      <c r="T4" s="5"/>
      <c r="W4" s="49"/>
      <c r="X4" s="49"/>
      <c r="Y4" s="49"/>
      <c r="Z4" s="50"/>
      <c r="AA4" s="50"/>
      <c r="AB4" s="50"/>
      <c r="AC4" s="50"/>
      <c r="AD4" s="50"/>
      <c r="AE4" s="49"/>
    </row>
    <row r="5" spans="1:20" ht="26.25">
      <c r="A5" s="1"/>
      <c r="B5" s="10"/>
      <c r="C5" s="10"/>
      <c r="D5" s="10"/>
      <c r="E5" s="10"/>
      <c r="F5" s="10"/>
      <c r="G5" s="91" t="s">
        <v>296</v>
      </c>
      <c r="H5" s="46"/>
      <c r="I5" s="91"/>
      <c r="J5" s="91"/>
      <c r="K5" s="91"/>
      <c r="L5" s="91"/>
      <c r="M5" s="91"/>
      <c r="N5" s="598" t="s">
        <v>297</v>
      </c>
      <c r="O5" s="598"/>
      <c r="P5" s="598"/>
      <c r="Q5" s="598"/>
      <c r="R5" s="598"/>
      <c r="S5" s="598"/>
      <c r="T5" s="5"/>
    </row>
    <row r="6" spans="1:20" ht="26.25">
      <c r="A6" s="1"/>
      <c r="B6" s="10"/>
      <c r="C6" s="10"/>
      <c r="D6" s="10"/>
      <c r="E6" s="10"/>
      <c r="F6" s="10"/>
      <c r="G6" s="46"/>
      <c r="H6" s="92"/>
      <c r="I6" s="92"/>
      <c r="J6" s="92"/>
      <c r="K6" s="92"/>
      <c r="L6" s="92"/>
      <c r="M6" s="92"/>
      <c r="N6" s="598" t="s">
        <v>298</v>
      </c>
      <c r="O6" s="598"/>
      <c r="P6" s="598"/>
      <c r="Q6" s="598"/>
      <c r="R6" s="598"/>
      <c r="S6" s="598"/>
      <c r="T6" s="3"/>
    </row>
    <row r="7" spans="1:20" ht="21">
      <c r="A7" s="1"/>
      <c r="B7" s="10"/>
      <c r="C7" s="10"/>
      <c r="D7" s="10"/>
      <c r="E7" s="10"/>
      <c r="F7" s="10"/>
      <c r="G7" s="181" t="s">
        <v>29</v>
      </c>
      <c r="H7" s="599" t="s">
        <v>59</v>
      </c>
      <c r="I7" s="599"/>
      <c r="J7" s="599"/>
      <c r="K7" s="599"/>
      <c r="L7" s="599"/>
      <c r="M7" s="599"/>
      <c r="N7" s="600" t="s">
        <v>28</v>
      </c>
      <c r="O7" s="600"/>
      <c r="P7" s="600"/>
      <c r="Q7" s="600"/>
      <c r="R7" s="600"/>
      <c r="S7" s="600"/>
      <c r="T7" s="1"/>
    </row>
    <row r="8" spans="1:20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23.25">
      <c r="A11" s="1"/>
      <c r="B11" s="403" t="s">
        <v>275</v>
      </c>
      <c r="C11" s="404"/>
      <c r="D11" s="404"/>
      <c r="E11" s="404"/>
      <c r="F11" s="404"/>
      <c r="G11" s="404"/>
      <c r="H11" s="404"/>
      <c r="I11" s="404"/>
      <c r="J11" s="404"/>
      <c r="K11" s="404"/>
      <c r="L11" s="404"/>
      <c r="M11" s="404"/>
      <c r="N11" s="404"/>
      <c r="O11" s="404"/>
      <c r="P11" s="404"/>
      <c r="Q11" s="404"/>
      <c r="R11" s="404"/>
      <c r="S11" s="404"/>
      <c r="T11" s="1"/>
    </row>
    <row r="12" spans="1:20" ht="12.75">
      <c r="A12" s="1"/>
      <c r="B12" s="195" t="s">
        <v>299</v>
      </c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"/>
    </row>
    <row r="13" spans="1:20" ht="12.75" customHeight="1">
      <c r="A13" s="1"/>
      <c r="B13" s="195"/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93"/>
    </row>
    <row r="14" spans="1:20" ht="13.5" thickBot="1">
      <c r="A14" s="1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93"/>
    </row>
    <row r="15" spans="1:20" ht="12.75" customHeight="1" thickTop="1">
      <c r="A15" s="1"/>
      <c r="B15" s="574" t="s">
        <v>300</v>
      </c>
      <c r="C15" s="575"/>
      <c r="D15" s="575"/>
      <c r="E15" s="575"/>
      <c r="F15" s="575"/>
      <c r="G15" s="575"/>
      <c r="H15" s="580" t="s">
        <v>301</v>
      </c>
      <c r="I15" s="581"/>
      <c r="J15" s="586" t="s">
        <v>369</v>
      </c>
      <c r="K15" s="587"/>
      <c r="L15" s="587"/>
      <c r="M15" s="587"/>
      <c r="N15" s="587"/>
      <c r="O15" s="587"/>
      <c r="P15" s="587"/>
      <c r="Q15" s="587"/>
      <c r="R15" s="587"/>
      <c r="S15" s="588"/>
      <c r="T15" s="93"/>
    </row>
    <row r="16" spans="1:20" ht="12.75" customHeight="1">
      <c r="A16" s="1"/>
      <c r="B16" s="576"/>
      <c r="C16" s="577"/>
      <c r="D16" s="577"/>
      <c r="E16" s="577"/>
      <c r="F16" s="577"/>
      <c r="G16" s="577"/>
      <c r="H16" s="582"/>
      <c r="I16" s="583"/>
      <c r="J16" s="589"/>
      <c r="K16" s="590"/>
      <c r="L16" s="590"/>
      <c r="M16" s="590"/>
      <c r="N16" s="590"/>
      <c r="O16" s="590"/>
      <c r="P16" s="590"/>
      <c r="Q16" s="590"/>
      <c r="R16" s="590"/>
      <c r="S16" s="591"/>
      <c r="T16" s="93"/>
    </row>
    <row r="17" spans="1:20" ht="12.75" customHeight="1">
      <c r="A17" s="1"/>
      <c r="B17" s="576"/>
      <c r="C17" s="577"/>
      <c r="D17" s="577"/>
      <c r="E17" s="577"/>
      <c r="F17" s="577"/>
      <c r="G17" s="577"/>
      <c r="H17" s="582"/>
      <c r="I17" s="583"/>
      <c r="J17" s="592" t="s">
        <v>371</v>
      </c>
      <c r="K17" s="593"/>
      <c r="L17" s="592" t="s">
        <v>372</v>
      </c>
      <c r="M17" s="593"/>
      <c r="N17" s="592" t="s">
        <v>373</v>
      </c>
      <c r="O17" s="593"/>
      <c r="P17" s="592" t="s">
        <v>374</v>
      </c>
      <c r="Q17" s="593"/>
      <c r="R17" s="592" t="s">
        <v>375</v>
      </c>
      <c r="S17" s="596"/>
      <c r="T17" s="93"/>
    </row>
    <row r="18" spans="1:20" ht="13.5" customHeight="1" thickBot="1">
      <c r="A18" s="1"/>
      <c r="B18" s="578"/>
      <c r="C18" s="579"/>
      <c r="D18" s="579"/>
      <c r="E18" s="579"/>
      <c r="F18" s="579"/>
      <c r="G18" s="579"/>
      <c r="H18" s="584"/>
      <c r="I18" s="585"/>
      <c r="J18" s="594"/>
      <c r="K18" s="595"/>
      <c r="L18" s="594"/>
      <c r="M18" s="595"/>
      <c r="N18" s="594"/>
      <c r="O18" s="595"/>
      <c r="P18" s="594"/>
      <c r="Q18" s="595"/>
      <c r="R18" s="594"/>
      <c r="S18" s="597"/>
      <c r="T18" s="93"/>
    </row>
    <row r="19" spans="1:20" ht="15" thickTop="1">
      <c r="A19" s="1"/>
      <c r="B19" s="551" t="s">
        <v>354</v>
      </c>
      <c r="C19" s="552"/>
      <c r="D19" s="552"/>
      <c r="E19" s="552"/>
      <c r="F19" s="552"/>
      <c r="G19" s="182" t="s">
        <v>302</v>
      </c>
      <c r="H19" s="573">
        <v>2250</v>
      </c>
      <c r="I19" s="571"/>
      <c r="J19" s="571">
        <v>2390</v>
      </c>
      <c r="K19" s="571"/>
      <c r="L19" s="571">
        <v>2460</v>
      </c>
      <c r="M19" s="571"/>
      <c r="N19" s="571">
        <v>2570</v>
      </c>
      <c r="O19" s="571"/>
      <c r="P19" s="571">
        <v>2680</v>
      </c>
      <c r="Q19" s="571"/>
      <c r="R19" s="571">
        <v>2780</v>
      </c>
      <c r="S19" s="572"/>
      <c r="T19" s="93"/>
    </row>
    <row r="20" spans="1:20" ht="14.25">
      <c r="A20" s="1"/>
      <c r="B20" s="553"/>
      <c r="C20" s="554"/>
      <c r="D20" s="554"/>
      <c r="E20" s="554"/>
      <c r="F20" s="554"/>
      <c r="G20" s="183" t="s">
        <v>303</v>
      </c>
      <c r="H20" s="541">
        <v>2290</v>
      </c>
      <c r="I20" s="530"/>
      <c r="J20" s="530">
        <v>2460</v>
      </c>
      <c r="K20" s="530"/>
      <c r="L20" s="530">
        <v>2540</v>
      </c>
      <c r="M20" s="530"/>
      <c r="N20" s="530">
        <v>2660</v>
      </c>
      <c r="O20" s="530"/>
      <c r="P20" s="530">
        <v>2780</v>
      </c>
      <c r="Q20" s="530"/>
      <c r="R20" s="530">
        <v>2890</v>
      </c>
      <c r="S20" s="531"/>
      <c r="T20" s="93"/>
    </row>
    <row r="21" spans="1:20" ht="14.25">
      <c r="A21" s="1"/>
      <c r="B21" s="551" t="s">
        <v>355</v>
      </c>
      <c r="C21" s="552"/>
      <c r="D21" s="552"/>
      <c r="E21" s="552"/>
      <c r="F21" s="552"/>
      <c r="G21" s="182" t="s">
        <v>302</v>
      </c>
      <c r="H21" s="569">
        <v>2440</v>
      </c>
      <c r="I21" s="570"/>
      <c r="J21" s="567">
        <v>2650</v>
      </c>
      <c r="K21" s="570"/>
      <c r="L21" s="567">
        <v>2670</v>
      </c>
      <c r="M21" s="570"/>
      <c r="N21" s="567">
        <v>2880</v>
      </c>
      <c r="O21" s="570"/>
      <c r="P21" s="567">
        <v>3020</v>
      </c>
      <c r="Q21" s="570"/>
      <c r="R21" s="567">
        <v>3160</v>
      </c>
      <c r="S21" s="568"/>
      <c r="T21" s="93"/>
    </row>
    <row r="22" spans="1:20" ht="14.25">
      <c r="A22" s="1"/>
      <c r="B22" s="553"/>
      <c r="C22" s="554"/>
      <c r="D22" s="554"/>
      <c r="E22" s="554"/>
      <c r="F22" s="554"/>
      <c r="G22" s="183" t="s">
        <v>303</v>
      </c>
      <c r="H22" s="569">
        <v>2500</v>
      </c>
      <c r="I22" s="570"/>
      <c r="J22" s="567">
        <v>2700</v>
      </c>
      <c r="K22" s="570"/>
      <c r="L22" s="567">
        <v>2790</v>
      </c>
      <c r="M22" s="570"/>
      <c r="N22" s="567">
        <v>2940</v>
      </c>
      <c r="O22" s="570"/>
      <c r="P22" s="567">
        <v>3090</v>
      </c>
      <c r="Q22" s="570"/>
      <c r="R22" s="567">
        <v>3230</v>
      </c>
      <c r="S22" s="568"/>
      <c r="T22" s="93"/>
    </row>
    <row r="23" spans="1:20" ht="14.25">
      <c r="A23" s="1"/>
      <c r="B23" s="551" t="s">
        <v>356</v>
      </c>
      <c r="C23" s="552"/>
      <c r="D23" s="552"/>
      <c r="E23" s="552"/>
      <c r="F23" s="552"/>
      <c r="G23" s="182" t="s">
        <v>302</v>
      </c>
      <c r="H23" s="541">
        <v>2580</v>
      </c>
      <c r="I23" s="530"/>
      <c r="J23" s="530">
        <v>2720</v>
      </c>
      <c r="K23" s="530"/>
      <c r="L23" s="530">
        <v>2820</v>
      </c>
      <c r="M23" s="530"/>
      <c r="N23" s="530">
        <v>2960</v>
      </c>
      <c r="O23" s="530"/>
      <c r="P23" s="530">
        <v>3100</v>
      </c>
      <c r="Q23" s="530"/>
      <c r="R23" s="530">
        <v>3250</v>
      </c>
      <c r="S23" s="531"/>
      <c r="T23" s="93"/>
    </row>
    <row r="24" spans="1:20" ht="14.25">
      <c r="A24" s="1"/>
      <c r="B24" s="553"/>
      <c r="C24" s="554"/>
      <c r="D24" s="554"/>
      <c r="E24" s="554"/>
      <c r="F24" s="554"/>
      <c r="G24" s="183" t="s">
        <v>303</v>
      </c>
      <c r="H24" s="541">
        <v>2670</v>
      </c>
      <c r="I24" s="530"/>
      <c r="J24" s="530">
        <v>2800</v>
      </c>
      <c r="K24" s="530"/>
      <c r="L24" s="530">
        <v>2910</v>
      </c>
      <c r="M24" s="530"/>
      <c r="N24" s="530">
        <v>3070</v>
      </c>
      <c r="O24" s="530"/>
      <c r="P24" s="530">
        <v>3220</v>
      </c>
      <c r="Q24" s="530"/>
      <c r="R24" s="530">
        <v>3380</v>
      </c>
      <c r="S24" s="531"/>
      <c r="T24" s="93"/>
    </row>
    <row r="25" spans="1:20" ht="15" customHeight="1">
      <c r="A25" s="1"/>
      <c r="B25" s="561" t="s">
        <v>357</v>
      </c>
      <c r="C25" s="562"/>
      <c r="D25" s="562"/>
      <c r="E25" s="562"/>
      <c r="F25" s="563"/>
      <c r="G25" s="182" t="s">
        <v>302</v>
      </c>
      <c r="H25" s="541">
        <v>2810</v>
      </c>
      <c r="I25" s="530"/>
      <c r="J25" s="530">
        <v>2930</v>
      </c>
      <c r="K25" s="530"/>
      <c r="L25" s="530">
        <v>3040</v>
      </c>
      <c r="M25" s="530"/>
      <c r="N25" s="530">
        <v>3210</v>
      </c>
      <c r="O25" s="530"/>
      <c r="P25" s="530">
        <v>3380</v>
      </c>
      <c r="Q25" s="530"/>
      <c r="R25" s="530">
        <v>3550</v>
      </c>
      <c r="S25" s="531"/>
      <c r="T25" s="93"/>
    </row>
    <row r="26" spans="1:20" ht="14.25">
      <c r="A26" s="1"/>
      <c r="B26" s="564"/>
      <c r="C26" s="565"/>
      <c r="D26" s="565"/>
      <c r="E26" s="565"/>
      <c r="F26" s="566"/>
      <c r="G26" s="183" t="s">
        <v>303</v>
      </c>
      <c r="H26" s="541">
        <v>2900</v>
      </c>
      <c r="I26" s="530"/>
      <c r="J26" s="530">
        <v>2990</v>
      </c>
      <c r="K26" s="530"/>
      <c r="L26" s="530">
        <v>3110</v>
      </c>
      <c r="M26" s="530"/>
      <c r="N26" s="530">
        <v>3290</v>
      </c>
      <c r="O26" s="530"/>
      <c r="P26" s="530">
        <v>3470</v>
      </c>
      <c r="Q26" s="530"/>
      <c r="R26" s="530">
        <v>3650</v>
      </c>
      <c r="S26" s="531"/>
      <c r="T26" s="93"/>
    </row>
    <row r="27" spans="1:20" ht="15" customHeight="1">
      <c r="A27" s="1"/>
      <c r="B27" s="558" t="s">
        <v>358</v>
      </c>
      <c r="C27" s="559"/>
      <c r="D27" s="559"/>
      <c r="E27" s="559"/>
      <c r="F27" s="560"/>
      <c r="G27" s="182" t="s">
        <v>302</v>
      </c>
      <c r="H27" s="541">
        <v>2960</v>
      </c>
      <c r="I27" s="530"/>
      <c r="J27" s="530">
        <v>3130</v>
      </c>
      <c r="K27" s="530"/>
      <c r="L27" s="530">
        <v>3260</v>
      </c>
      <c r="M27" s="530"/>
      <c r="N27" s="530">
        <v>3450</v>
      </c>
      <c r="O27" s="530"/>
      <c r="P27" s="530">
        <v>3650</v>
      </c>
      <c r="Q27" s="530"/>
      <c r="R27" s="530">
        <v>3840</v>
      </c>
      <c r="S27" s="531"/>
      <c r="T27" s="93"/>
    </row>
    <row r="28" spans="1:20" ht="15" customHeight="1">
      <c r="A28" s="1"/>
      <c r="B28" s="555" t="s">
        <v>359</v>
      </c>
      <c r="C28" s="556"/>
      <c r="D28" s="556"/>
      <c r="E28" s="556"/>
      <c r="F28" s="557"/>
      <c r="G28" s="183" t="s">
        <v>303</v>
      </c>
      <c r="H28" s="541">
        <v>3020</v>
      </c>
      <c r="I28" s="530"/>
      <c r="J28" s="530">
        <v>3220</v>
      </c>
      <c r="K28" s="530"/>
      <c r="L28" s="530">
        <v>3360</v>
      </c>
      <c r="M28" s="530"/>
      <c r="N28" s="530">
        <v>3560</v>
      </c>
      <c r="O28" s="530"/>
      <c r="P28" s="530">
        <v>3770</v>
      </c>
      <c r="Q28" s="530"/>
      <c r="R28" s="530">
        <v>3980</v>
      </c>
      <c r="S28" s="531"/>
      <c r="T28" s="93"/>
    </row>
    <row r="29" spans="1:20" ht="15" customHeight="1">
      <c r="A29" s="1"/>
      <c r="B29" s="558" t="s">
        <v>360</v>
      </c>
      <c r="C29" s="559"/>
      <c r="D29" s="559"/>
      <c r="E29" s="559"/>
      <c r="F29" s="560"/>
      <c r="G29" s="182" t="s">
        <v>302</v>
      </c>
      <c r="H29" s="541">
        <v>3200</v>
      </c>
      <c r="I29" s="530"/>
      <c r="J29" s="530">
        <v>3330</v>
      </c>
      <c r="K29" s="530"/>
      <c r="L29" s="530">
        <v>3480</v>
      </c>
      <c r="M29" s="530"/>
      <c r="N29" s="530">
        <v>3700</v>
      </c>
      <c r="O29" s="530"/>
      <c r="P29" s="530">
        <v>3920</v>
      </c>
      <c r="Q29" s="530"/>
      <c r="R29" s="530">
        <v>4140</v>
      </c>
      <c r="S29" s="531"/>
      <c r="T29" s="93"/>
    </row>
    <row r="30" spans="1:20" ht="14.25">
      <c r="A30" s="1"/>
      <c r="B30" s="555" t="s">
        <v>361</v>
      </c>
      <c r="C30" s="556"/>
      <c r="D30" s="556"/>
      <c r="E30" s="556"/>
      <c r="F30" s="557"/>
      <c r="G30" s="183" t="s">
        <v>303</v>
      </c>
      <c r="H30" s="541">
        <v>3240</v>
      </c>
      <c r="I30" s="530"/>
      <c r="J30" s="530">
        <v>3380</v>
      </c>
      <c r="K30" s="530"/>
      <c r="L30" s="530">
        <v>3530</v>
      </c>
      <c r="M30" s="530"/>
      <c r="N30" s="530">
        <v>3760</v>
      </c>
      <c r="O30" s="530"/>
      <c r="P30" s="530">
        <v>3990</v>
      </c>
      <c r="Q30" s="530"/>
      <c r="R30" s="530">
        <v>4210</v>
      </c>
      <c r="S30" s="531"/>
      <c r="T30" s="93"/>
    </row>
    <row r="31" spans="1:20" ht="14.25">
      <c r="A31" s="1"/>
      <c r="B31" s="551" t="s">
        <v>362</v>
      </c>
      <c r="C31" s="552"/>
      <c r="D31" s="552"/>
      <c r="E31" s="552"/>
      <c r="F31" s="552"/>
      <c r="G31" s="184" t="s">
        <v>302</v>
      </c>
      <c r="H31" s="541">
        <v>3410</v>
      </c>
      <c r="I31" s="530"/>
      <c r="J31" s="530">
        <v>3660</v>
      </c>
      <c r="K31" s="530"/>
      <c r="L31" s="530">
        <v>3840</v>
      </c>
      <c r="M31" s="530"/>
      <c r="N31" s="530">
        <v>4090</v>
      </c>
      <c r="O31" s="530"/>
      <c r="P31" s="530">
        <v>4350</v>
      </c>
      <c r="Q31" s="530"/>
      <c r="R31" s="530">
        <v>4610</v>
      </c>
      <c r="S31" s="531"/>
      <c r="T31" s="93"/>
    </row>
    <row r="32" spans="1:20" ht="14.25">
      <c r="A32" s="1"/>
      <c r="B32" s="553"/>
      <c r="C32" s="554"/>
      <c r="D32" s="554"/>
      <c r="E32" s="554"/>
      <c r="F32" s="554"/>
      <c r="G32" s="185" t="s">
        <v>303</v>
      </c>
      <c r="H32" s="541">
        <v>3450</v>
      </c>
      <c r="I32" s="530"/>
      <c r="J32" s="530">
        <v>3670</v>
      </c>
      <c r="K32" s="530"/>
      <c r="L32" s="530">
        <v>3850</v>
      </c>
      <c r="M32" s="530"/>
      <c r="N32" s="530">
        <v>4110</v>
      </c>
      <c r="O32" s="530"/>
      <c r="P32" s="530">
        <v>4380</v>
      </c>
      <c r="Q32" s="530"/>
      <c r="R32" s="530">
        <v>4640</v>
      </c>
      <c r="S32" s="531"/>
      <c r="T32" s="93"/>
    </row>
    <row r="33" spans="1:20" ht="14.25">
      <c r="A33" s="1"/>
      <c r="B33" s="551" t="s">
        <v>363</v>
      </c>
      <c r="C33" s="552"/>
      <c r="D33" s="552"/>
      <c r="E33" s="552"/>
      <c r="F33" s="552"/>
      <c r="G33" s="184" t="s">
        <v>302</v>
      </c>
      <c r="H33" s="541">
        <v>3570</v>
      </c>
      <c r="I33" s="530"/>
      <c r="J33" s="530">
        <v>3800</v>
      </c>
      <c r="K33" s="530"/>
      <c r="L33" s="530">
        <v>3980</v>
      </c>
      <c r="M33" s="530"/>
      <c r="N33" s="530">
        <v>4260</v>
      </c>
      <c r="O33" s="530"/>
      <c r="P33" s="530">
        <v>4530</v>
      </c>
      <c r="Q33" s="530"/>
      <c r="R33" s="530">
        <v>4810</v>
      </c>
      <c r="S33" s="531"/>
      <c r="T33" s="93"/>
    </row>
    <row r="34" spans="1:20" ht="14.25">
      <c r="A34" s="1"/>
      <c r="B34" s="553"/>
      <c r="C34" s="554"/>
      <c r="D34" s="554"/>
      <c r="E34" s="554"/>
      <c r="F34" s="554"/>
      <c r="G34" s="185" t="s">
        <v>303</v>
      </c>
      <c r="H34" s="541">
        <v>3630</v>
      </c>
      <c r="I34" s="530"/>
      <c r="J34" s="530">
        <v>3900</v>
      </c>
      <c r="K34" s="530"/>
      <c r="L34" s="530">
        <v>4100</v>
      </c>
      <c r="M34" s="530"/>
      <c r="N34" s="530">
        <v>4390</v>
      </c>
      <c r="O34" s="530"/>
      <c r="P34" s="530">
        <v>4680</v>
      </c>
      <c r="Q34" s="530"/>
      <c r="R34" s="530">
        <v>4970</v>
      </c>
      <c r="S34" s="531"/>
      <c r="T34" s="93"/>
    </row>
    <row r="35" spans="1:20" ht="14.25">
      <c r="A35" s="1"/>
      <c r="B35" s="551" t="s">
        <v>364</v>
      </c>
      <c r="C35" s="552"/>
      <c r="D35" s="552"/>
      <c r="E35" s="552"/>
      <c r="F35" s="552"/>
      <c r="G35" s="184" t="s">
        <v>302</v>
      </c>
      <c r="H35" s="541">
        <v>4060</v>
      </c>
      <c r="I35" s="530"/>
      <c r="J35" s="530">
        <v>4100</v>
      </c>
      <c r="K35" s="530"/>
      <c r="L35" s="530">
        <v>4280</v>
      </c>
      <c r="M35" s="530"/>
      <c r="N35" s="530">
        <v>4540</v>
      </c>
      <c r="O35" s="530"/>
      <c r="P35" s="530">
        <v>4810</v>
      </c>
      <c r="Q35" s="530"/>
      <c r="R35" s="530">
        <v>5070</v>
      </c>
      <c r="S35" s="531"/>
      <c r="T35" s="93"/>
    </row>
    <row r="36" spans="1:20" ht="14.25">
      <c r="A36" s="1"/>
      <c r="B36" s="553"/>
      <c r="C36" s="554"/>
      <c r="D36" s="554"/>
      <c r="E36" s="554"/>
      <c r="F36" s="554"/>
      <c r="G36" s="185" t="s">
        <v>303</v>
      </c>
      <c r="H36" s="541">
        <v>4120</v>
      </c>
      <c r="I36" s="530"/>
      <c r="J36" s="530">
        <v>4420</v>
      </c>
      <c r="K36" s="530"/>
      <c r="L36" s="530">
        <v>4600</v>
      </c>
      <c r="M36" s="530"/>
      <c r="N36" s="530">
        <v>4890</v>
      </c>
      <c r="O36" s="530"/>
      <c r="P36" s="530">
        <v>5170</v>
      </c>
      <c r="Q36" s="530"/>
      <c r="R36" s="530">
        <v>5450</v>
      </c>
      <c r="S36" s="531"/>
      <c r="T36" s="93"/>
    </row>
    <row r="37" spans="1:20" ht="14.25">
      <c r="A37" s="1"/>
      <c r="B37" s="551" t="s">
        <v>365</v>
      </c>
      <c r="C37" s="552"/>
      <c r="D37" s="552"/>
      <c r="E37" s="552"/>
      <c r="F37" s="552"/>
      <c r="G37" s="184" t="s">
        <v>302</v>
      </c>
      <c r="H37" s="541">
        <v>4410</v>
      </c>
      <c r="I37" s="530"/>
      <c r="J37" s="530">
        <v>4500</v>
      </c>
      <c r="K37" s="530"/>
      <c r="L37" s="530">
        <v>4700</v>
      </c>
      <c r="M37" s="530"/>
      <c r="N37" s="530">
        <v>4900</v>
      </c>
      <c r="O37" s="530"/>
      <c r="P37" s="530">
        <v>5300</v>
      </c>
      <c r="Q37" s="530"/>
      <c r="R37" s="530">
        <v>5590</v>
      </c>
      <c r="S37" s="531"/>
      <c r="T37" s="93"/>
    </row>
    <row r="38" spans="1:20" ht="15" thickBot="1">
      <c r="A38" s="1"/>
      <c r="B38" s="553"/>
      <c r="C38" s="554"/>
      <c r="D38" s="554"/>
      <c r="E38" s="554"/>
      <c r="F38" s="554"/>
      <c r="G38" s="185" t="s">
        <v>303</v>
      </c>
      <c r="H38" s="548">
        <v>4470</v>
      </c>
      <c r="I38" s="549"/>
      <c r="J38" s="549">
        <v>4600</v>
      </c>
      <c r="K38" s="549"/>
      <c r="L38" s="549">
        <v>4800</v>
      </c>
      <c r="M38" s="549"/>
      <c r="N38" s="549">
        <v>5100</v>
      </c>
      <c r="O38" s="549"/>
      <c r="P38" s="549">
        <v>5400</v>
      </c>
      <c r="Q38" s="549"/>
      <c r="R38" s="549">
        <v>5690</v>
      </c>
      <c r="S38" s="550"/>
      <c r="T38" s="93"/>
    </row>
    <row r="39" spans="1:20" ht="15" thickTop="1">
      <c r="A39" s="1"/>
      <c r="B39" s="545" t="s">
        <v>304</v>
      </c>
      <c r="C39" s="546"/>
      <c r="D39" s="546"/>
      <c r="E39" s="546"/>
      <c r="F39" s="547"/>
      <c r="G39" s="186" t="s">
        <v>302</v>
      </c>
      <c r="H39" s="542">
        <v>1700</v>
      </c>
      <c r="I39" s="543"/>
      <c r="J39" s="543">
        <v>1880</v>
      </c>
      <c r="K39" s="543"/>
      <c r="L39" s="543">
        <v>1950</v>
      </c>
      <c r="M39" s="543"/>
      <c r="N39" s="543">
        <v>2060</v>
      </c>
      <c r="O39" s="543"/>
      <c r="P39" s="543">
        <v>2170</v>
      </c>
      <c r="Q39" s="543"/>
      <c r="R39" s="543">
        <v>2280</v>
      </c>
      <c r="S39" s="544"/>
      <c r="T39" s="93"/>
    </row>
    <row r="40" spans="1:20" ht="14.25">
      <c r="A40" s="1"/>
      <c r="B40" s="538" t="s">
        <v>305</v>
      </c>
      <c r="C40" s="539"/>
      <c r="D40" s="539"/>
      <c r="E40" s="539"/>
      <c r="F40" s="540"/>
      <c r="G40" s="187" t="s">
        <v>302</v>
      </c>
      <c r="H40" s="541">
        <v>1830</v>
      </c>
      <c r="I40" s="530"/>
      <c r="J40" s="530">
        <v>2010</v>
      </c>
      <c r="K40" s="530"/>
      <c r="L40" s="530">
        <v>2090</v>
      </c>
      <c r="M40" s="530"/>
      <c r="N40" s="530">
        <v>2220</v>
      </c>
      <c r="O40" s="530"/>
      <c r="P40" s="530">
        <v>2350</v>
      </c>
      <c r="Q40" s="530"/>
      <c r="R40" s="530">
        <v>2470</v>
      </c>
      <c r="S40" s="531"/>
      <c r="T40" s="93"/>
    </row>
    <row r="41" spans="1:20" ht="14.25">
      <c r="A41" s="1"/>
      <c r="B41" s="538" t="s">
        <v>306</v>
      </c>
      <c r="C41" s="539"/>
      <c r="D41" s="539"/>
      <c r="E41" s="539"/>
      <c r="F41" s="540"/>
      <c r="G41" s="187" t="s">
        <v>302</v>
      </c>
      <c r="H41" s="541">
        <v>1950</v>
      </c>
      <c r="I41" s="530"/>
      <c r="J41" s="530">
        <v>2170</v>
      </c>
      <c r="K41" s="530"/>
      <c r="L41" s="530">
        <v>2270</v>
      </c>
      <c r="M41" s="530"/>
      <c r="N41" s="530">
        <v>2410</v>
      </c>
      <c r="O41" s="530"/>
      <c r="P41" s="530">
        <v>2560</v>
      </c>
      <c r="Q41" s="530"/>
      <c r="R41" s="530">
        <v>2700</v>
      </c>
      <c r="S41" s="531"/>
      <c r="T41" s="93"/>
    </row>
    <row r="42" spans="1:20" ht="14.25">
      <c r="A42" s="1"/>
      <c r="B42" s="538" t="s">
        <v>307</v>
      </c>
      <c r="C42" s="539"/>
      <c r="D42" s="539"/>
      <c r="E42" s="539"/>
      <c r="F42" s="540"/>
      <c r="G42" s="187" t="s">
        <v>302</v>
      </c>
      <c r="H42" s="541">
        <v>2190</v>
      </c>
      <c r="I42" s="530"/>
      <c r="J42" s="530">
        <v>2420</v>
      </c>
      <c r="K42" s="530"/>
      <c r="L42" s="530">
        <v>2540</v>
      </c>
      <c r="M42" s="530"/>
      <c r="N42" s="530">
        <v>2720</v>
      </c>
      <c r="O42" s="530"/>
      <c r="P42" s="530">
        <v>2900</v>
      </c>
      <c r="Q42" s="530"/>
      <c r="R42" s="530">
        <v>3080</v>
      </c>
      <c r="S42" s="531"/>
      <c r="T42" s="93"/>
    </row>
    <row r="43" spans="1:20" ht="15" thickBot="1">
      <c r="A43" s="1"/>
      <c r="B43" s="532" t="s">
        <v>308</v>
      </c>
      <c r="C43" s="533"/>
      <c r="D43" s="533"/>
      <c r="E43" s="533"/>
      <c r="F43" s="534"/>
      <c r="G43" s="188" t="s">
        <v>302</v>
      </c>
      <c r="H43" s="535">
        <v>2290</v>
      </c>
      <c r="I43" s="536"/>
      <c r="J43" s="536">
        <v>2620</v>
      </c>
      <c r="K43" s="536"/>
      <c r="L43" s="536">
        <v>2760</v>
      </c>
      <c r="M43" s="536"/>
      <c r="N43" s="536">
        <v>2960</v>
      </c>
      <c r="O43" s="536"/>
      <c r="P43" s="536">
        <v>3170</v>
      </c>
      <c r="Q43" s="536"/>
      <c r="R43" s="536">
        <v>3380</v>
      </c>
      <c r="S43" s="537"/>
      <c r="T43" s="93"/>
    </row>
    <row r="44" spans="1:20" ht="15" thickTop="1">
      <c r="A44" s="1"/>
      <c r="B44" s="538" t="s">
        <v>309</v>
      </c>
      <c r="C44" s="539"/>
      <c r="D44" s="539"/>
      <c r="E44" s="539"/>
      <c r="F44" s="540"/>
      <c r="G44" s="187" t="s">
        <v>302</v>
      </c>
      <c r="H44" s="542">
        <v>2120</v>
      </c>
      <c r="I44" s="543"/>
      <c r="J44" s="543">
        <v>2180</v>
      </c>
      <c r="K44" s="543"/>
      <c r="L44" s="543">
        <v>2280</v>
      </c>
      <c r="M44" s="543"/>
      <c r="N44" s="543">
        <v>2430</v>
      </c>
      <c r="O44" s="543"/>
      <c r="P44" s="543">
        <v>2580</v>
      </c>
      <c r="Q44" s="543"/>
      <c r="R44" s="543">
        <v>2730</v>
      </c>
      <c r="S44" s="544"/>
      <c r="T44" s="93"/>
    </row>
    <row r="45" spans="1:20" ht="14.25">
      <c r="A45" s="1"/>
      <c r="B45" s="538" t="s">
        <v>310</v>
      </c>
      <c r="C45" s="539"/>
      <c r="D45" s="539"/>
      <c r="E45" s="539"/>
      <c r="F45" s="540"/>
      <c r="G45" s="187" t="s">
        <v>302</v>
      </c>
      <c r="H45" s="541">
        <v>2270</v>
      </c>
      <c r="I45" s="530"/>
      <c r="J45" s="530">
        <v>2320</v>
      </c>
      <c r="K45" s="530"/>
      <c r="L45" s="530">
        <v>2370</v>
      </c>
      <c r="M45" s="530"/>
      <c r="N45" s="530">
        <v>2540</v>
      </c>
      <c r="O45" s="530"/>
      <c r="P45" s="530">
        <v>2700</v>
      </c>
      <c r="Q45" s="530"/>
      <c r="R45" s="530">
        <v>2860</v>
      </c>
      <c r="S45" s="531"/>
      <c r="T45" s="93"/>
    </row>
    <row r="46" spans="1:20" ht="15" thickBot="1">
      <c r="A46" s="1"/>
      <c r="B46" s="532" t="s">
        <v>311</v>
      </c>
      <c r="C46" s="533"/>
      <c r="D46" s="533"/>
      <c r="E46" s="533"/>
      <c r="F46" s="534"/>
      <c r="G46" s="188" t="s">
        <v>302</v>
      </c>
      <c r="H46" s="535">
        <v>2410</v>
      </c>
      <c r="I46" s="536"/>
      <c r="J46" s="536">
        <v>2500</v>
      </c>
      <c r="K46" s="536"/>
      <c r="L46" s="536">
        <v>2620</v>
      </c>
      <c r="M46" s="536"/>
      <c r="N46" s="536">
        <v>2810</v>
      </c>
      <c r="O46" s="536"/>
      <c r="P46" s="536">
        <v>3010</v>
      </c>
      <c r="Q46" s="536"/>
      <c r="R46" s="536">
        <v>3200</v>
      </c>
      <c r="S46" s="537"/>
      <c r="T46" s="93"/>
    </row>
    <row r="47" spans="1:20" ht="13.5" thickTop="1">
      <c r="A47" s="1"/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3"/>
    </row>
    <row r="48" spans="1:20" ht="12.75">
      <c r="A48" s="1"/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3"/>
    </row>
    <row r="49" spans="1:20" ht="12.75">
      <c r="A49" s="1"/>
      <c r="B49" s="189" t="s">
        <v>376</v>
      </c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3"/>
    </row>
    <row r="50" spans="1:20" ht="12.75">
      <c r="A50" s="1"/>
      <c r="B50" s="189" t="s">
        <v>377</v>
      </c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3"/>
    </row>
    <row r="51" spans="1:20" ht="12.75">
      <c r="A51" s="1"/>
      <c r="B51" s="23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3"/>
    </row>
    <row r="52" spans="1:20" ht="12.75">
      <c r="A52" s="1"/>
      <c r="B52" s="23" t="s">
        <v>378</v>
      </c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3"/>
    </row>
    <row r="53" spans="1:20" ht="12.75">
      <c r="A53" s="1"/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3"/>
    </row>
    <row r="54" spans="1:20" ht="17.25">
      <c r="A54" s="1"/>
      <c r="B54" s="95" t="s">
        <v>312</v>
      </c>
      <c r="C54" s="96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3"/>
    </row>
    <row r="55" spans="1:20" ht="15">
      <c r="A55" s="1"/>
      <c r="B55" s="98" t="s">
        <v>313</v>
      </c>
      <c r="C55" s="99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</row>
    <row r="56" spans="1:20" ht="14.25">
      <c r="A56" s="1"/>
      <c r="B56" s="525" t="s">
        <v>302</v>
      </c>
      <c r="C56" s="525"/>
      <c r="D56" s="526" t="s">
        <v>314</v>
      </c>
      <c r="E56" s="526"/>
      <c r="F56" s="526"/>
      <c r="G56" s="526"/>
      <c r="H56" s="526"/>
      <c r="I56" s="526"/>
      <c r="J56" s="526"/>
      <c r="K56" s="526"/>
      <c r="L56" s="526"/>
      <c r="M56" s="526"/>
      <c r="N56" s="526"/>
      <c r="O56" s="526"/>
      <c r="P56" s="526"/>
      <c r="Q56" s="526"/>
      <c r="R56" s="526"/>
      <c r="S56" s="526"/>
      <c r="T56" s="93"/>
    </row>
    <row r="57" spans="1:20" ht="14.25">
      <c r="A57" s="1"/>
      <c r="B57" s="525" t="s">
        <v>303</v>
      </c>
      <c r="C57" s="525"/>
      <c r="D57" s="526" t="s">
        <v>315</v>
      </c>
      <c r="E57" s="526"/>
      <c r="F57" s="526"/>
      <c r="G57" s="526"/>
      <c r="H57" s="526"/>
      <c r="I57" s="526"/>
      <c r="J57" s="526"/>
      <c r="K57" s="526"/>
      <c r="L57" s="526"/>
      <c r="M57" s="526"/>
      <c r="N57" s="526"/>
      <c r="O57" s="526"/>
      <c r="P57" s="526"/>
      <c r="Q57" s="526"/>
      <c r="R57" s="526"/>
      <c r="S57" s="526"/>
      <c r="T57" s="93"/>
    </row>
    <row r="58" spans="1:20" ht="12.75">
      <c r="A58" s="1"/>
      <c r="B58" s="102"/>
      <c r="C58" s="102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93"/>
    </row>
    <row r="59" spans="1:20" ht="13.5" customHeight="1">
      <c r="A59" s="1"/>
      <c r="B59" s="527" t="s">
        <v>316</v>
      </c>
      <c r="C59" s="527"/>
      <c r="D59" s="527"/>
      <c r="E59" s="527"/>
      <c r="F59" s="527"/>
      <c r="G59" s="527"/>
      <c r="H59" s="527"/>
      <c r="I59" s="527"/>
      <c r="J59" s="527"/>
      <c r="K59" s="527"/>
      <c r="L59" s="527"/>
      <c r="M59" s="527"/>
      <c r="N59" s="527"/>
      <c r="O59" s="527"/>
      <c r="P59" s="527"/>
      <c r="Q59" s="527"/>
      <c r="R59" s="527"/>
      <c r="S59" s="527"/>
      <c r="T59" s="103"/>
    </row>
    <row r="60" spans="1:20" ht="13.5" customHeight="1">
      <c r="A60" s="1"/>
      <c r="B60" s="527"/>
      <c r="C60" s="527"/>
      <c r="D60" s="527"/>
      <c r="E60" s="527"/>
      <c r="F60" s="527"/>
      <c r="G60" s="527"/>
      <c r="H60" s="527"/>
      <c r="I60" s="527"/>
      <c r="J60" s="527"/>
      <c r="K60" s="527"/>
      <c r="L60" s="527"/>
      <c r="M60" s="527"/>
      <c r="N60" s="527"/>
      <c r="O60" s="527"/>
      <c r="P60" s="527"/>
      <c r="Q60" s="527"/>
      <c r="R60" s="527"/>
      <c r="S60" s="527"/>
      <c r="T60" s="103"/>
    </row>
    <row r="61" spans="1:20" ht="13.5" customHeight="1">
      <c r="A61" s="1"/>
      <c r="B61" s="527"/>
      <c r="C61" s="527"/>
      <c r="D61" s="527"/>
      <c r="E61" s="527"/>
      <c r="F61" s="527"/>
      <c r="G61" s="527"/>
      <c r="H61" s="527"/>
      <c r="I61" s="527"/>
      <c r="J61" s="527"/>
      <c r="K61" s="527"/>
      <c r="L61" s="527"/>
      <c r="M61" s="527"/>
      <c r="N61" s="527"/>
      <c r="O61" s="527"/>
      <c r="P61" s="527"/>
      <c r="Q61" s="527"/>
      <c r="R61" s="527"/>
      <c r="S61" s="527"/>
      <c r="T61" s="103"/>
    </row>
    <row r="62" spans="1:20" ht="13.5" customHeight="1">
      <c r="A62" s="1"/>
      <c r="B62" s="527"/>
      <c r="C62" s="527"/>
      <c r="D62" s="527"/>
      <c r="E62" s="527"/>
      <c r="F62" s="527"/>
      <c r="G62" s="527"/>
      <c r="H62" s="527"/>
      <c r="I62" s="527"/>
      <c r="J62" s="527"/>
      <c r="K62" s="527"/>
      <c r="L62" s="527"/>
      <c r="M62" s="527"/>
      <c r="N62" s="527"/>
      <c r="O62" s="527"/>
      <c r="P62" s="527"/>
      <c r="Q62" s="527"/>
      <c r="R62" s="527"/>
      <c r="S62" s="527"/>
      <c r="T62" s="103"/>
    </row>
    <row r="63" spans="1:20" ht="13.5" customHeight="1">
      <c r="A63" s="1"/>
      <c r="B63" s="527"/>
      <c r="C63" s="527"/>
      <c r="D63" s="527"/>
      <c r="E63" s="527"/>
      <c r="F63" s="527"/>
      <c r="G63" s="527"/>
      <c r="H63" s="527"/>
      <c r="I63" s="527"/>
      <c r="J63" s="527"/>
      <c r="K63" s="527"/>
      <c r="L63" s="527"/>
      <c r="M63" s="527"/>
      <c r="N63" s="527"/>
      <c r="O63" s="527"/>
      <c r="P63" s="527"/>
      <c r="Q63" s="527"/>
      <c r="R63" s="527"/>
      <c r="S63" s="527"/>
      <c r="T63" s="103"/>
    </row>
    <row r="64" spans="1:20" ht="13.5" customHeight="1">
      <c r="A64" s="1"/>
      <c r="B64" s="527"/>
      <c r="C64" s="527"/>
      <c r="D64" s="527"/>
      <c r="E64" s="527"/>
      <c r="F64" s="527"/>
      <c r="G64" s="527"/>
      <c r="H64" s="527"/>
      <c r="I64" s="527"/>
      <c r="J64" s="527"/>
      <c r="K64" s="527"/>
      <c r="L64" s="527"/>
      <c r="M64" s="527"/>
      <c r="N64" s="527"/>
      <c r="O64" s="527"/>
      <c r="P64" s="527"/>
      <c r="Q64" s="527"/>
      <c r="R64" s="527"/>
      <c r="S64" s="527"/>
      <c r="T64" s="103"/>
    </row>
    <row r="65" spans="1:20" ht="15">
      <c r="A65" s="1"/>
      <c r="B65" s="104"/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5"/>
    </row>
    <row r="66" spans="1:20" ht="26.25" customHeight="1">
      <c r="A66" s="106"/>
      <c r="B66" s="528" t="s">
        <v>317</v>
      </c>
      <c r="C66" s="528"/>
      <c r="D66" s="528"/>
      <c r="E66" s="528"/>
      <c r="F66" s="528"/>
      <c r="G66" s="528"/>
      <c r="H66" s="528"/>
      <c r="I66" s="528"/>
      <c r="J66" s="528"/>
      <c r="K66" s="528"/>
      <c r="L66" s="528"/>
      <c r="M66" s="528"/>
      <c r="N66" s="529" t="s">
        <v>297</v>
      </c>
      <c r="O66" s="529"/>
      <c r="P66" s="529"/>
      <c r="Q66" s="529"/>
      <c r="R66" s="529"/>
      <c r="S66" s="529"/>
      <c r="T66" s="105"/>
    </row>
    <row r="67" spans="1:20" ht="15" customHeight="1">
      <c r="A67" s="107"/>
      <c r="B67" s="522" t="s">
        <v>370</v>
      </c>
      <c r="C67" s="522"/>
      <c r="D67" s="522"/>
      <c r="E67" s="522"/>
      <c r="F67" s="522"/>
      <c r="G67" s="522"/>
      <c r="H67" s="522"/>
      <c r="I67" s="522"/>
      <c r="J67" s="522"/>
      <c r="K67" s="522"/>
      <c r="L67" s="522"/>
      <c r="M67" s="522"/>
      <c r="N67" s="522"/>
      <c r="O67" s="522"/>
      <c r="P67" s="522"/>
      <c r="Q67" s="522"/>
      <c r="R67" s="522"/>
      <c r="S67" s="522"/>
      <c r="T67" s="522"/>
    </row>
    <row r="68" spans="1:20" ht="15.75">
      <c r="A68" s="60"/>
      <c r="B68" s="523" t="s">
        <v>318</v>
      </c>
      <c r="C68" s="523"/>
      <c r="D68" s="523"/>
      <c r="E68" s="523"/>
      <c r="F68" s="523"/>
      <c r="G68" s="523"/>
      <c r="H68" s="523"/>
      <c r="I68" s="523"/>
      <c r="J68" s="523"/>
      <c r="K68" s="523"/>
      <c r="L68" s="523"/>
      <c r="M68" s="523"/>
      <c r="N68" s="523"/>
      <c r="O68" s="524" t="s">
        <v>28</v>
      </c>
      <c r="P68" s="524"/>
      <c r="Q68" s="524"/>
      <c r="R68" s="524"/>
      <c r="S68" s="524"/>
      <c r="T68" s="60"/>
    </row>
    <row r="69" ht="12.75">
      <c r="B69" s="108"/>
    </row>
    <row r="70" ht="12.75">
      <c r="B70" s="108"/>
    </row>
    <row r="71" ht="12.75">
      <c r="B71" s="108"/>
    </row>
    <row r="72" ht="12.75">
      <c r="B72" s="108"/>
    </row>
    <row r="73" ht="12.75">
      <c r="B73" s="108"/>
    </row>
    <row r="74" ht="12.75">
      <c r="B74" s="108"/>
    </row>
    <row r="75" ht="12.75">
      <c r="B75" s="108"/>
    </row>
    <row r="76" ht="12.75">
      <c r="B76" s="108"/>
    </row>
    <row r="77" ht="12.75">
      <c r="B77" s="108"/>
    </row>
    <row r="78" ht="12.75">
      <c r="B78" s="108"/>
    </row>
    <row r="79" ht="12.75">
      <c r="B79" s="108"/>
    </row>
    <row r="80" ht="12.75">
      <c r="B80" s="108"/>
    </row>
    <row r="81" ht="12.75">
      <c r="B81" s="108"/>
    </row>
    <row r="82" ht="12.75">
      <c r="B82" s="108"/>
    </row>
    <row r="83" ht="12.75">
      <c r="B83" s="108"/>
    </row>
    <row r="84" ht="12.75">
      <c r="B84" s="108"/>
    </row>
    <row r="85" ht="12.75">
      <c r="B85" s="108"/>
    </row>
    <row r="86" ht="12.75">
      <c r="B86" s="108"/>
    </row>
    <row r="87" ht="12.75">
      <c r="B87" s="108"/>
    </row>
    <row r="88" ht="12.75">
      <c r="B88" s="108"/>
    </row>
    <row r="89" ht="12.75">
      <c r="B89" s="108"/>
    </row>
    <row r="90" ht="12.75">
      <c r="B90" s="108"/>
    </row>
    <row r="91" ht="12.75">
      <c r="B91" s="108"/>
    </row>
    <row r="92" ht="12.75">
      <c r="B92" s="108"/>
    </row>
  </sheetData>
  <sheetProtection/>
  <mergeCells count="212">
    <mergeCell ref="N5:S5"/>
    <mergeCell ref="N6:S6"/>
    <mergeCell ref="H7:M7"/>
    <mergeCell ref="N7:S7"/>
    <mergeCell ref="B11:S11"/>
    <mergeCell ref="B12:S13"/>
    <mergeCell ref="B15:G18"/>
    <mergeCell ref="H15:I18"/>
    <mergeCell ref="J15:S16"/>
    <mergeCell ref="J17:K18"/>
    <mergeCell ref="L17:M18"/>
    <mergeCell ref="N17:O18"/>
    <mergeCell ref="P17:Q18"/>
    <mergeCell ref="R17:S18"/>
    <mergeCell ref="B19:F20"/>
    <mergeCell ref="H19:I19"/>
    <mergeCell ref="J19:K19"/>
    <mergeCell ref="L19:M19"/>
    <mergeCell ref="N19:O19"/>
    <mergeCell ref="P19:Q19"/>
    <mergeCell ref="R19:S19"/>
    <mergeCell ref="H20:I20"/>
    <mergeCell ref="J20:K20"/>
    <mergeCell ref="L20:M20"/>
    <mergeCell ref="N20:O20"/>
    <mergeCell ref="P20:Q20"/>
    <mergeCell ref="R20:S20"/>
    <mergeCell ref="B21:F22"/>
    <mergeCell ref="H21:I21"/>
    <mergeCell ref="J21:K21"/>
    <mergeCell ref="L21:M21"/>
    <mergeCell ref="N21:O21"/>
    <mergeCell ref="P21:Q21"/>
    <mergeCell ref="R21:S21"/>
    <mergeCell ref="H22:I22"/>
    <mergeCell ref="J22:K22"/>
    <mergeCell ref="L22:M22"/>
    <mergeCell ref="N22:O22"/>
    <mergeCell ref="P22:Q22"/>
    <mergeCell ref="R22:S22"/>
    <mergeCell ref="B23:F24"/>
    <mergeCell ref="H23:I23"/>
    <mergeCell ref="J23:K23"/>
    <mergeCell ref="L23:M23"/>
    <mergeCell ref="N23:O23"/>
    <mergeCell ref="P23:Q23"/>
    <mergeCell ref="R23:S23"/>
    <mergeCell ref="H24:I24"/>
    <mergeCell ref="J24:K24"/>
    <mergeCell ref="L24:M24"/>
    <mergeCell ref="N24:O24"/>
    <mergeCell ref="P24:Q24"/>
    <mergeCell ref="R24:S24"/>
    <mergeCell ref="B25:F26"/>
    <mergeCell ref="H25:I25"/>
    <mergeCell ref="J25:K25"/>
    <mergeCell ref="L25:M25"/>
    <mergeCell ref="N25:O25"/>
    <mergeCell ref="P25:Q25"/>
    <mergeCell ref="R25:S25"/>
    <mergeCell ref="H26:I26"/>
    <mergeCell ref="J26:K26"/>
    <mergeCell ref="L26:M26"/>
    <mergeCell ref="N26:O26"/>
    <mergeCell ref="P26:Q26"/>
    <mergeCell ref="R26:S26"/>
    <mergeCell ref="P28:Q28"/>
    <mergeCell ref="R28:S28"/>
    <mergeCell ref="B27:F27"/>
    <mergeCell ref="H27:I27"/>
    <mergeCell ref="J27:K27"/>
    <mergeCell ref="L27:M27"/>
    <mergeCell ref="N27:O27"/>
    <mergeCell ref="P27:Q27"/>
    <mergeCell ref="J29:K29"/>
    <mergeCell ref="L29:M29"/>
    <mergeCell ref="N29:O29"/>
    <mergeCell ref="P29:Q29"/>
    <mergeCell ref="R27:S27"/>
    <mergeCell ref="B28:F28"/>
    <mergeCell ref="H28:I28"/>
    <mergeCell ref="J28:K28"/>
    <mergeCell ref="L28:M28"/>
    <mergeCell ref="N28:O28"/>
    <mergeCell ref="R29:S29"/>
    <mergeCell ref="B30:F30"/>
    <mergeCell ref="H30:I30"/>
    <mergeCell ref="J30:K30"/>
    <mergeCell ref="L30:M30"/>
    <mergeCell ref="N30:O30"/>
    <mergeCell ref="P30:Q30"/>
    <mergeCell ref="R30:S30"/>
    <mergeCell ref="B29:F29"/>
    <mergeCell ref="H29:I29"/>
    <mergeCell ref="B31:F32"/>
    <mergeCell ref="H31:I31"/>
    <mergeCell ref="J31:K31"/>
    <mergeCell ref="L31:M31"/>
    <mergeCell ref="N31:O31"/>
    <mergeCell ref="P31:Q31"/>
    <mergeCell ref="R31:S31"/>
    <mergeCell ref="H32:I32"/>
    <mergeCell ref="J32:K32"/>
    <mergeCell ref="L32:M32"/>
    <mergeCell ref="N32:O32"/>
    <mergeCell ref="P32:Q32"/>
    <mergeCell ref="R32:S32"/>
    <mergeCell ref="B33:F34"/>
    <mergeCell ref="H33:I33"/>
    <mergeCell ref="J33:K33"/>
    <mergeCell ref="L33:M33"/>
    <mergeCell ref="N33:O33"/>
    <mergeCell ref="P33:Q33"/>
    <mergeCell ref="R33:S33"/>
    <mergeCell ref="H34:I34"/>
    <mergeCell ref="J34:K34"/>
    <mergeCell ref="L34:M34"/>
    <mergeCell ref="N34:O34"/>
    <mergeCell ref="P34:Q34"/>
    <mergeCell ref="R34:S34"/>
    <mergeCell ref="B35:F36"/>
    <mergeCell ref="H35:I35"/>
    <mergeCell ref="J35:K35"/>
    <mergeCell ref="L35:M35"/>
    <mergeCell ref="N35:O35"/>
    <mergeCell ref="P35:Q35"/>
    <mergeCell ref="R35:S35"/>
    <mergeCell ref="H36:I36"/>
    <mergeCell ref="J36:K36"/>
    <mergeCell ref="L36:M36"/>
    <mergeCell ref="N36:O36"/>
    <mergeCell ref="P36:Q36"/>
    <mergeCell ref="R36:S36"/>
    <mergeCell ref="B37:F38"/>
    <mergeCell ref="H37:I37"/>
    <mergeCell ref="J37:K37"/>
    <mergeCell ref="L37:M37"/>
    <mergeCell ref="N37:O37"/>
    <mergeCell ref="P37:Q37"/>
    <mergeCell ref="R37:S37"/>
    <mergeCell ref="H38:I38"/>
    <mergeCell ref="J38:K38"/>
    <mergeCell ref="L38:M38"/>
    <mergeCell ref="N38:O38"/>
    <mergeCell ref="P38:Q38"/>
    <mergeCell ref="R38:S38"/>
    <mergeCell ref="P40:Q40"/>
    <mergeCell ref="R40:S40"/>
    <mergeCell ref="B39:F39"/>
    <mergeCell ref="H39:I39"/>
    <mergeCell ref="J39:K39"/>
    <mergeCell ref="L39:M39"/>
    <mergeCell ref="N39:O39"/>
    <mergeCell ref="P39:Q39"/>
    <mergeCell ref="J41:K41"/>
    <mergeCell ref="L41:M41"/>
    <mergeCell ref="N41:O41"/>
    <mergeCell ref="P41:Q41"/>
    <mergeCell ref="R39:S39"/>
    <mergeCell ref="B40:F40"/>
    <mergeCell ref="H40:I40"/>
    <mergeCell ref="J40:K40"/>
    <mergeCell ref="L40:M40"/>
    <mergeCell ref="N40:O40"/>
    <mergeCell ref="R41:S41"/>
    <mergeCell ref="B42:F42"/>
    <mergeCell ref="H42:I42"/>
    <mergeCell ref="J42:K42"/>
    <mergeCell ref="L42:M42"/>
    <mergeCell ref="N42:O42"/>
    <mergeCell ref="P42:Q42"/>
    <mergeCell ref="R42:S42"/>
    <mergeCell ref="B41:F41"/>
    <mergeCell ref="H41:I41"/>
    <mergeCell ref="P44:Q44"/>
    <mergeCell ref="R44:S44"/>
    <mergeCell ref="B43:F43"/>
    <mergeCell ref="H43:I43"/>
    <mergeCell ref="J43:K43"/>
    <mergeCell ref="L43:M43"/>
    <mergeCell ref="N43:O43"/>
    <mergeCell ref="P43:Q43"/>
    <mergeCell ref="J45:K45"/>
    <mergeCell ref="L45:M45"/>
    <mergeCell ref="N45:O45"/>
    <mergeCell ref="P45:Q45"/>
    <mergeCell ref="R43:S43"/>
    <mergeCell ref="B44:F44"/>
    <mergeCell ref="H44:I44"/>
    <mergeCell ref="J44:K44"/>
    <mergeCell ref="L44:M44"/>
    <mergeCell ref="N44:O44"/>
    <mergeCell ref="R45:S45"/>
    <mergeCell ref="B46:F46"/>
    <mergeCell ref="H46:I46"/>
    <mergeCell ref="J46:K46"/>
    <mergeCell ref="L46:M46"/>
    <mergeCell ref="N46:O46"/>
    <mergeCell ref="P46:Q46"/>
    <mergeCell ref="R46:S46"/>
    <mergeCell ref="B45:F45"/>
    <mergeCell ref="H45:I45"/>
    <mergeCell ref="B67:T67"/>
    <mergeCell ref="B68:N68"/>
    <mergeCell ref="O68:S68"/>
    <mergeCell ref="B56:C56"/>
    <mergeCell ref="D56:S56"/>
    <mergeCell ref="B57:C57"/>
    <mergeCell ref="D57:S57"/>
    <mergeCell ref="B59:S64"/>
    <mergeCell ref="B66:M66"/>
    <mergeCell ref="N66:S66"/>
  </mergeCells>
  <hyperlinks>
    <hyperlink ref="O68" r:id="rId1" display="www.sibyt.ru"/>
    <hyperlink ref="N7" r:id="rId2" display="www.sibyt.ru"/>
    <hyperlink ref="H7" r:id="rId3" display="zavod-sibyt@ao-gns.ru"/>
  </hyperlinks>
  <printOptions/>
  <pageMargins left="0.3937007874015748" right="0.3937007874015748" top="0.3937007874015748" bottom="0.3937007874015748" header="0.3937007874015748" footer="0.3937007874015748"/>
  <pageSetup horizontalDpi="600" verticalDpi="600" orientation="portrait" paperSize="9" scale="72" r:id="rId5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S83"/>
  <sheetViews>
    <sheetView view="pageBreakPreview" zoomScale="80" zoomScaleNormal="90" zoomScaleSheetLayoutView="80" zoomScalePageLayoutView="0" workbookViewId="0" topLeftCell="A1">
      <selection activeCell="J1" sqref="J1"/>
    </sheetView>
  </sheetViews>
  <sheetFormatPr defaultColWidth="9.00390625" defaultRowHeight="12.75"/>
  <cols>
    <col min="1" max="1" width="5.75390625" style="111" customWidth="1"/>
    <col min="2" max="2" width="74.00390625" style="111" customWidth="1"/>
    <col min="3" max="3" width="11.375" style="111" bestFit="1" customWidth="1"/>
    <col min="4" max="4" width="8.75390625" style="111" customWidth="1"/>
    <col min="5" max="5" width="14.00390625" style="111" customWidth="1"/>
    <col min="6" max="8" width="14.125" style="111" customWidth="1"/>
    <col min="9" max="9" width="5.75390625" style="111" customWidth="1"/>
    <col min="10" max="16384" width="9.125" style="111" customWidth="1"/>
  </cols>
  <sheetData>
    <row r="1" spans="1:9" s="110" customFormat="1" ht="12.75">
      <c r="A1" s="109"/>
      <c r="B1" s="109"/>
      <c r="C1" s="109"/>
      <c r="D1" s="109"/>
      <c r="E1" s="109"/>
      <c r="F1" s="109"/>
      <c r="G1" s="109"/>
      <c r="H1" s="109"/>
      <c r="I1" s="109"/>
    </row>
    <row r="2" spans="1:9" s="110" customFormat="1" ht="15" customHeight="1">
      <c r="A2" s="109"/>
      <c r="B2" s="109"/>
      <c r="C2" s="55" t="s">
        <v>27</v>
      </c>
      <c r="D2" s="49"/>
      <c r="E2" s="49"/>
      <c r="F2" s="49"/>
      <c r="G2" s="48"/>
      <c r="H2" s="48"/>
      <c r="I2" s="48"/>
    </row>
    <row r="3" spans="1:9" s="110" customFormat="1" ht="14.25" customHeight="1">
      <c r="A3" s="109"/>
      <c r="B3" s="109"/>
      <c r="C3" s="49"/>
      <c r="D3" s="49"/>
      <c r="E3" s="49"/>
      <c r="F3" s="49"/>
      <c r="G3" s="48"/>
      <c r="H3" s="48"/>
      <c r="I3" s="48"/>
    </row>
    <row r="4" spans="1:19" s="110" customFormat="1" ht="19.5">
      <c r="A4" s="109"/>
      <c r="B4" s="109"/>
      <c r="C4" s="55" t="s">
        <v>24</v>
      </c>
      <c r="D4" s="49"/>
      <c r="E4" s="49"/>
      <c r="F4" s="49"/>
      <c r="G4" s="50"/>
      <c r="H4" s="50"/>
      <c r="I4" s="50"/>
      <c r="J4" s="111"/>
      <c r="K4" s="111"/>
      <c r="L4" s="111"/>
      <c r="M4" s="112"/>
      <c r="N4" s="112"/>
      <c r="O4" s="112"/>
      <c r="P4" s="112"/>
      <c r="Q4" s="112"/>
      <c r="R4" s="112"/>
      <c r="S4" s="112"/>
    </row>
    <row r="5" spans="1:19" s="110" customFormat="1" ht="26.25">
      <c r="A5" s="109"/>
      <c r="B5" s="109"/>
      <c r="C5" s="113" t="s">
        <v>221</v>
      </c>
      <c r="D5" s="113"/>
      <c r="E5" s="113"/>
      <c r="F5" s="192" t="s">
        <v>222</v>
      </c>
      <c r="G5" s="192"/>
      <c r="H5" s="192"/>
      <c r="I5" s="114"/>
      <c r="J5" s="111"/>
      <c r="K5" s="111"/>
      <c r="L5" s="111"/>
      <c r="M5" s="112"/>
      <c r="N5" s="112"/>
      <c r="O5" s="112"/>
      <c r="P5" s="112"/>
      <c r="Q5" s="112"/>
      <c r="R5" s="112"/>
      <c r="S5" s="112"/>
    </row>
    <row r="6" spans="1:19" s="110" customFormat="1" ht="15" customHeight="1">
      <c r="A6" s="109"/>
      <c r="B6" s="109"/>
      <c r="C6" s="49"/>
      <c r="D6" s="49"/>
      <c r="E6" s="49"/>
      <c r="F6" s="49"/>
      <c r="G6" s="50"/>
      <c r="H6" s="49"/>
      <c r="I6" s="49"/>
      <c r="J6" s="111"/>
      <c r="K6" s="111"/>
      <c r="L6" s="111"/>
      <c r="M6" s="111"/>
      <c r="N6" s="111"/>
      <c r="O6" s="111"/>
      <c r="P6" s="111"/>
      <c r="Q6" s="111"/>
      <c r="R6" s="111"/>
      <c r="S6" s="111"/>
    </row>
    <row r="7" spans="1:18" s="110" customFormat="1" ht="21">
      <c r="A7" s="109"/>
      <c r="B7" s="109"/>
      <c r="C7" s="115" t="s">
        <v>29</v>
      </c>
      <c r="D7" s="194" t="s">
        <v>59</v>
      </c>
      <c r="E7" s="194"/>
      <c r="F7" s="194"/>
      <c r="G7" s="296" t="s">
        <v>28</v>
      </c>
      <c r="H7" s="296"/>
      <c r="I7" s="116"/>
      <c r="K7" s="111"/>
      <c r="L7" s="111"/>
      <c r="M7" s="117"/>
      <c r="N7" s="117"/>
      <c r="O7" s="117"/>
      <c r="P7" s="117"/>
      <c r="Q7" s="117"/>
      <c r="R7" s="117"/>
    </row>
    <row r="8" spans="1:18" s="110" customFormat="1" ht="12.75">
      <c r="A8" s="109"/>
      <c r="B8" s="109"/>
      <c r="C8" s="109"/>
      <c r="D8" s="109"/>
      <c r="E8" s="109"/>
      <c r="F8" s="109"/>
      <c r="G8" s="109"/>
      <c r="H8" s="109"/>
      <c r="I8" s="109"/>
      <c r="J8" s="111"/>
      <c r="K8" s="111"/>
      <c r="L8" s="111"/>
      <c r="M8" s="112"/>
      <c r="N8" s="112"/>
      <c r="O8" s="112"/>
      <c r="P8" s="112"/>
      <c r="Q8" s="112"/>
      <c r="R8" s="112"/>
    </row>
    <row r="9" spans="1:9" s="110" customFormat="1" ht="12.75">
      <c r="A9" s="109"/>
      <c r="B9" s="109"/>
      <c r="C9" s="109"/>
      <c r="D9" s="109"/>
      <c r="E9" s="109"/>
      <c r="F9" s="109"/>
      <c r="G9" s="109"/>
      <c r="H9" s="109"/>
      <c r="I9" s="109"/>
    </row>
    <row r="10" spans="1:9" s="110" customFormat="1" ht="12.75">
      <c r="A10" s="109"/>
      <c r="B10" s="109"/>
      <c r="C10" s="109"/>
      <c r="D10" s="109"/>
      <c r="E10" s="109"/>
      <c r="F10" s="109"/>
      <c r="G10" s="109"/>
      <c r="H10" s="109"/>
      <c r="I10" s="109"/>
    </row>
    <row r="11" spans="1:9" s="110" customFormat="1" ht="12.75">
      <c r="A11" s="109"/>
      <c r="B11" s="109"/>
      <c r="C11" s="109"/>
      <c r="D11" s="109"/>
      <c r="E11" s="109"/>
      <c r="F11" s="109"/>
      <c r="G11" s="109"/>
      <c r="H11" s="109"/>
      <c r="I11" s="109"/>
    </row>
    <row r="12" spans="1:9" s="110" customFormat="1" ht="12.75">
      <c r="A12" s="109"/>
      <c r="B12" s="109"/>
      <c r="C12" s="109"/>
      <c r="D12" s="109"/>
      <c r="E12" s="109"/>
      <c r="F12" s="109"/>
      <c r="G12" s="109"/>
      <c r="H12" s="109"/>
      <c r="I12" s="109"/>
    </row>
    <row r="13" spans="1:9" s="110" customFormat="1" ht="12.75">
      <c r="A13" s="109"/>
      <c r="B13" s="109"/>
      <c r="C13" s="109"/>
      <c r="D13" s="109"/>
      <c r="E13" s="109"/>
      <c r="F13" s="109"/>
      <c r="G13" s="109"/>
      <c r="H13" s="109"/>
      <c r="I13" s="109"/>
    </row>
    <row r="14" spans="1:9" s="110" customFormat="1" ht="12.75">
      <c r="A14" s="109"/>
      <c r="B14" s="109"/>
      <c r="C14" s="109"/>
      <c r="D14" s="109"/>
      <c r="E14" s="109"/>
      <c r="F14" s="109"/>
      <c r="G14" s="109"/>
      <c r="H14" s="109"/>
      <c r="I14" s="109"/>
    </row>
    <row r="15" spans="1:9" s="110" customFormat="1" ht="12.75">
      <c r="A15" s="109"/>
      <c r="B15" s="109"/>
      <c r="C15" s="109"/>
      <c r="D15" s="109"/>
      <c r="E15" s="109"/>
      <c r="F15" s="109"/>
      <c r="G15" s="109"/>
      <c r="H15" s="109"/>
      <c r="I15" s="109"/>
    </row>
    <row r="16" spans="1:9" ht="15.75">
      <c r="A16" s="118"/>
      <c r="B16" s="610" t="s">
        <v>275</v>
      </c>
      <c r="C16" s="610"/>
      <c r="D16" s="610"/>
      <c r="E16" s="610"/>
      <c r="F16" s="610"/>
      <c r="G16" s="610"/>
      <c r="H16" s="610"/>
      <c r="I16" s="118"/>
    </row>
    <row r="17" spans="1:15" ht="15">
      <c r="A17" s="118"/>
      <c r="B17" s="611" t="s">
        <v>319</v>
      </c>
      <c r="C17" s="611"/>
      <c r="D17" s="611"/>
      <c r="E17" s="611"/>
      <c r="F17" s="611"/>
      <c r="G17" s="611"/>
      <c r="H17" s="611"/>
      <c r="I17" s="118"/>
      <c r="J17" s="110"/>
      <c r="K17" s="110"/>
      <c r="L17" s="110"/>
      <c r="M17" s="110"/>
      <c r="N17" s="110"/>
      <c r="O17" s="110"/>
    </row>
    <row r="18" spans="1:15" ht="13.5" thickBot="1">
      <c r="A18" s="118"/>
      <c r="B18" s="119"/>
      <c r="C18" s="119"/>
      <c r="D18" s="119"/>
      <c r="E18" s="119"/>
      <c r="F18" s="119"/>
      <c r="G18" s="119"/>
      <c r="H18" s="119"/>
      <c r="I18" s="118"/>
      <c r="J18" s="110"/>
      <c r="K18" s="110"/>
      <c r="L18" s="110"/>
      <c r="M18" s="110"/>
      <c r="N18" s="110"/>
      <c r="O18" s="110"/>
    </row>
    <row r="19" spans="1:15" ht="13.5" thickTop="1">
      <c r="A19" s="118"/>
      <c r="B19" s="612" t="s">
        <v>0</v>
      </c>
      <c r="C19" s="612" t="s">
        <v>320</v>
      </c>
      <c r="D19" s="612" t="s">
        <v>1</v>
      </c>
      <c r="E19" s="615" t="s">
        <v>321</v>
      </c>
      <c r="F19" s="616"/>
      <c r="G19" s="616"/>
      <c r="H19" s="617"/>
      <c r="I19" s="118"/>
      <c r="J19" s="110"/>
      <c r="K19" s="110"/>
      <c r="L19" s="110"/>
      <c r="M19" s="110"/>
      <c r="N19" s="110"/>
      <c r="O19" s="110"/>
    </row>
    <row r="20" spans="1:15" ht="12.75">
      <c r="A20" s="118"/>
      <c r="B20" s="613"/>
      <c r="C20" s="613"/>
      <c r="D20" s="613"/>
      <c r="E20" s="618" t="s">
        <v>322</v>
      </c>
      <c r="F20" s="607" t="s">
        <v>323</v>
      </c>
      <c r="G20" s="607"/>
      <c r="H20" s="608"/>
      <c r="I20" s="118"/>
      <c r="J20" s="110"/>
      <c r="K20" s="110"/>
      <c r="L20" s="110"/>
      <c r="M20" s="110"/>
      <c r="N20" s="110"/>
      <c r="O20" s="110"/>
    </row>
    <row r="21" spans="1:15" ht="13.5" thickBot="1">
      <c r="A21" s="118"/>
      <c r="B21" s="614"/>
      <c r="C21" s="614"/>
      <c r="D21" s="614"/>
      <c r="E21" s="619"/>
      <c r="F21" s="120" t="s">
        <v>324</v>
      </c>
      <c r="G21" s="121" t="s">
        <v>325</v>
      </c>
      <c r="H21" s="122" t="s">
        <v>326</v>
      </c>
      <c r="I21" s="118"/>
      <c r="J21" s="110"/>
      <c r="K21" s="110"/>
      <c r="L21" s="110"/>
      <c r="M21" s="110"/>
      <c r="N21" s="110"/>
      <c r="O21" s="110"/>
    </row>
    <row r="22" spans="1:15" ht="15" thickTop="1">
      <c r="A22" s="118"/>
      <c r="B22" s="606" t="s">
        <v>327</v>
      </c>
      <c r="C22" s="123">
        <v>1</v>
      </c>
      <c r="D22" s="124" t="s">
        <v>328</v>
      </c>
      <c r="E22" s="125">
        <v>6.6</v>
      </c>
      <c r="F22" s="126">
        <v>6.2</v>
      </c>
      <c r="G22" s="127">
        <v>6</v>
      </c>
      <c r="H22" s="128">
        <v>5.6</v>
      </c>
      <c r="I22" s="118"/>
      <c r="J22" s="110"/>
      <c r="K22" s="110"/>
      <c r="L22" s="110"/>
      <c r="M22" s="110"/>
      <c r="N22" s="110"/>
      <c r="O22" s="110"/>
    </row>
    <row r="23" spans="1:15" ht="14.25">
      <c r="A23" s="118"/>
      <c r="B23" s="603"/>
      <c r="C23" s="129">
        <v>25</v>
      </c>
      <c r="D23" s="130" t="s">
        <v>329</v>
      </c>
      <c r="E23" s="131">
        <v>165</v>
      </c>
      <c r="F23" s="132">
        <v>155</v>
      </c>
      <c r="G23" s="133">
        <v>150</v>
      </c>
      <c r="H23" s="134">
        <v>140</v>
      </c>
      <c r="I23" s="118"/>
      <c r="J23" s="110"/>
      <c r="K23" s="110"/>
      <c r="L23" s="110"/>
      <c r="M23" s="110"/>
      <c r="N23" s="110"/>
      <c r="O23" s="110"/>
    </row>
    <row r="24" spans="1:15" ht="14.25">
      <c r="A24" s="118"/>
      <c r="B24" s="602" t="s">
        <v>330</v>
      </c>
      <c r="C24" s="135">
        <v>1</v>
      </c>
      <c r="D24" s="136" t="s">
        <v>328</v>
      </c>
      <c r="E24" s="137">
        <v>7.8</v>
      </c>
      <c r="F24" s="138">
        <v>7.4</v>
      </c>
      <c r="G24" s="139">
        <v>7.08</v>
      </c>
      <c r="H24" s="140">
        <v>6.6</v>
      </c>
      <c r="I24" s="118"/>
      <c r="J24" s="110"/>
      <c r="K24" s="110"/>
      <c r="L24" s="110"/>
      <c r="M24" s="110"/>
      <c r="N24" s="110"/>
      <c r="O24" s="110"/>
    </row>
    <row r="25" spans="1:15" ht="14.25">
      <c r="A25" s="118"/>
      <c r="B25" s="603"/>
      <c r="C25" s="141">
        <v>25</v>
      </c>
      <c r="D25" s="142" t="s">
        <v>329</v>
      </c>
      <c r="E25" s="131">
        <v>195</v>
      </c>
      <c r="F25" s="132">
        <v>185</v>
      </c>
      <c r="G25" s="133">
        <v>177</v>
      </c>
      <c r="H25" s="134">
        <v>165</v>
      </c>
      <c r="I25" s="118"/>
      <c r="J25" s="110"/>
      <c r="K25" s="110"/>
      <c r="L25" s="110"/>
      <c r="M25" s="110"/>
      <c r="N25" s="110"/>
      <c r="O25" s="110"/>
    </row>
    <row r="26" spans="1:15" ht="14.25">
      <c r="A26" s="118"/>
      <c r="B26" s="602" t="s">
        <v>331</v>
      </c>
      <c r="C26" s="123">
        <v>1</v>
      </c>
      <c r="D26" s="124" t="s">
        <v>328</v>
      </c>
      <c r="E26" s="125">
        <v>6.2</v>
      </c>
      <c r="F26" s="126">
        <v>6</v>
      </c>
      <c r="G26" s="127">
        <v>5.8</v>
      </c>
      <c r="H26" s="128">
        <v>5.4</v>
      </c>
      <c r="I26" s="118"/>
      <c r="J26" s="110"/>
      <c r="K26" s="110"/>
      <c r="L26" s="110"/>
      <c r="M26" s="110"/>
      <c r="N26" s="110"/>
      <c r="O26" s="110"/>
    </row>
    <row r="27" spans="1:15" ht="14.25">
      <c r="A27" s="118"/>
      <c r="B27" s="603"/>
      <c r="C27" s="129">
        <v>25</v>
      </c>
      <c r="D27" s="130" t="s">
        <v>329</v>
      </c>
      <c r="E27" s="143">
        <v>155</v>
      </c>
      <c r="F27" s="144">
        <v>150</v>
      </c>
      <c r="G27" s="145">
        <v>145</v>
      </c>
      <c r="H27" s="146">
        <v>135</v>
      </c>
      <c r="I27" s="118"/>
      <c r="J27" s="110"/>
      <c r="K27" s="110"/>
      <c r="L27" s="110"/>
      <c r="M27" s="110"/>
      <c r="N27" s="110"/>
      <c r="O27" s="110"/>
    </row>
    <row r="28" spans="1:9" ht="14.25">
      <c r="A28" s="147"/>
      <c r="B28" s="602" t="s">
        <v>332</v>
      </c>
      <c r="C28" s="123">
        <v>1</v>
      </c>
      <c r="D28" s="124" t="s">
        <v>328</v>
      </c>
      <c r="E28" s="125">
        <v>6.8</v>
      </c>
      <c r="F28" s="126">
        <v>6.6</v>
      </c>
      <c r="G28" s="127">
        <v>6.4</v>
      </c>
      <c r="H28" s="128">
        <v>6.2</v>
      </c>
      <c r="I28" s="118"/>
    </row>
    <row r="29" spans="1:9" ht="15" thickBot="1">
      <c r="A29" s="147"/>
      <c r="B29" s="604"/>
      <c r="C29" s="148">
        <v>25</v>
      </c>
      <c r="D29" s="149" t="s">
        <v>329</v>
      </c>
      <c r="E29" s="150">
        <v>170</v>
      </c>
      <c r="F29" s="151">
        <v>165</v>
      </c>
      <c r="G29" s="152">
        <v>160</v>
      </c>
      <c r="H29" s="153">
        <v>155</v>
      </c>
      <c r="I29" s="118"/>
    </row>
    <row r="30" spans="1:15" ht="12.75" customHeight="1" thickTop="1">
      <c r="A30" s="118"/>
      <c r="B30" s="609" t="s">
        <v>333</v>
      </c>
      <c r="C30" s="609"/>
      <c r="D30" s="609"/>
      <c r="E30" s="609"/>
      <c r="F30" s="609"/>
      <c r="G30" s="609"/>
      <c r="H30" s="609"/>
      <c r="I30" s="118"/>
      <c r="J30" s="110"/>
      <c r="K30" s="110"/>
      <c r="L30" s="110"/>
      <c r="M30" s="110"/>
      <c r="N30" s="110"/>
      <c r="O30" s="110"/>
    </row>
    <row r="31" spans="1:9" ht="15" customHeight="1">
      <c r="A31" s="118"/>
      <c r="B31" s="609"/>
      <c r="C31" s="609"/>
      <c r="D31" s="609"/>
      <c r="E31" s="609"/>
      <c r="F31" s="609"/>
      <c r="G31" s="609"/>
      <c r="H31" s="609"/>
      <c r="I31" s="118"/>
    </row>
    <row r="32" spans="1:9" ht="15.75" customHeight="1" thickBot="1">
      <c r="A32" s="118"/>
      <c r="B32" s="609"/>
      <c r="C32" s="609"/>
      <c r="D32" s="609"/>
      <c r="E32" s="609"/>
      <c r="F32" s="609"/>
      <c r="G32" s="609"/>
      <c r="H32" s="609"/>
      <c r="I32" s="118"/>
    </row>
    <row r="33" spans="1:9" ht="15" thickTop="1">
      <c r="A33" s="118"/>
      <c r="B33" s="606" t="s">
        <v>334</v>
      </c>
      <c r="C33" s="154">
        <v>1</v>
      </c>
      <c r="D33" s="155" t="s">
        <v>328</v>
      </c>
      <c r="E33" s="156">
        <v>8.2</v>
      </c>
      <c r="F33" s="157">
        <v>7.8</v>
      </c>
      <c r="G33" s="158">
        <v>7.32</v>
      </c>
      <c r="H33" s="159">
        <v>6.8</v>
      </c>
      <c r="I33" s="118"/>
    </row>
    <row r="34" spans="1:9" ht="14.25">
      <c r="A34" s="118"/>
      <c r="B34" s="603"/>
      <c r="C34" s="160">
        <v>25</v>
      </c>
      <c r="D34" s="142" t="s">
        <v>329</v>
      </c>
      <c r="E34" s="131">
        <v>205</v>
      </c>
      <c r="F34" s="132">
        <v>195</v>
      </c>
      <c r="G34" s="133">
        <v>183</v>
      </c>
      <c r="H34" s="134">
        <v>170</v>
      </c>
      <c r="I34" s="118"/>
    </row>
    <row r="35" spans="1:9" ht="14.25">
      <c r="A35" s="118"/>
      <c r="B35" s="602" t="s">
        <v>335</v>
      </c>
      <c r="C35" s="161">
        <v>1</v>
      </c>
      <c r="D35" s="162" t="s">
        <v>328</v>
      </c>
      <c r="E35" s="163">
        <v>10.2</v>
      </c>
      <c r="F35" s="164">
        <v>9.72</v>
      </c>
      <c r="G35" s="127">
        <v>9.08</v>
      </c>
      <c r="H35" s="128">
        <v>8.6</v>
      </c>
      <c r="I35" s="118"/>
    </row>
    <row r="36" spans="1:9" ht="14.25">
      <c r="A36" s="118"/>
      <c r="B36" s="603"/>
      <c r="C36" s="160">
        <v>25</v>
      </c>
      <c r="D36" s="142" t="s">
        <v>329</v>
      </c>
      <c r="E36" s="131">
        <v>255</v>
      </c>
      <c r="F36" s="132">
        <v>243</v>
      </c>
      <c r="G36" s="133">
        <v>227</v>
      </c>
      <c r="H36" s="134">
        <v>215</v>
      </c>
      <c r="I36" s="118"/>
    </row>
    <row r="37" spans="1:9" ht="14.25">
      <c r="A37" s="118"/>
      <c r="B37" s="602" t="s">
        <v>336</v>
      </c>
      <c r="C37" s="161">
        <v>1</v>
      </c>
      <c r="D37" s="162" t="s">
        <v>328</v>
      </c>
      <c r="E37" s="163">
        <v>7.88</v>
      </c>
      <c r="F37" s="164">
        <v>7.48</v>
      </c>
      <c r="G37" s="127">
        <v>7</v>
      </c>
      <c r="H37" s="128">
        <v>6.52</v>
      </c>
      <c r="I37" s="118"/>
    </row>
    <row r="38" spans="1:9" ht="14.25">
      <c r="A38" s="118"/>
      <c r="B38" s="603"/>
      <c r="C38" s="160">
        <v>25</v>
      </c>
      <c r="D38" s="142" t="s">
        <v>329</v>
      </c>
      <c r="E38" s="131">
        <v>197</v>
      </c>
      <c r="F38" s="132">
        <v>187</v>
      </c>
      <c r="G38" s="133">
        <v>175</v>
      </c>
      <c r="H38" s="134">
        <v>163</v>
      </c>
      <c r="I38" s="118"/>
    </row>
    <row r="39" spans="1:9" ht="14.25">
      <c r="A39" s="118"/>
      <c r="B39" s="602" t="s">
        <v>337</v>
      </c>
      <c r="C39" s="161">
        <v>1</v>
      </c>
      <c r="D39" s="162" t="s">
        <v>328</v>
      </c>
      <c r="E39" s="163">
        <v>41.5</v>
      </c>
      <c r="F39" s="164">
        <v>39</v>
      </c>
      <c r="G39" s="127">
        <v>37</v>
      </c>
      <c r="H39" s="128">
        <v>34</v>
      </c>
      <c r="I39" s="118"/>
    </row>
    <row r="40" spans="1:9" ht="14.25">
      <c r="A40" s="118"/>
      <c r="B40" s="603"/>
      <c r="C40" s="160">
        <v>2</v>
      </c>
      <c r="D40" s="142" t="s">
        <v>329</v>
      </c>
      <c r="E40" s="131">
        <v>83</v>
      </c>
      <c r="F40" s="132">
        <v>78</v>
      </c>
      <c r="G40" s="133">
        <v>74</v>
      </c>
      <c r="H40" s="134">
        <v>68</v>
      </c>
      <c r="I40" s="119"/>
    </row>
    <row r="41" spans="1:9" ht="14.25">
      <c r="A41" s="118"/>
      <c r="B41" s="602" t="s">
        <v>338</v>
      </c>
      <c r="C41" s="161">
        <v>1</v>
      </c>
      <c r="D41" s="162" t="s">
        <v>328</v>
      </c>
      <c r="E41" s="163">
        <v>13.36</v>
      </c>
      <c r="F41" s="164">
        <v>12.68</v>
      </c>
      <c r="G41" s="127">
        <v>11.92</v>
      </c>
      <c r="H41" s="128">
        <v>11.08</v>
      </c>
      <c r="I41" s="118"/>
    </row>
    <row r="42" spans="1:9" ht="14.25">
      <c r="A42" s="118"/>
      <c r="B42" s="603"/>
      <c r="C42" s="160">
        <v>25</v>
      </c>
      <c r="D42" s="142" t="s">
        <v>329</v>
      </c>
      <c r="E42" s="131">
        <v>334</v>
      </c>
      <c r="F42" s="132">
        <v>317</v>
      </c>
      <c r="G42" s="133">
        <v>298</v>
      </c>
      <c r="H42" s="134">
        <v>277</v>
      </c>
      <c r="I42" s="118"/>
    </row>
    <row r="43" spans="1:9" ht="14.25">
      <c r="A43" s="118"/>
      <c r="B43" s="602" t="s">
        <v>339</v>
      </c>
      <c r="C43" s="161">
        <v>1</v>
      </c>
      <c r="D43" s="162" t="s">
        <v>328</v>
      </c>
      <c r="E43" s="163">
        <v>12.6</v>
      </c>
      <c r="F43" s="164">
        <v>11.96</v>
      </c>
      <c r="G43" s="127">
        <v>11.24</v>
      </c>
      <c r="H43" s="128">
        <v>10.44</v>
      </c>
      <c r="I43" s="118"/>
    </row>
    <row r="44" spans="1:9" ht="14.25">
      <c r="A44" s="118"/>
      <c r="B44" s="603"/>
      <c r="C44" s="160">
        <v>25</v>
      </c>
      <c r="D44" s="142" t="s">
        <v>329</v>
      </c>
      <c r="E44" s="131">
        <v>315</v>
      </c>
      <c r="F44" s="132">
        <v>299</v>
      </c>
      <c r="G44" s="133">
        <v>281</v>
      </c>
      <c r="H44" s="134">
        <v>261</v>
      </c>
      <c r="I44" s="118"/>
    </row>
    <row r="45" spans="1:9" ht="14.25">
      <c r="A45" s="118"/>
      <c r="B45" s="602" t="s">
        <v>340</v>
      </c>
      <c r="C45" s="161">
        <v>1</v>
      </c>
      <c r="D45" s="162" t="s">
        <v>328</v>
      </c>
      <c r="E45" s="163">
        <v>15.4</v>
      </c>
      <c r="F45" s="164">
        <v>14.6</v>
      </c>
      <c r="G45" s="127">
        <v>13.72</v>
      </c>
      <c r="H45" s="128">
        <v>12.76</v>
      </c>
      <c r="I45" s="118"/>
    </row>
    <row r="46" spans="1:9" ht="14.25">
      <c r="A46" s="118"/>
      <c r="B46" s="603"/>
      <c r="C46" s="160">
        <v>25</v>
      </c>
      <c r="D46" s="142" t="s">
        <v>329</v>
      </c>
      <c r="E46" s="131">
        <v>385</v>
      </c>
      <c r="F46" s="132">
        <v>365</v>
      </c>
      <c r="G46" s="133">
        <v>343</v>
      </c>
      <c r="H46" s="134">
        <v>319</v>
      </c>
      <c r="I46" s="118"/>
    </row>
    <row r="47" spans="1:9" ht="14.25">
      <c r="A47" s="118"/>
      <c r="B47" s="602" t="s">
        <v>341</v>
      </c>
      <c r="C47" s="161">
        <v>1</v>
      </c>
      <c r="D47" s="162" t="s">
        <v>328</v>
      </c>
      <c r="E47" s="163">
        <v>15.32</v>
      </c>
      <c r="F47" s="164">
        <v>14.52</v>
      </c>
      <c r="G47" s="127">
        <v>13.68</v>
      </c>
      <c r="H47" s="128">
        <v>12.72</v>
      </c>
      <c r="I47" s="118"/>
    </row>
    <row r="48" spans="1:9" ht="14.25">
      <c r="A48" s="118"/>
      <c r="B48" s="603"/>
      <c r="C48" s="160">
        <v>25</v>
      </c>
      <c r="D48" s="142" t="s">
        <v>329</v>
      </c>
      <c r="E48" s="131">
        <v>383</v>
      </c>
      <c r="F48" s="132">
        <v>363</v>
      </c>
      <c r="G48" s="133">
        <v>342</v>
      </c>
      <c r="H48" s="134">
        <v>318</v>
      </c>
      <c r="I48" s="118"/>
    </row>
    <row r="49" spans="1:9" ht="14.25">
      <c r="A49" s="118"/>
      <c r="B49" s="602" t="s">
        <v>342</v>
      </c>
      <c r="C49" s="161">
        <v>1</v>
      </c>
      <c r="D49" s="162" t="s">
        <v>328</v>
      </c>
      <c r="E49" s="163">
        <v>8.8</v>
      </c>
      <c r="F49" s="164">
        <v>8.72</v>
      </c>
      <c r="G49" s="127">
        <v>8.64</v>
      </c>
      <c r="H49" s="128">
        <v>8.56</v>
      </c>
      <c r="I49" s="118"/>
    </row>
    <row r="50" spans="1:9" ht="14.25">
      <c r="A50" s="118"/>
      <c r="B50" s="603"/>
      <c r="C50" s="160">
        <v>25</v>
      </c>
      <c r="D50" s="142" t="s">
        <v>329</v>
      </c>
      <c r="E50" s="131">
        <v>220</v>
      </c>
      <c r="F50" s="132">
        <v>218</v>
      </c>
      <c r="G50" s="133">
        <v>216</v>
      </c>
      <c r="H50" s="134">
        <v>214</v>
      </c>
      <c r="I50" s="118"/>
    </row>
    <row r="51" spans="1:9" ht="14.25">
      <c r="A51" s="118"/>
      <c r="B51" s="602" t="s">
        <v>343</v>
      </c>
      <c r="C51" s="161">
        <v>1</v>
      </c>
      <c r="D51" s="162" t="s">
        <v>328</v>
      </c>
      <c r="E51" s="163">
        <v>10.8</v>
      </c>
      <c r="F51" s="164">
        <v>10.6</v>
      </c>
      <c r="G51" s="127">
        <v>10.52</v>
      </c>
      <c r="H51" s="128">
        <v>10.4</v>
      </c>
      <c r="I51" s="118"/>
    </row>
    <row r="52" spans="1:9" ht="14.25">
      <c r="A52" s="118"/>
      <c r="B52" s="603"/>
      <c r="C52" s="160">
        <v>25</v>
      </c>
      <c r="D52" s="142" t="s">
        <v>329</v>
      </c>
      <c r="E52" s="131">
        <v>270</v>
      </c>
      <c r="F52" s="132">
        <v>265</v>
      </c>
      <c r="G52" s="133">
        <v>263</v>
      </c>
      <c r="H52" s="134">
        <v>260</v>
      </c>
      <c r="I52" s="118"/>
    </row>
    <row r="53" spans="1:9" ht="14.25">
      <c r="A53" s="118"/>
      <c r="B53" s="602" t="s">
        <v>344</v>
      </c>
      <c r="C53" s="161">
        <v>1</v>
      </c>
      <c r="D53" s="162" t="s">
        <v>328</v>
      </c>
      <c r="E53" s="163">
        <v>6.6</v>
      </c>
      <c r="F53" s="164">
        <v>6.24</v>
      </c>
      <c r="G53" s="127">
        <v>5.88</v>
      </c>
      <c r="H53" s="128">
        <v>5.48</v>
      </c>
      <c r="I53" s="118"/>
    </row>
    <row r="54" spans="1:9" ht="14.25">
      <c r="A54" s="118"/>
      <c r="B54" s="603"/>
      <c r="C54" s="160">
        <v>25</v>
      </c>
      <c r="D54" s="142" t="s">
        <v>329</v>
      </c>
      <c r="E54" s="131">
        <v>165</v>
      </c>
      <c r="F54" s="132">
        <v>156</v>
      </c>
      <c r="G54" s="133">
        <v>147</v>
      </c>
      <c r="H54" s="134">
        <v>137</v>
      </c>
      <c r="I54" s="118"/>
    </row>
    <row r="55" spans="1:9" ht="14.25">
      <c r="A55" s="118"/>
      <c r="B55" s="602" t="s">
        <v>345</v>
      </c>
      <c r="C55" s="161">
        <v>1</v>
      </c>
      <c r="D55" s="162" t="s">
        <v>328</v>
      </c>
      <c r="E55" s="163">
        <v>13.4</v>
      </c>
      <c r="F55" s="164">
        <v>12.72</v>
      </c>
      <c r="G55" s="127">
        <v>11.96</v>
      </c>
      <c r="H55" s="128">
        <v>11.12</v>
      </c>
      <c r="I55" s="118"/>
    </row>
    <row r="56" spans="1:9" ht="14.25">
      <c r="A56" s="118"/>
      <c r="B56" s="603"/>
      <c r="C56" s="160">
        <v>25</v>
      </c>
      <c r="D56" s="142" t="s">
        <v>329</v>
      </c>
      <c r="E56" s="131">
        <v>335</v>
      </c>
      <c r="F56" s="132">
        <v>318</v>
      </c>
      <c r="G56" s="133">
        <v>299</v>
      </c>
      <c r="H56" s="134">
        <v>278</v>
      </c>
      <c r="I56" s="118"/>
    </row>
    <row r="57" spans="1:9" ht="14.25">
      <c r="A57" s="118"/>
      <c r="B57" s="602" t="s">
        <v>346</v>
      </c>
      <c r="C57" s="161">
        <v>1</v>
      </c>
      <c r="D57" s="162" t="s">
        <v>328</v>
      </c>
      <c r="E57" s="163">
        <v>19.6</v>
      </c>
      <c r="F57" s="164">
        <v>18.6</v>
      </c>
      <c r="G57" s="127">
        <v>17.68</v>
      </c>
      <c r="H57" s="128">
        <v>16.8</v>
      </c>
      <c r="I57" s="118"/>
    </row>
    <row r="58" spans="1:9" ht="14.25">
      <c r="A58" s="118"/>
      <c r="B58" s="603"/>
      <c r="C58" s="160">
        <v>25</v>
      </c>
      <c r="D58" s="142" t="s">
        <v>329</v>
      </c>
      <c r="E58" s="131">
        <v>490</v>
      </c>
      <c r="F58" s="132">
        <v>465</v>
      </c>
      <c r="G58" s="133">
        <v>442</v>
      </c>
      <c r="H58" s="134">
        <v>420</v>
      </c>
      <c r="I58" s="118"/>
    </row>
    <row r="59" spans="1:9" ht="14.25">
      <c r="A59" s="118"/>
      <c r="B59" s="602" t="s">
        <v>347</v>
      </c>
      <c r="C59" s="161">
        <v>1</v>
      </c>
      <c r="D59" s="162" t="s">
        <v>328</v>
      </c>
      <c r="E59" s="163">
        <v>9.28</v>
      </c>
      <c r="F59" s="164">
        <v>8.64</v>
      </c>
      <c r="G59" s="127">
        <v>8.12</v>
      </c>
      <c r="H59" s="128">
        <v>7.56</v>
      </c>
      <c r="I59" s="118"/>
    </row>
    <row r="60" spans="1:9" ht="14.25">
      <c r="A60" s="118"/>
      <c r="B60" s="603"/>
      <c r="C60" s="160">
        <v>25</v>
      </c>
      <c r="D60" s="142" t="s">
        <v>329</v>
      </c>
      <c r="E60" s="131">
        <v>232</v>
      </c>
      <c r="F60" s="132">
        <v>216</v>
      </c>
      <c r="G60" s="133">
        <v>203</v>
      </c>
      <c r="H60" s="134">
        <v>189</v>
      </c>
      <c r="I60" s="118"/>
    </row>
    <row r="61" spans="1:9" ht="14.25">
      <c r="A61" s="118"/>
      <c r="B61" s="602" t="s">
        <v>348</v>
      </c>
      <c r="C61" s="161">
        <v>1</v>
      </c>
      <c r="D61" s="162" t="s">
        <v>328</v>
      </c>
      <c r="E61" s="163">
        <v>7.4</v>
      </c>
      <c r="F61" s="164">
        <v>7.04</v>
      </c>
      <c r="G61" s="127">
        <v>6.68</v>
      </c>
      <c r="H61" s="128">
        <v>6.32</v>
      </c>
      <c r="I61" s="118"/>
    </row>
    <row r="62" spans="1:9" ht="14.25">
      <c r="A62" s="118"/>
      <c r="B62" s="603"/>
      <c r="C62" s="160">
        <v>25</v>
      </c>
      <c r="D62" s="142" t="s">
        <v>329</v>
      </c>
      <c r="E62" s="131">
        <v>185</v>
      </c>
      <c r="F62" s="132">
        <v>176</v>
      </c>
      <c r="G62" s="133">
        <v>167</v>
      </c>
      <c r="H62" s="134">
        <v>158</v>
      </c>
      <c r="I62" s="118"/>
    </row>
    <row r="63" spans="1:9" ht="14.25">
      <c r="A63" s="118"/>
      <c r="B63" s="602" t="s">
        <v>349</v>
      </c>
      <c r="C63" s="161">
        <v>1</v>
      </c>
      <c r="D63" s="162" t="s">
        <v>328</v>
      </c>
      <c r="E63" s="163">
        <v>9.92</v>
      </c>
      <c r="F63" s="164">
        <v>9.4</v>
      </c>
      <c r="G63" s="127">
        <v>8.84</v>
      </c>
      <c r="H63" s="128">
        <v>8.08</v>
      </c>
      <c r="I63" s="118"/>
    </row>
    <row r="64" spans="1:9" ht="14.25">
      <c r="A64" s="118"/>
      <c r="B64" s="603"/>
      <c r="C64" s="160">
        <v>25</v>
      </c>
      <c r="D64" s="142" t="s">
        <v>329</v>
      </c>
      <c r="E64" s="131">
        <v>248</v>
      </c>
      <c r="F64" s="132">
        <v>235</v>
      </c>
      <c r="G64" s="133">
        <v>221</v>
      </c>
      <c r="H64" s="134">
        <v>202</v>
      </c>
      <c r="I64" s="118"/>
    </row>
    <row r="65" spans="1:9" ht="14.25">
      <c r="A65" s="118"/>
      <c r="B65" s="602" t="s">
        <v>350</v>
      </c>
      <c r="C65" s="161">
        <v>1</v>
      </c>
      <c r="D65" s="162" t="s">
        <v>328</v>
      </c>
      <c r="E65" s="163">
        <v>15</v>
      </c>
      <c r="F65" s="164">
        <v>14.24</v>
      </c>
      <c r="G65" s="127">
        <v>13.36</v>
      </c>
      <c r="H65" s="128">
        <v>12.76</v>
      </c>
      <c r="I65" s="118"/>
    </row>
    <row r="66" spans="1:9" ht="15" thickBot="1">
      <c r="A66" s="118"/>
      <c r="B66" s="604"/>
      <c r="C66" s="165">
        <v>25</v>
      </c>
      <c r="D66" s="166" t="s">
        <v>329</v>
      </c>
      <c r="E66" s="167">
        <v>375</v>
      </c>
      <c r="F66" s="168">
        <v>356</v>
      </c>
      <c r="G66" s="169">
        <v>334</v>
      </c>
      <c r="H66" s="170">
        <v>319</v>
      </c>
      <c r="I66" s="118"/>
    </row>
    <row r="67" spans="1:9" ht="13.5" thickTop="1">
      <c r="A67" s="118"/>
      <c r="B67" s="171"/>
      <c r="C67" s="172"/>
      <c r="D67" s="173"/>
      <c r="E67" s="174"/>
      <c r="F67" s="174"/>
      <c r="G67" s="174"/>
      <c r="H67" s="174"/>
      <c r="I67" s="118"/>
    </row>
    <row r="68" spans="1:9" ht="12.75">
      <c r="A68" s="118"/>
      <c r="B68" s="175" t="s">
        <v>351</v>
      </c>
      <c r="C68" s="175"/>
      <c r="D68" s="175"/>
      <c r="E68" s="175"/>
      <c r="F68" s="175"/>
      <c r="G68" s="175"/>
      <c r="H68" s="175"/>
      <c r="I68" s="118"/>
    </row>
    <row r="69" spans="1:9" ht="12.75">
      <c r="A69" s="118"/>
      <c r="B69" s="175" t="s">
        <v>352</v>
      </c>
      <c r="C69" s="175"/>
      <c r="D69" s="175"/>
      <c r="E69" s="175"/>
      <c r="F69" s="175"/>
      <c r="G69" s="175"/>
      <c r="H69" s="175"/>
      <c r="I69" s="118"/>
    </row>
    <row r="70" spans="1:9" ht="12.75">
      <c r="A70" s="118"/>
      <c r="B70" s="175"/>
      <c r="C70" s="175"/>
      <c r="D70" s="175"/>
      <c r="E70" s="175"/>
      <c r="F70" s="175"/>
      <c r="G70" s="175"/>
      <c r="H70" s="175"/>
      <c r="I70" s="118"/>
    </row>
    <row r="71" spans="1:9" ht="12.75">
      <c r="A71" s="118"/>
      <c r="B71" s="175"/>
      <c r="C71" s="175"/>
      <c r="D71" s="175"/>
      <c r="E71" s="175"/>
      <c r="F71" s="175"/>
      <c r="G71" s="175"/>
      <c r="H71" s="175"/>
      <c r="I71" s="118"/>
    </row>
    <row r="72" spans="1:9" ht="12.75">
      <c r="A72" s="118"/>
      <c r="B72" s="175"/>
      <c r="C72" s="175"/>
      <c r="D72" s="175"/>
      <c r="E72" s="175"/>
      <c r="F72" s="175"/>
      <c r="G72" s="175"/>
      <c r="H72" s="175"/>
      <c r="I72" s="118"/>
    </row>
    <row r="73" spans="1:9" ht="12.75">
      <c r="A73" s="118"/>
      <c r="B73" s="175"/>
      <c r="C73" s="175"/>
      <c r="D73" s="175"/>
      <c r="E73" s="175"/>
      <c r="F73" s="175"/>
      <c r="G73" s="175"/>
      <c r="H73" s="175"/>
      <c r="I73" s="118"/>
    </row>
    <row r="74" spans="1:9" ht="12.75">
      <c r="A74" s="118"/>
      <c r="B74" s="175"/>
      <c r="C74" s="175"/>
      <c r="D74" s="175"/>
      <c r="E74" s="175"/>
      <c r="F74" s="175"/>
      <c r="G74" s="175"/>
      <c r="H74" s="175"/>
      <c r="I74" s="118"/>
    </row>
    <row r="75" spans="1:9" ht="12.75">
      <c r="A75" s="118"/>
      <c r="B75" s="175"/>
      <c r="C75" s="175"/>
      <c r="D75" s="175"/>
      <c r="E75" s="175"/>
      <c r="F75" s="175"/>
      <c r="G75" s="175"/>
      <c r="H75" s="175"/>
      <c r="I75" s="118"/>
    </row>
    <row r="76" spans="1:14" ht="12.75">
      <c r="A76" s="176"/>
      <c r="B76" s="605" t="s">
        <v>353</v>
      </c>
      <c r="C76" s="605"/>
      <c r="D76" s="177"/>
      <c r="E76" s="177"/>
      <c r="F76" s="177"/>
      <c r="G76" s="177"/>
      <c r="H76" s="177"/>
      <c r="I76" s="177"/>
      <c r="J76" s="178"/>
      <c r="K76" s="178"/>
      <c r="L76" s="178"/>
      <c r="M76" s="178"/>
      <c r="N76" s="178"/>
    </row>
    <row r="77" spans="1:9" ht="15.75">
      <c r="A77" s="179"/>
      <c r="B77" s="601" t="s">
        <v>318</v>
      </c>
      <c r="C77" s="601"/>
      <c r="D77" s="524" t="s">
        <v>28</v>
      </c>
      <c r="E77" s="524"/>
      <c r="F77" s="524"/>
      <c r="G77" s="524"/>
      <c r="H77" s="524"/>
      <c r="I77" s="179"/>
    </row>
    <row r="78" spans="2:8" ht="12.75">
      <c r="B78" s="180"/>
      <c r="C78" s="180"/>
      <c r="D78" s="180"/>
      <c r="E78" s="180"/>
      <c r="F78" s="180"/>
      <c r="G78" s="180"/>
      <c r="H78" s="180"/>
    </row>
    <row r="79" spans="2:8" ht="12.75">
      <c r="B79" s="180"/>
      <c r="C79" s="180"/>
      <c r="D79" s="180"/>
      <c r="E79" s="180"/>
      <c r="F79" s="180"/>
      <c r="G79" s="180"/>
      <c r="H79" s="180"/>
    </row>
    <row r="81" spans="4:8" ht="12.75">
      <c r="D81" s="180"/>
      <c r="E81" s="180"/>
      <c r="F81" s="180"/>
      <c r="G81" s="180"/>
      <c r="H81" s="180"/>
    </row>
    <row r="82" spans="2:8" ht="12.75">
      <c r="B82" s="180"/>
      <c r="C82" s="180"/>
      <c r="D82" s="180"/>
      <c r="E82" s="180"/>
      <c r="F82" s="180"/>
      <c r="G82" s="180"/>
      <c r="H82" s="180"/>
    </row>
    <row r="83" spans="2:8" ht="12.75">
      <c r="B83" s="180"/>
      <c r="C83" s="180"/>
      <c r="D83" s="180"/>
      <c r="E83" s="180"/>
      <c r="F83" s="180"/>
      <c r="G83" s="180"/>
      <c r="H83" s="180"/>
    </row>
  </sheetData>
  <sheetProtection/>
  <mergeCells count="36">
    <mergeCell ref="F5:H5"/>
    <mergeCell ref="D7:F7"/>
    <mergeCell ref="G7:H7"/>
    <mergeCell ref="B16:H16"/>
    <mergeCell ref="B17:H17"/>
    <mergeCell ref="B19:B21"/>
    <mergeCell ref="C19:C21"/>
    <mergeCell ref="D19:D21"/>
    <mergeCell ref="E19:H19"/>
    <mergeCell ref="E20:E21"/>
    <mergeCell ref="F20:H20"/>
    <mergeCell ref="B22:B23"/>
    <mergeCell ref="B24:B25"/>
    <mergeCell ref="B26:B27"/>
    <mergeCell ref="B28:B29"/>
    <mergeCell ref="B30:H32"/>
    <mergeCell ref="B33:B34"/>
    <mergeCell ref="B35:B36"/>
    <mergeCell ref="B37:B38"/>
    <mergeCell ref="B39:B40"/>
    <mergeCell ref="B41:B42"/>
    <mergeCell ref="B43:B44"/>
    <mergeCell ref="B45:B46"/>
    <mergeCell ref="B47:B48"/>
    <mergeCell ref="B49:B50"/>
    <mergeCell ref="B51:B52"/>
    <mergeCell ref="B53:B54"/>
    <mergeCell ref="B55:B56"/>
    <mergeCell ref="B77:C77"/>
    <mergeCell ref="D77:H77"/>
    <mergeCell ref="B57:B58"/>
    <mergeCell ref="B59:B60"/>
    <mergeCell ref="B61:B62"/>
    <mergeCell ref="B63:B64"/>
    <mergeCell ref="B65:B66"/>
    <mergeCell ref="B76:C76"/>
  </mergeCells>
  <hyperlinks>
    <hyperlink ref="G7" r:id="rId1" display="www.sibyt.ru"/>
    <hyperlink ref="D7" r:id="rId2" display="zavod-sibyt@ao-gns.ru"/>
    <hyperlink ref="D77" r:id="rId3" display="www.sibyt.ru"/>
  </hyperlinks>
  <printOptions horizontalCentered="1"/>
  <pageMargins left="0.1968503937007874" right="0.1968503937007874" top="0.1968503937007874" bottom="0.1968503937007874" header="0.1968503937007874" footer="0.1968503937007874"/>
  <pageSetup fitToHeight="2" horizontalDpi="300" verticalDpi="300" orientation="portrait" paperSize="9" scale="63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Прайс-лист на продукцию завода "СИБИТ"</dc:title>
  <dc:subject/>
  <dc:creator>Завод "СИБИТ"</dc:creator>
  <cp:keywords/>
  <dc:description/>
  <cp:lastModifiedBy>Admin</cp:lastModifiedBy>
  <cp:lastPrinted>2011-05-11T05:15:06Z</cp:lastPrinted>
  <dcterms:created xsi:type="dcterms:W3CDTF">2006-03-28T15:06:20Z</dcterms:created>
  <dcterms:modified xsi:type="dcterms:W3CDTF">2011-12-12T06:04:20Z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