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4290" windowWidth="11820" windowHeight="7575" tabRatio="928" activeTab="5"/>
  </bookViews>
  <sheets>
    <sheet name="Напл №1" sheetId="1" r:id="rId1"/>
    <sheet name="Напл №2  " sheetId="2" r:id="rId2"/>
    <sheet name="Джут спец №3" sheetId="3" r:id="rId3"/>
    <sheet name="маты" sheetId="4" r:id="rId4"/>
    <sheet name="акси" sheetId="5" r:id="rId5"/>
    <sheet name="лайнрок" sheetId="6" r:id="rId6"/>
    <sheet name="СК, и мастики №7" sheetId="7" r:id="rId7"/>
    <sheet name="Пленка №8" sheetId="8" r:id="rId8"/>
    <sheet name="Мембраны №9" sheetId="9" r:id="rId9"/>
    <sheet name="Монтажные пены №10" sheetId="10" r:id="rId10"/>
    <sheet name="Крепеж" sheetId="11" r:id="rId11"/>
  </sheets>
  <definedNames>
    <definedName name="_xlnm.Print_Area" localSheetId="4">'акси'!$A$1:$N$250</definedName>
    <definedName name="_xlnm.Print_Area" localSheetId="3">'маты'!$A$1:$K$113</definedName>
    <definedName name="_xlnm.Print_Area" localSheetId="0">'Напл №1'!$A$1:$G$75</definedName>
    <definedName name="_xlnm.Print_Area" localSheetId="1">'Напл №2  '!$A$1:$F$52</definedName>
    <definedName name="_xlnm.Print_Area" localSheetId="7">'Пленка №8'!$A$1:$K$42</definedName>
  </definedNames>
  <calcPr fullCalcOnLoad="1"/>
</workbook>
</file>

<file path=xl/sharedStrings.xml><?xml version="1.0" encoding="utf-8"?>
<sst xmlns="http://schemas.openxmlformats.org/spreadsheetml/2006/main" count="2422" uniqueCount="665">
  <si>
    <t xml:space="preserve"> крепит легкие акустические и изоляционные плиты к бетону. </t>
  </si>
  <si>
    <t>Фланец 50 мм. Применять сверло 6мм.</t>
  </si>
  <si>
    <t>Серые</t>
  </si>
  <si>
    <t>VIKI-6 50/20-30</t>
  </si>
  <si>
    <t>VIKI-6 70/40-50</t>
  </si>
  <si>
    <t>VIKI-6 90/60-70</t>
  </si>
  <si>
    <t>VIKI-6 110/80-90</t>
  </si>
  <si>
    <t>VIKI-6 130/110-110</t>
  </si>
  <si>
    <t>VIKI-6 150/120-130</t>
  </si>
  <si>
    <t>Желтые</t>
  </si>
  <si>
    <t>крепит легкие плиты к бетону</t>
  </si>
  <si>
    <t>OK FASTENER</t>
  </si>
  <si>
    <t>25-190</t>
  </si>
  <si>
    <t>RKL</t>
  </si>
  <si>
    <t>1118х580х20</t>
  </si>
  <si>
    <t>1118х580х30</t>
  </si>
  <si>
    <t>Евро-Руф В</t>
  </si>
  <si>
    <t>170-190</t>
  </si>
  <si>
    <t>крепит одновременно кирпичную кладку и теплоизоляцию к каркасу</t>
  </si>
  <si>
    <r>
      <t>RKL</t>
    </r>
    <r>
      <rPr>
        <sz val="8"/>
        <rFont val="Franklin Gothic Book"/>
        <family val="2"/>
      </rPr>
      <t xml:space="preserve"> с рифленым гвоздем 115 мм</t>
    </r>
  </si>
  <si>
    <r>
      <t>RKL</t>
    </r>
    <r>
      <rPr>
        <sz val="8"/>
        <rFont val="Franklin Gothic Book"/>
        <family val="2"/>
      </rPr>
      <t xml:space="preserve"> </t>
    </r>
  </si>
  <si>
    <t>TASSU</t>
  </si>
  <si>
    <t>для укладки арматуры бетонных полов</t>
  </si>
  <si>
    <t>TASSU 30</t>
  </si>
  <si>
    <t>25/35</t>
  </si>
  <si>
    <t>TASSU 40</t>
  </si>
  <si>
    <t>35/45</t>
  </si>
  <si>
    <t>TASSU 50</t>
  </si>
  <si>
    <t>50/60</t>
  </si>
  <si>
    <t>TASSU 80/100</t>
  </si>
  <si>
    <t>80/100</t>
  </si>
  <si>
    <t>Шайбы</t>
  </si>
  <si>
    <t xml:space="preserve">LSK </t>
  </si>
  <si>
    <t>Ø 60</t>
  </si>
  <si>
    <t>FASTLOCK</t>
  </si>
  <si>
    <t>Ø 80</t>
  </si>
  <si>
    <t>Цена руб/шт</t>
  </si>
  <si>
    <t>BIG - 308</t>
  </si>
  <si>
    <t>Гибкость на брусе радиусом 25 мм -15 С. Температура размягчения +100 С.                                                                Срок службы до 10 лет</t>
  </si>
  <si>
    <t>Биполь ХПП (3,0 кг/м2)</t>
  </si>
  <si>
    <t>Биполь ТПП (3,0 кг/м2)</t>
  </si>
  <si>
    <t>Биполь ЭПП (3,0 кг/м2)</t>
  </si>
  <si>
    <r>
      <t xml:space="preserve">Биполь ХКП (4,0 кг/м2) </t>
    </r>
    <r>
      <rPr>
        <b/>
        <i/>
        <sz val="10"/>
        <color indexed="8"/>
        <rFont val="Arial"/>
        <family val="2"/>
      </rPr>
      <t>гр.серый</t>
    </r>
  </si>
  <si>
    <t>Биполь ТКП (4,0 кг/м2) гр.серый</t>
  </si>
  <si>
    <t>Биполь ЭКП (4,0 кг/м2) гр.серый</t>
  </si>
  <si>
    <t>Гибкость на брусе радиусом 25 мм -10 С. Температура размягчения +85 С.                                                                   Срок службы до 10 лет</t>
  </si>
  <si>
    <t>Бикроэласт ХПП (3,0 кг/м2)</t>
  </si>
  <si>
    <t>Бикроэласт ТПП (3,0 кг/м2)</t>
  </si>
  <si>
    <t>Бикроэласт ЭПП (3,0 кг/м2)</t>
  </si>
  <si>
    <t>Маты прошивные М-125 ТУ 5762-005-05800515-2011</t>
  </si>
  <si>
    <t>Бикроэласт ХКП (4,0 кг/м2) гр.серый</t>
  </si>
  <si>
    <t>Бикроэласт ТКП (4,0 кг/м2) гр.серый</t>
  </si>
  <si>
    <t>Бикроэласт ЭКП (4,0 кг/м2) гр.серый</t>
  </si>
  <si>
    <r>
      <t xml:space="preserve">ТЕХНОЭЛАСТ ПЛАМЯ-СТОП ЭКП </t>
    </r>
    <r>
      <rPr>
        <b/>
        <i/>
        <sz val="10"/>
        <rFont val="Arial"/>
        <family val="2"/>
      </rPr>
      <t>(сл серый)</t>
    </r>
  </si>
  <si>
    <t>Гибкость на брусе радиусом 25 мм -3 С. Температура размягчения +95 С.                                                                    Срок службы 10-15 лет</t>
  </si>
  <si>
    <t>Линокром ХПП 2,7 мм (3,0 кг/м2)</t>
  </si>
  <si>
    <t>Линокром ТПП 2,7 мм (3,0 кг/м2)</t>
  </si>
  <si>
    <r>
      <t xml:space="preserve">Линокром ХКП 3,7 мм </t>
    </r>
    <r>
      <rPr>
        <b/>
        <i/>
        <sz val="10"/>
        <color indexed="8"/>
        <rFont val="Arial"/>
        <family val="2"/>
      </rPr>
      <t>(4,0 кг/м2) гр.серый</t>
    </r>
  </si>
  <si>
    <r>
      <t xml:space="preserve">Линокром ТКП 3,7 мм </t>
    </r>
    <r>
      <rPr>
        <b/>
        <i/>
        <sz val="10"/>
        <color indexed="8"/>
        <rFont val="Arial"/>
        <family val="2"/>
      </rPr>
      <t>(4,0 кг/м2) гр.серый</t>
    </r>
  </si>
  <si>
    <t>Бикрост ХПП (3,0 кг/м2)</t>
  </si>
  <si>
    <t>Бикрост ТПП (3,0 кг/м2)</t>
  </si>
  <si>
    <t>1118х580х50</t>
  </si>
  <si>
    <t>Бикрост ХКП (4,0 кг/м2) гр.серый</t>
  </si>
  <si>
    <t>Бикрост ТКП (4,0 кг/м2) гр.серый</t>
  </si>
  <si>
    <t xml:space="preserve">Гибкость на брусе радиусом 10 мм не выше -25 С.Теплостойкость +100/+140 С  </t>
  </si>
  <si>
    <t>1118х580х60</t>
  </si>
  <si>
    <t>1118х580х80</t>
  </si>
  <si>
    <t>1118х580х120</t>
  </si>
  <si>
    <t>Техноплекс 35/300 Г3</t>
  </si>
  <si>
    <t>Техноплекс 45/500 стандарт Г4</t>
  </si>
  <si>
    <t>Цена, руб/ед.</t>
  </si>
  <si>
    <t>2000х1000х50-100</t>
  </si>
  <si>
    <t>М1-75 прошивной мат, б/обкладки</t>
  </si>
  <si>
    <t>М2 -1-75 прошивной мат, с обкладкой металлической сеткой с одной стороны</t>
  </si>
  <si>
    <t>М2 -2-75 прошивной мат, с обкладкой металлической сеткой с двух сторон</t>
  </si>
  <si>
    <t>2000х1000х50</t>
  </si>
  <si>
    <t>2000х1000х60</t>
  </si>
  <si>
    <t>2000х1000х70</t>
  </si>
  <si>
    <t>2000х1000х80</t>
  </si>
  <si>
    <t>2000х1000х90</t>
  </si>
  <si>
    <t>2000х1000х100</t>
  </si>
  <si>
    <t>М3 -1-75 прошивной мат, с обкладкой стеклотканью с одной стороны</t>
  </si>
  <si>
    <t>Маты прошивные М-75 ГОСТ 21880-94</t>
  </si>
  <si>
    <t>М3 -2-75 прошивной мат, с обкладкой стеклотканью с двух сторон</t>
  </si>
  <si>
    <t>Маты прошивные М-100 ГОСТ 21880-94</t>
  </si>
  <si>
    <t>Утеплитель иглопробивной Джут 100 мм толщ 8-10 мм</t>
  </si>
  <si>
    <t>Утеплитель иглопробивной Джут 125 мм толщ 8-10 мм</t>
  </si>
  <si>
    <t>Утеплитель иглопробивной Джут 150 мм Толщ 8-10 мм</t>
  </si>
  <si>
    <t>Утеплитель иглопробивной Джут 200 ммТолщ 8-10 мм</t>
  </si>
  <si>
    <t>Евро-Лайт</t>
  </si>
  <si>
    <t>70-90</t>
  </si>
  <si>
    <t>50-65</t>
  </si>
  <si>
    <t>Тисма</t>
  </si>
  <si>
    <t>Пенополистиролы</t>
  </si>
  <si>
    <t>ПСБ-С-50</t>
  </si>
  <si>
    <t>Экструзионные полистиролы</t>
  </si>
  <si>
    <t>33,30-20,03</t>
  </si>
  <si>
    <t>12,00-16,00</t>
  </si>
  <si>
    <t>Плотность, кг/куб.м.</t>
  </si>
  <si>
    <t xml:space="preserve">Euro-Вент  </t>
  </si>
  <si>
    <t xml:space="preserve">Euro-Руф Н  </t>
  </si>
  <si>
    <t>100-120</t>
  </si>
  <si>
    <t>140-160</t>
  </si>
  <si>
    <t>АКСИ</t>
  </si>
  <si>
    <t>Учалы</t>
  </si>
  <si>
    <t>Утеплитель иглопробивной Джут 200 мм (1 меш=4 рул=80 м.п). толщ 4-6 мм</t>
  </si>
  <si>
    <t>Праймер полимерно-битумный</t>
  </si>
  <si>
    <t>Время высыхания 7 мин</t>
  </si>
  <si>
    <t>Euro-Лайт</t>
  </si>
  <si>
    <t>ЛАЙНРОК ВЕНТИ ОПТИМАЛ</t>
  </si>
  <si>
    <t>Пароизоляция</t>
  </si>
  <si>
    <t>Бикрост ЭПП (3,0 кг/м2)</t>
  </si>
  <si>
    <t>Бикрост ЭКП (4,0 кг/м2) гр.серый</t>
  </si>
  <si>
    <t>Ждем Вас с  ПН-ПТ с 9-00 до 18-00 без перерыва на обед</t>
  </si>
  <si>
    <t>м2</t>
  </si>
  <si>
    <t>Euro-Блок</t>
  </si>
  <si>
    <t>Euro-Вент  Н</t>
  </si>
  <si>
    <t>40-50</t>
  </si>
  <si>
    <t>Euro-Вент  В</t>
  </si>
  <si>
    <t>90-110</t>
  </si>
  <si>
    <t>Euro-Фасад</t>
  </si>
  <si>
    <t>Euro-Руф</t>
  </si>
  <si>
    <t>150-170</t>
  </si>
  <si>
    <t>Евро-Руф В Супер</t>
  </si>
  <si>
    <t>190-210</t>
  </si>
  <si>
    <t>Евро-Сэндвич С</t>
  </si>
  <si>
    <t>Евро-Сэндвич К</t>
  </si>
  <si>
    <t>95-115</t>
  </si>
  <si>
    <t>125-155</t>
  </si>
  <si>
    <t>МПБ-30 без обкладки</t>
  </si>
  <si>
    <t>25-40</t>
  </si>
  <si>
    <t>1500х500х30-70</t>
  </si>
  <si>
    <t>МПБ-30/Ф1 обкл. Фольгой с 1 стороны</t>
  </si>
  <si>
    <t>1500х500х30</t>
  </si>
  <si>
    <t>1500х500х40-50</t>
  </si>
  <si>
    <t>1500х500х60-80</t>
  </si>
  <si>
    <t>МПБ-30/СС1 обкл. Ст/сеткой с 1 стороны</t>
  </si>
  <si>
    <t>1500х500х70</t>
  </si>
  <si>
    <t>МПБ-50/СТ 2 в обкл. Ст/тканью Т-13, Т-23</t>
  </si>
  <si>
    <t>41-60</t>
  </si>
  <si>
    <t>1500х500х30-40</t>
  </si>
  <si>
    <t>1500х500х50-60</t>
  </si>
  <si>
    <t>1500х500х70-100</t>
  </si>
  <si>
    <t>МПБ-50/СТ 2 в обкл. Ст/тканью Э3-200</t>
  </si>
  <si>
    <t>МПБ-50/БТ 2 в обкл.баз/тканью ТБК-100</t>
  </si>
  <si>
    <t>1000*500*50-200</t>
  </si>
  <si>
    <t>Цена, руб/рулон с НДС</t>
  </si>
  <si>
    <t xml:space="preserve">Рубероид ТУ РКП – 350 </t>
  </si>
  <si>
    <t>Рубероид РПП – 300</t>
  </si>
  <si>
    <t xml:space="preserve">Рубероид РКП – 350 </t>
  </si>
  <si>
    <t>Рубероид РКК – 351</t>
  </si>
  <si>
    <t>Рубероид ТУ РПП – 351</t>
  </si>
  <si>
    <t xml:space="preserve">Пергамин П – 300 </t>
  </si>
  <si>
    <t>Пергамин П – 350</t>
  </si>
  <si>
    <t>Битум строительный БН 90/10</t>
  </si>
  <si>
    <t>Мастика битумная МБК-Г-85</t>
  </si>
  <si>
    <t>21 л (16 кг)</t>
  </si>
  <si>
    <t>Мастика Вишера</t>
  </si>
  <si>
    <t>Применяется для приклеивания рулонных битумных материалов</t>
  </si>
  <si>
    <t>20 кг</t>
  </si>
  <si>
    <t>Мастика МГТН</t>
  </si>
  <si>
    <t>Лак битумный</t>
  </si>
  <si>
    <t>20л (18 кг)</t>
  </si>
  <si>
    <t>Мастика приклеивающая</t>
  </si>
  <si>
    <t>20кг</t>
  </si>
  <si>
    <t>Мастика алюминевая</t>
  </si>
  <si>
    <t>Ремонт кровель</t>
  </si>
  <si>
    <t>Антикоррозионная защита металлических поверхностей</t>
  </si>
  <si>
    <t xml:space="preserve">Защита кровель от ультрафиолетового излучения и теплового старения. </t>
  </si>
  <si>
    <t>Воронка для водостока без обогрева пластик.</t>
  </si>
  <si>
    <t>d 75 mm</t>
  </si>
  <si>
    <t>Изоспан</t>
  </si>
  <si>
    <t>Изоспан А</t>
  </si>
  <si>
    <t>Изоспан АМ</t>
  </si>
  <si>
    <t>Изоспан В</t>
  </si>
  <si>
    <t>Изоспан Д</t>
  </si>
  <si>
    <t>Изоспан С</t>
  </si>
  <si>
    <t>Изоспан FS</t>
  </si>
  <si>
    <t>Ветро-влагозащитная паропроницаемая мембрана</t>
  </si>
  <si>
    <t>70м2 (1,6×43,7)</t>
  </si>
  <si>
    <t xml:space="preserve">Гидро-ветрозащитная  двухслойная паропроницаемая мембрана </t>
  </si>
  <si>
    <t>Гидро-пароизоляция</t>
  </si>
  <si>
    <t>Гидро-пароизоляция повышеной прочности</t>
  </si>
  <si>
    <t>Отражающая гидро-пароизоляция с эффектом энергосбережения</t>
  </si>
  <si>
    <t>Техно</t>
  </si>
  <si>
    <t>Мембрана супердиффузионная ТехноНИКОЛЬ</t>
  </si>
  <si>
    <t>Мембрана супердиффузионная оптима ТехноНИКОЛЬ</t>
  </si>
  <si>
    <t>Мембрана супердиффузионная усиленная ТехноНИКОЛЬ</t>
  </si>
  <si>
    <t>Пароизоляция для скатных кровель и стен ТехноНИКОЛЬ</t>
  </si>
  <si>
    <t>Пароизоляция армированная ТехноНИКОЛЬ</t>
  </si>
  <si>
    <t>Гидро-ветроизоляция армированная ТехноНИКОЛЬ</t>
  </si>
  <si>
    <t>Пароизоляция для плоской кровли ТехноНИКОЛЬ</t>
  </si>
  <si>
    <t>Tyvek Solid ТехноНИКОЛЬ</t>
  </si>
  <si>
    <t>Tyvek Soft ТехноНИКОЛЬ</t>
  </si>
  <si>
    <t>Tyvek Housewrap ТехноНИКОЛЬ</t>
  </si>
  <si>
    <t>1118х580х100</t>
  </si>
  <si>
    <t>1118х580х40</t>
  </si>
  <si>
    <t>Техноплекс 30/280 стандарт Г4</t>
  </si>
  <si>
    <t>Примечание</t>
  </si>
  <si>
    <t>ширина и длина рулона м</t>
  </si>
  <si>
    <t>Сопутствующие материалы для полимерных  ПВХ и ТПО мембран мембран</t>
  </si>
  <si>
    <t>ТПО металл с покрытием LOOGICROOF, 1м х 2м</t>
  </si>
  <si>
    <t>ПВХ /ТПО воронка d100мм экструдированная</t>
  </si>
  <si>
    <t>ПВХ /ТПО воронка d110мм экструдированная</t>
  </si>
  <si>
    <t>Для отвода воды с поверхности кровли</t>
  </si>
  <si>
    <t>2000x1000x90</t>
  </si>
  <si>
    <t>2000x1000x100</t>
  </si>
  <si>
    <t>2000x1000x50</t>
  </si>
  <si>
    <t>2000x1000x60</t>
  </si>
  <si>
    <t>2000x1000x70</t>
  </si>
  <si>
    <t>2000x1000x80</t>
  </si>
  <si>
    <t>Маты прошивные М-100 ТУ 5762-005-05800515-2011</t>
  </si>
  <si>
    <r>
      <t xml:space="preserve">Изготовлены на заводе в Евросоюзе в соответствии со стандартом качества ISO 9001. Мембраны можно использовать для любых типов кровельных систем: балластных, с механическим креплением или клеевым. Свариваются горячим воздухом. 
</t>
    </r>
    <r>
      <rPr>
        <b/>
        <sz val="10"/>
        <rFont val="Arial Cyr"/>
        <family val="0"/>
      </rPr>
      <t>Фирменная гарантия 10 лет.</t>
    </r>
  </si>
  <si>
    <t>2,00х20</t>
  </si>
  <si>
    <r>
      <t xml:space="preserve">ТПО – полимерный материал последнего поколения на основе синтетического каучука и полипропилена. Не содержит пластификаторов, химически инертен. Не загрязняет окружающую среду. Совместим с питьевой водой. Не требует армирования. Предназначен как для балласта, так и для механического крепления. Сваривается горячим воздухом. </t>
    </r>
    <r>
      <rPr>
        <b/>
        <sz val="10"/>
        <rFont val="Arial Cyr"/>
        <family val="0"/>
      </rPr>
      <t>Фирменная гарантия 10 лет.</t>
    </r>
  </si>
  <si>
    <t>2,00х25</t>
  </si>
  <si>
    <t>ПВХ металл с покрытием LOOGICROOF, 1м х 2м</t>
  </si>
  <si>
    <t>Для изготовления капельников и узлов сопряжения</t>
  </si>
  <si>
    <t>Оборудование для производства работ (евро)</t>
  </si>
  <si>
    <t>Автомат сварочный для сварки полимерных покрытий</t>
  </si>
  <si>
    <t>Ручной сварочный аппарат</t>
  </si>
  <si>
    <t xml:space="preserve">LEISTER Триак Драйв </t>
  </si>
  <si>
    <t>Насадка 38 мм внешняя</t>
  </si>
  <si>
    <t>Насадка 38 мм внутренняя</t>
  </si>
  <si>
    <t>Для сварки внахлест</t>
  </si>
  <si>
    <t>LEISTER Ролик прикаточный латунный 6 мм</t>
  </si>
  <si>
    <t>LEISTER Ролик прикаточный силиконовый 40 мм</t>
  </si>
  <si>
    <t>LEISTER Ролик прикаточный силиконовый 80 мм</t>
  </si>
  <si>
    <t>1500х500х50</t>
  </si>
  <si>
    <t>Техноэласт Фикс ЭПМ</t>
  </si>
  <si>
    <t>Тисма М-15</t>
  </si>
  <si>
    <t>Тисма М-15 лайт</t>
  </si>
  <si>
    <t>2х6000х1200х50</t>
  </si>
  <si>
    <t>ПСБ-С-15</t>
  </si>
  <si>
    <t>спец. заказ</t>
  </si>
  <si>
    <t>Основа</t>
  </si>
  <si>
    <t>Размер рулона</t>
  </si>
  <si>
    <t>площадь</t>
  </si>
  <si>
    <t>Марка материала</t>
  </si>
  <si>
    <t>картон</t>
  </si>
  <si>
    <t>стеклохолст</t>
  </si>
  <si>
    <t>стеклоткань</t>
  </si>
  <si>
    <t>полиэстер</t>
  </si>
  <si>
    <t>10 м2 (10х1)</t>
  </si>
  <si>
    <t>15 м2 (15х1)</t>
  </si>
  <si>
    <t xml:space="preserve"> </t>
  </si>
  <si>
    <t xml:space="preserve">Все предлагаемые материалы имеют необходимые сертификаты </t>
  </si>
  <si>
    <t>Цены на продукцию указаны при условии 100% предоплаты и самовывоза</t>
  </si>
  <si>
    <t>Материалы для скатной кровли</t>
  </si>
  <si>
    <t>Наименование изделия</t>
  </si>
  <si>
    <t>Размер</t>
  </si>
  <si>
    <t>ОНДУЛИН</t>
  </si>
  <si>
    <t>Ед.измер</t>
  </si>
  <si>
    <t>950х2000</t>
  </si>
  <si>
    <t>Штука</t>
  </si>
  <si>
    <t>Цены указаны в условных единицах по курсу ЦБ РФ на день оплаты</t>
  </si>
  <si>
    <t>Размер, мм</t>
  </si>
  <si>
    <t>Ед. изм.</t>
  </si>
  <si>
    <t>Площадь, м2</t>
  </si>
  <si>
    <t>м3</t>
  </si>
  <si>
    <t xml:space="preserve">Размер </t>
  </si>
  <si>
    <t>39,5 кг</t>
  </si>
  <si>
    <t>шт</t>
  </si>
  <si>
    <t>75 м2 (50х1,5)</t>
  </si>
  <si>
    <t>-</t>
  </si>
  <si>
    <t xml:space="preserve">10 м2 (10х1)           </t>
  </si>
  <si>
    <t>Цена, руб/ед. при покупке партии</t>
  </si>
  <si>
    <t>Цена, руб.</t>
  </si>
  <si>
    <t>Битум строительный БН 70/30</t>
  </si>
  <si>
    <t>кг</t>
  </si>
  <si>
    <t>БИТУМ, МАСТИКА, ПРАЙМЕР</t>
  </si>
  <si>
    <t>ОБОРУДОВАНИЕ ДЛЯ ПРОИЗВОДСТВА РАБОТ</t>
  </si>
  <si>
    <t>РУБЕРОИД, ПЕРГАМИН</t>
  </si>
  <si>
    <t xml:space="preserve"> шт.</t>
  </si>
  <si>
    <t>Праймер битумный конц.</t>
  </si>
  <si>
    <t>d 110 mm</t>
  </si>
  <si>
    <t>Ждем Вас с ПН-ПТ с 8-30 до 18-00 без перерыва на обед</t>
  </si>
  <si>
    <t>Лист волнистый Ондулин (красный, коричневый )</t>
  </si>
  <si>
    <t>Лист волнистый Ондулин (зеленый)</t>
  </si>
  <si>
    <t>уп.</t>
  </si>
  <si>
    <t>размер</t>
  </si>
  <si>
    <t>Мастика "Техномаст"</t>
  </si>
  <si>
    <t>Мастика "Фиксер"</t>
  </si>
  <si>
    <r>
      <t xml:space="preserve">Гибкость на брусе </t>
    </r>
    <r>
      <rPr>
        <sz val="10"/>
        <color indexed="8"/>
        <rFont val="Arial"/>
        <family val="2"/>
      </rPr>
      <t xml:space="preserve">радиусом 25 мм 0 С. </t>
    </r>
    <r>
      <rPr>
        <i/>
        <sz val="10"/>
        <color indexed="8"/>
        <rFont val="Arial"/>
        <family val="2"/>
      </rPr>
      <t>Температура размягчения</t>
    </r>
    <r>
      <rPr>
        <sz val="10"/>
        <color indexed="8"/>
        <rFont val="Arial"/>
        <family val="2"/>
      </rPr>
      <t xml:space="preserve"> +95 С.</t>
    </r>
  </si>
  <si>
    <t>8 м2 (8х1)</t>
  </si>
  <si>
    <t xml:space="preserve">Гибкость на брусе радиусом 10 мм  -25 С.Температура размягчения (КиШ) +110 С  </t>
  </si>
  <si>
    <r>
      <t>Гибкость на брусе</t>
    </r>
    <r>
      <rPr>
        <sz val="10"/>
        <rFont val="Arial"/>
        <family val="2"/>
      </rPr>
      <t xml:space="preserve"> радиусом 25 мм  -20 С. </t>
    </r>
    <r>
      <rPr>
        <i/>
        <sz val="10"/>
        <rFont val="Arial"/>
        <family val="2"/>
      </rPr>
      <t xml:space="preserve">Температура размягчения </t>
    </r>
    <r>
      <rPr>
        <sz val="10"/>
        <rFont val="Arial"/>
        <family val="2"/>
      </rPr>
      <t>+100 С</t>
    </r>
  </si>
  <si>
    <t xml:space="preserve">Гибкость на брусе радиусом 10 мм не выше -25 С.Теплостойкость +100 С  </t>
  </si>
  <si>
    <t xml:space="preserve">ТехноэластМост Б </t>
  </si>
  <si>
    <t>ТехноэластМост С</t>
  </si>
  <si>
    <t>20 м2 (20х1)</t>
  </si>
  <si>
    <t>Техноэласт Соло ЭКМ</t>
  </si>
  <si>
    <t xml:space="preserve">Гибкость на брусе радиусом 10/25 мм не выше -25/ -20 С.Теплостойкость +100/+95 С  </t>
  </si>
  <si>
    <t>1000х500х50-200</t>
  </si>
  <si>
    <t>Производитель</t>
  </si>
  <si>
    <t>Тизол</t>
  </si>
  <si>
    <t>Назначение</t>
  </si>
  <si>
    <t xml:space="preserve">С Мая по Октябрь включительно СБ с 9.00-15.00   </t>
  </si>
  <si>
    <t xml:space="preserve">Гибкость на брусе радиусом 10 мм -25 С.Теплостойкость +100 С  </t>
  </si>
  <si>
    <t>Кровельный аэратор (пласт)</t>
  </si>
  <si>
    <t>ед изм</t>
  </si>
  <si>
    <t>Цена</t>
  </si>
  <si>
    <r>
      <t xml:space="preserve">ТЕХНОЭЛАСТ СОЛО </t>
    </r>
    <r>
      <rPr>
        <i/>
        <sz val="10"/>
        <rFont val="Arial"/>
        <family val="2"/>
      </rPr>
      <t>-материалы для устройства однослойных кровель без применения открытого пламени.</t>
    </r>
  </si>
  <si>
    <r>
      <t xml:space="preserve">УНИФЛЕКС ВЕНТ 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материалы для устройства "дышаших" кровель </t>
    </r>
  </si>
  <si>
    <t>Техноплекс 30/200 стандарт Г4</t>
  </si>
  <si>
    <t>Техноплекс 30/250 стандарт Г4</t>
  </si>
  <si>
    <t>12 кг</t>
  </si>
  <si>
    <t>Конек Ондулин (красный, коричневый/зеленый)</t>
  </si>
  <si>
    <t>Ендова Ондулин (красный, коричневый/зеленый)</t>
  </si>
  <si>
    <t>Устройства кровли из рубероида</t>
  </si>
  <si>
    <t>Склеивания гидроизоляционных материалов</t>
  </si>
  <si>
    <t>Гидроизоляция и герметизация поверхностей и швов</t>
  </si>
  <si>
    <t>Подготовка поверхностей для наплавляемых мат-лов</t>
  </si>
  <si>
    <t>LOGICROOF V–RP(F) 1,5 мм</t>
  </si>
  <si>
    <t>LOGICROOF V–RP 2,0 мм</t>
  </si>
  <si>
    <t>LOGICROOF V–RP 1,8 мм</t>
  </si>
  <si>
    <t>LOGICROOF V–SR 1,5 мм</t>
  </si>
  <si>
    <t>ECOPLAST V–SR 1,5 мм</t>
  </si>
  <si>
    <t>Армированная полиэфирной сеткой, для механического крепления, группа горючести Г1</t>
  </si>
  <si>
    <t>Цветная (белый, синий, серый, красный, коричневый, черный) Армированная полиэфирной сеткой, для механического крепления, группа горючести Г1</t>
  </si>
  <si>
    <t>ПОЛИМЕРНЫЕ МАТЕРИАЛЫ ФИРМЫ на основе ТПО (термопластиные полиолефины)</t>
  </si>
  <si>
    <t>LOGICROOF P–MV 1,2 мм</t>
  </si>
  <si>
    <t>LOGICROOF P–MV 1,5 мм</t>
  </si>
  <si>
    <t>LOGICROOF P–SR 1,2 мм</t>
  </si>
  <si>
    <t>LOGICROOF P–SR 1,5 мм</t>
  </si>
  <si>
    <t>Не армированная, для устройства инверсионнных, балластных кровлель,для гидроизоляции фундаментов, группа горючести - Г3. Серый-черный</t>
  </si>
  <si>
    <t>Армированная стекловолокном, для устройства кровлель с механическим креплением, группа горючести - Г3. Серый-черный</t>
  </si>
  <si>
    <t>2,1х20</t>
  </si>
  <si>
    <t>LOGICROOF T–SL 1,2 мм</t>
  </si>
  <si>
    <t>LOGICROOF T–SL 1,5 мм</t>
  </si>
  <si>
    <t>Не армированная,  для гидроизоляции мостов тоннелей, фундаментов зданий и сооружений, группа горючести Г3</t>
  </si>
  <si>
    <t>Не армированная, для изготовления элементов усиления и сопрежения с кровельными конструкциями (воронки, трубы, парапеты и др.) группа горючести Г4</t>
  </si>
  <si>
    <t>LEISTER VARIMAT, шов 40 мм</t>
  </si>
  <si>
    <t>LEISTER Щелевая насадка 20 мм 90 градусов (Триак, Диод) для сварки внахлест, шт.</t>
  </si>
  <si>
    <t>Наименование продукции</t>
  </si>
  <si>
    <t>Длина, мм</t>
  </si>
  <si>
    <t>Ширина, мм</t>
  </si>
  <si>
    <t>Количество в пачке</t>
  </si>
  <si>
    <t>Количество в поддоне,</t>
  </si>
  <si>
    <t>Норма загрузки в фуру, объемом, куб.м.</t>
  </si>
  <si>
    <r>
      <t>Стоимость с НДС, руб./м</t>
    </r>
    <r>
      <rPr>
        <b/>
        <sz val="14"/>
        <rFont val="Calibri"/>
        <family val="2"/>
      </rPr>
      <t>³</t>
    </r>
  </si>
  <si>
    <t>Плит, шт</t>
  </si>
  <si>
    <t>Пачек, шт</t>
  </si>
  <si>
    <t>АКСИ ЛАЙТ</t>
  </si>
  <si>
    <t xml:space="preserve">АКСИ СТАНДАРТ </t>
  </si>
  <si>
    <t>АКСИ ПРОФ</t>
  </si>
  <si>
    <t>АКСИ ПРОФ +</t>
  </si>
  <si>
    <t>АКСИ РУФ Н</t>
  </si>
  <si>
    <t xml:space="preserve">АКСИ РУФ </t>
  </si>
  <si>
    <t>АКСИ РУФ В</t>
  </si>
  <si>
    <t xml:space="preserve">ПЖ-175-о </t>
  </si>
  <si>
    <t>ППЖ-200-о</t>
  </si>
  <si>
    <r>
      <t>м</t>
    </r>
    <r>
      <rPr>
        <b/>
        <vertAlign val="superscript"/>
        <sz val="12"/>
        <rFont val="Arial"/>
        <family val="2"/>
      </rPr>
      <t>2</t>
    </r>
  </si>
  <si>
    <r>
      <t>м</t>
    </r>
    <r>
      <rPr>
        <b/>
        <vertAlign val="superscript"/>
        <sz val="12"/>
        <rFont val="Arial"/>
        <family val="2"/>
      </rPr>
      <t>3</t>
    </r>
  </si>
  <si>
    <r>
      <t>92 м</t>
    </r>
    <r>
      <rPr>
        <b/>
        <vertAlign val="superscript"/>
        <sz val="12"/>
        <rFont val="Arial"/>
        <family val="2"/>
      </rPr>
      <t>3</t>
    </r>
  </si>
  <si>
    <r>
      <t xml:space="preserve">ТУ 5762-004-05800515-2006 Средний слой в слоистых кладках.                                            </t>
    </r>
    <r>
      <rPr>
        <b/>
        <sz val="12"/>
        <color indexed="10"/>
        <rFont val="Arial"/>
        <family val="2"/>
      </rPr>
      <t>Средняя плотность 65 кг/м3</t>
    </r>
  </si>
  <si>
    <r>
      <t xml:space="preserve">ТУ 5762-004-05800515-2006 Ненагружаемые конструкции, каркасные конструкциии. </t>
    </r>
    <r>
      <rPr>
        <b/>
        <sz val="12"/>
        <color indexed="10"/>
        <rFont val="Arial"/>
        <family val="2"/>
      </rPr>
      <t>Средняя плотность 30  кг/м3</t>
    </r>
  </si>
  <si>
    <r>
      <t xml:space="preserve">ТУ 5762-003-05800515-2005 В качестве основного нижнего слоя.                                 </t>
    </r>
    <r>
      <rPr>
        <b/>
        <sz val="12"/>
        <color indexed="10"/>
        <rFont val="Arial"/>
        <family val="2"/>
      </rPr>
      <t>Средняя плотность 143  кг/м3</t>
    </r>
  </si>
  <si>
    <t>П-75 (компрессия)</t>
  </si>
  <si>
    <t>П-75 (термоусадка)</t>
  </si>
  <si>
    <t>П-125 (2 линия)</t>
  </si>
  <si>
    <t>П-125 (4 линия)</t>
  </si>
  <si>
    <t>ТЕХНОЛАЙТ ЭКСТРА</t>
  </si>
  <si>
    <t>ТЕХНОЛАЙТ ОПТИМА</t>
  </si>
  <si>
    <t>ТЕХНОЛАЙТ ПРОФ</t>
  </si>
  <si>
    <t>ТЕХНОБЛОК СТАНДАРТ</t>
  </si>
  <si>
    <t>ТЕХНОБЛОК ОПТИМА</t>
  </si>
  <si>
    <t>ТЕХНОБЛОК ПРОФ</t>
  </si>
  <si>
    <r>
      <t xml:space="preserve">ТУ 5762-004-05800515-2006 Вентилируемые фасады. </t>
    </r>
    <r>
      <rPr>
        <b/>
        <sz val="12"/>
        <color indexed="10"/>
        <rFont val="Arial"/>
        <family val="2"/>
      </rPr>
      <t>Средняя плотность 88 кг/м3</t>
    </r>
  </si>
  <si>
    <r>
      <t xml:space="preserve">ТУ 5762-004-05800515-2006 Вентилируемые фасады. </t>
    </r>
    <r>
      <rPr>
        <b/>
        <sz val="12"/>
        <color indexed="10"/>
        <rFont val="Arial"/>
        <family val="2"/>
      </rPr>
      <t>Средняя плотность 110 кг/м3</t>
    </r>
  </si>
  <si>
    <r>
      <t xml:space="preserve">ТУ 5762-003-05800515-2005 В качестве основного нижнего слоя, с устройством верхнего защитного слоя с помощью защитных стяжек. </t>
    </r>
    <r>
      <rPr>
        <b/>
        <sz val="12"/>
        <color indexed="10"/>
        <rFont val="Arial"/>
        <family val="2"/>
      </rPr>
      <t>Средняя плотность 165  кг/м3</t>
    </r>
  </si>
  <si>
    <r>
      <t xml:space="preserve">ТУ 5762-003-05800515-2005 В качестве основного и верхнего слоя, в том числе  без устройства защитной стяжки, с укладкой кровельного ковра непосредственно по утеплителю. </t>
    </r>
    <r>
      <rPr>
        <b/>
        <sz val="12"/>
        <color indexed="10"/>
        <rFont val="Arial"/>
        <family val="2"/>
      </rPr>
      <t>Средняя плотность 190  кг/м3</t>
    </r>
  </si>
  <si>
    <r>
      <t xml:space="preserve">ТУ 5762-002-05800515-2005 В качестве основного нижнего слоя, с устройством верхнего защитного слоя с помощью защитных стяжек. </t>
    </r>
    <r>
      <rPr>
        <b/>
        <sz val="12"/>
        <color indexed="10"/>
        <rFont val="Arial"/>
        <family val="2"/>
      </rPr>
      <t>Средняя плотность 163  кг/м3</t>
    </r>
  </si>
  <si>
    <r>
      <t xml:space="preserve">ТУ 5762-002-05800515-2005 В качестве основного и верхнего слоя, в том числе  без устройства защитной стяжки, с укладкой кровельного ковра непосредственно по утеплителю. </t>
    </r>
    <r>
      <rPr>
        <b/>
        <sz val="12"/>
        <color indexed="10"/>
        <rFont val="Arial"/>
        <family val="2"/>
      </rPr>
      <t>Средняя плотность 188  кг/м3</t>
    </r>
  </si>
  <si>
    <r>
      <t xml:space="preserve">ГОСТ 9573-96 Ненагружаемые конструкции, каркасные конструкциии. </t>
    </r>
    <r>
      <rPr>
        <b/>
        <sz val="12"/>
        <color indexed="10"/>
        <rFont val="Arial"/>
        <family val="2"/>
      </rPr>
      <t>Средняя плотность 40  кг/м3</t>
    </r>
  </si>
  <si>
    <r>
      <t xml:space="preserve">ГОСТ 9573-96 Ненагружаемые конструкции, каркасные конструкциии.                                      </t>
    </r>
    <r>
      <rPr>
        <b/>
        <sz val="12"/>
        <color indexed="10"/>
        <rFont val="Arial"/>
        <family val="2"/>
      </rPr>
      <t xml:space="preserve">  Средняя плотность 63 кг/м3</t>
    </r>
  </si>
  <si>
    <r>
      <t xml:space="preserve">ГОСТ 9573-96 Ненагружаемые конструкции, каркасные конструкциии. </t>
    </r>
    <r>
      <rPr>
        <b/>
        <sz val="12"/>
        <color indexed="10"/>
        <rFont val="Arial"/>
        <family val="2"/>
      </rPr>
      <t>Средняя плотность 80  кг/м3</t>
    </r>
  </si>
  <si>
    <r>
      <t xml:space="preserve">ГОСТ 9573-96 Ненагружаемые конструкции, каркасные конструкциии.                 </t>
    </r>
    <r>
      <rPr>
        <b/>
        <sz val="12"/>
        <color indexed="10"/>
        <rFont val="Arial"/>
        <family val="2"/>
      </rPr>
      <t>Плотность 76-125  кг/м3</t>
    </r>
  </si>
  <si>
    <r>
      <t xml:space="preserve">ТУ 5762-049-17925162-2006 Ненагружаемые конструкции, каркасные конструкциии.     </t>
    </r>
    <r>
      <rPr>
        <b/>
        <sz val="12"/>
        <color indexed="10"/>
        <rFont val="Arial"/>
        <family val="2"/>
      </rPr>
      <t>Плотность до 33 кг/м3</t>
    </r>
    <r>
      <rPr>
        <sz val="12"/>
        <rFont val="Arial"/>
        <family val="2"/>
      </rPr>
      <t xml:space="preserve">  </t>
    </r>
  </si>
  <si>
    <r>
      <t xml:space="preserve">ТУ 5762-043-17925162-2006 Ненагружаемые конструкции, каркасные конструкциии. </t>
    </r>
    <r>
      <rPr>
        <b/>
        <sz val="12"/>
        <color indexed="10"/>
        <rFont val="Arial"/>
        <family val="2"/>
      </rPr>
      <t>Средняя плотность 33  кг/м3</t>
    </r>
  </si>
  <si>
    <r>
      <t xml:space="preserve">ТУ 5762-043-17925162-2006  Ненагружаемые конструкции, каркасные конструкциии. </t>
    </r>
    <r>
      <rPr>
        <b/>
        <sz val="12"/>
        <color indexed="10"/>
        <rFont val="Arial"/>
        <family val="2"/>
      </rPr>
      <t>Средняя плотность 35  кг/м3</t>
    </r>
  </si>
  <si>
    <r>
      <t xml:space="preserve">ТУ 5762-043-17925162-2006 Ненагружаемые конструкции, каркасные конструкциии. </t>
    </r>
    <r>
      <rPr>
        <b/>
        <sz val="12"/>
        <color indexed="10"/>
        <rFont val="Arial"/>
        <family val="2"/>
      </rPr>
      <t>Средняя плотность 40  кг/м3</t>
    </r>
  </si>
  <si>
    <r>
      <t xml:space="preserve">ТУ 5762-043-17925162-2006 Средний слой в слоистых кладках.                                            </t>
    </r>
    <r>
      <rPr>
        <b/>
        <sz val="12"/>
        <color indexed="10"/>
        <rFont val="Arial"/>
        <family val="2"/>
      </rPr>
      <t>Средняя плотность 45 кг/м3</t>
    </r>
  </si>
  <si>
    <r>
      <t xml:space="preserve">ТУ 5762-043-17925162-2006 Средний слой в слоистых кладках.                                            </t>
    </r>
    <r>
      <rPr>
        <b/>
        <sz val="12"/>
        <color indexed="10"/>
        <rFont val="Arial"/>
        <family val="2"/>
      </rPr>
      <t>Средняя плотность 55 кг/м3</t>
    </r>
  </si>
  <si>
    <r>
      <t xml:space="preserve">ТУ 5762-043-17925162-2006 Средний слой в слоистых кладках.                                            </t>
    </r>
    <r>
      <rPr>
        <b/>
        <sz val="12"/>
        <color indexed="10"/>
        <rFont val="Arial"/>
        <family val="2"/>
      </rPr>
      <t>Средняя плотность 65 кг/м3</t>
    </r>
  </si>
  <si>
    <t>ТЕХНОВЕНТ СТАНДАРТ</t>
  </si>
  <si>
    <t>ТЕХНОВЕНТ ОПТИМА</t>
  </si>
  <si>
    <t>ТЕХНОВЕНТ ПРОФ</t>
  </si>
  <si>
    <r>
      <t xml:space="preserve">ТУ 5762-043-17925162-2006 Вентилируемые фасады. </t>
    </r>
    <r>
      <rPr>
        <b/>
        <sz val="12"/>
        <color indexed="10"/>
        <rFont val="Arial"/>
        <family val="2"/>
      </rPr>
      <t>Средняя плотность 80 кг/м3</t>
    </r>
  </si>
  <si>
    <r>
      <t xml:space="preserve">ТУ 5762-043-17925162-2006 Вентилируемые фасады. </t>
    </r>
    <r>
      <rPr>
        <b/>
        <sz val="12"/>
        <color indexed="10"/>
        <rFont val="Arial"/>
        <family val="2"/>
      </rPr>
      <t>Средняя плотность 90 кг/м3</t>
    </r>
  </si>
  <si>
    <r>
      <t xml:space="preserve">ТУ 5762-043-17925162-2006  Вентилируемые фасады. </t>
    </r>
    <r>
      <rPr>
        <b/>
        <sz val="12"/>
        <color indexed="10"/>
        <rFont val="Arial"/>
        <family val="2"/>
      </rPr>
      <t>Средняя плотность 100 кг/м3</t>
    </r>
  </si>
  <si>
    <t>ТЕХНО РУФ Н30</t>
  </si>
  <si>
    <t>ТЕХНО РУФ 45</t>
  </si>
  <si>
    <r>
      <t xml:space="preserve">ТУ 5762-043-17925162-2006 Нижний слой плоской кровли.                                 </t>
    </r>
    <r>
      <rPr>
        <b/>
        <sz val="12"/>
        <color indexed="10"/>
        <rFont val="Arial"/>
        <family val="2"/>
      </rPr>
      <t xml:space="preserve">      Средняя плотность 100 кг/м3</t>
    </r>
  </si>
  <si>
    <r>
      <t xml:space="preserve">ТУ 5762-043-17925162-2006 Плоская кровля в один слой.                                       </t>
    </r>
    <r>
      <rPr>
        <b/>
        <sz val="12"/>
        <color indexed="10"/>
        <rFont val="Arial"/>
        <family val="2"/>
      </rPr>
      <t xml:space="preserve">             Средняя плотность 140 кг/м3</t>
    </r>
  </si>
  <si>
    <r>
      <t xml:space="preserve">ТЕХНО РУФ В60  </t>
    </r>
    <r>
      <rPr>
        <sz val="12"/>
        <rFont val="Arial"/>
        <family val="2"/>
      </rPr>
      <t xml:space="preserve">                                               ТУ 5762-043-17925162-2006 Верхний слой плоской кровли. </t>
    </r>
    <r>
      <rPr>
        <b/>
        <sz val="12"/>
        <color indexed="10"/>
        <rFont val="Arial"/>
        <family val="2"/>
      </rPr>
      <t>Средняя плотность 180 кг/м3</t>
    </r>
    <r>
      <rPr>
        <b/>
        <sz val="12"/>
        <rFont val="Arial"/>
        <family val="2"/>
      </rPr>
      <t xml:space="preserve">                           </t>
    </r>
  </si>
  <si>
    <t>Лайнрок Лайт Эффект</t>
  </si>
  <si>
    <t>Лайнрок  Лайт оптимал</t>
  </si>
  <si>
    <t>ЛАЙНРОК ЛАЙТ</t>
  </si>
  <si>
    <t>ЛАЙНРОК СТАНДАРТ М</t>
  </si>
  <si>
    <t>ЛАЙНРОК СТАНДАРТ</t>
  </si>
  <si>
    <t>ЛАЙНРОК АКУСТИК</t>
  </si>
  <si>
    <t>П-75</t>
  </si>
  <si>
    <t>П-125</t>
  </si>
  <si>
    <t>П-175</t>
  </si>
  <si>
    <t>ЛАЙНРОК ВЕНТИ</t>
  </si>
  <si>
    <t>ЛАЙНРОК ФАСАД</t>
  </si>
  <si>
    <t>ЛАЙНРОК РУФ</t>
  </si>
  <si>
    <t>ЛАЙНРОК РУФ Н Оптимал</t>
  </si>
  <si>
    <t>ЛАЙНРОК РУФ Н</t>
  </si>
  <si>
    <t>ЛАЙНРОК РУФ В Оптимал</t>
  </si>
  <si>
    <t>ЛАЙНРОК РУФ В</t>
  </si>
  <si>
    <t>ЛАЙНРОК СЭНДВИЧ С</t>
  </si>
  <si>
    <t>ЛАЙНРОК ФЛОР</t>
  </si>
  <si>
    <t>ЛАЙНРОК ФЛОР С</t>
  </si>
  <si>
    <t>1000*500*100</t>
  </si>
  <si>
    <t>м3, в упаковке</t>
  </si>
  <si>
    <t>Лайнрок</t>
  </si>
  <si>
    <t>LEISTER Щелевая насадка 20мм, 60 градусов (Триак PID/Триак S)</t>
  </si>
  <si>
    <t>Для сварки внахлест (левая)</t>
  </si>
  <si>
    <t>Для сварки внахлест (правая)</t>
  </si>
  <si>
    <t>LEISTER Щелевая насадка 40 мм (Триак PID/Триак S)</t>
  </si>
  <si>
    <t xml:space="preserve">c Мая по Октябрь включительно СБ с 9-00 до 15-00 </t>
  </si>
  <si>
    <t>Мастика Эврика</t>
  </si>
  <si>
    <t>30 кг</t>
  </si>
  <si>
    <t>Унифлекс Вент ЭПВ</t>
  </si>
  <si>
    <t>банка</t>
  </si>
  <si>
    <t>Наименование</t>
  </si>
  <si>
    <t>РОКЛАЙТ</t>
  </si>
  <si>
    <r>
      <t xml:space="preserve">ТЕХНОЭЛАСТ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</t>
    </r>
    <r>
      <rPr>
        <i/>
        <sz val="10"/>
        <rFont val="Arial"/>
        <family val="2"/>
      </rPr>
      <t>СБС-модифицированный кровельный и гидроизоляционный материал повышенной надежности</t>
    </r>
  </si>
  <si>
    <r>
      <t xml:space="preserve">УНИФЛЕКС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</t>
    </r>
    <r>
      <rPr>
        <i/>
        <sz val="10"/>
        <rFont val="Arial"/>
        <family val="2"/>
      </rPr>
      <t>СБС-модифицированный кровельный и гидроизоляционный материал общего назначения</t>
    </r>
  </si>
  <si>
    <r>
      <t>БИПОЛЬ</t>
    </r>
    <r>
      <rPr>
        <sz val="12"/>
        <color indexed="8"/>
        <rFont val="Arial"/>
        <family val="2"/>
      </rPr>
      <t xml:space="preserve"> - </t>
    </r>
    <r>
      <rPr>
        <i/>
        <sz val="10"/>
        <color indexed="8"/>
        <rFont val="Arial"/>
        <family val="2"/>
      </rPr>
      <t>СБС-модифицированный кровельный  и гидроизоляционный материал общего назначения,</t>
    </r>
  </si>
  <si>
    <r>
      <t>БИКРОЭЛАСТ</t>
    </r>
    <r>
      <rPr>
        <sz val="12"/>
        <color indexed="8"/>
        <rFont val="Arial"/>
        <family val="2"/>
      </rPr>
      <t xml:space="preserve">- </t>
    </r>
    <r>
      <rPr>
        <i/>
        <sz val="10"/>
        <color indexed="8"/>
        <rFont val="Arial"/>
        <family val="2"/>
      </rPr>
      <t>Многофункциональный</t>
    </r>
    <r>
      <rPr>
        <sz val="10"/>
        <color indexed="8"/>
        <rFont val="Arial"/>
        <family val="2"/>
      </rPr>
      <t xml:space="preserve"> полимерно-</t>
    </r>
    <r>
      <rPr>
        <i/>
        <sz val="10"/>
        <color indexed="8"/>
        <rFont val="Arial"/>
        <family val="2"/>
      </rPr>
      <t>битумный кровельный и гидроизоляционный материал</t>
    </r>
  </si>
  <si>
    <t>LEISTER ТРИАК S ручной сварочный аппарат (230В, 1600Вт, насадки навинчиваются), шт.</t>
  </si>
  <si>
    <t>LEISTER ТРИАК PID ручной сварочный аппарат (230В, 1600Вт, насадки навинчиваются), шт</t>
  </si>
  <si>
    <r>
      <t>ЛИНОКРОМ</t>
    </r>
    <r>
      <rPr>
        <sz val="12"/>
        <color indexed="8"/>
        <rFont val="Arial"/>
        <family val="2"/>
      </rPr>
      <t xml:space="preserve"> - </t>
    </r>
    <r>
      <rPr>
        <i/>
        <sz val="10"/>
        <color indexed="8"/>
        <rFont val="Arial"/>
        <family val="2"/>
      </rPr>
      <t>Многофункциональный</t>
    </r>
    <r>
      <rPr>
        <i/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битумный кровельный  и гидроизоляционный материал общего назначения,</t>
    </r>
  </si>
  <si>
    <r>
      <t xml:space="preserve">БИКРОСТ </t>
    </r>
    <r>
      <rPr>
        <sz val="12"/>
        <color indexed="8"/>
        <rFont val="Arial"/>
        <family val="2"/>
      </rPr>
      <t xml:space="preserve">- </t>
    </r>
    <r>
      <rPr>
        <i/>
        <sz val="10"/>
        <color indexed="8"/>
        <rFont val="Arial"/>
        <family val="2"/>
      </rPr>
      <t>Многофункциональный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битумный кровельный и гидроизоляционный материал общего назначения,</t>
    </r>
  </si>
  <si>
    <t>Маты прошивные М-75 ТУ 5762-005-05800515-2011</t>
  </si>
  <si>
    <t>Ед. измерения</t>
  </si>
  <si>
    <t>Цена,руб/ед.</t>
  </si>
  <si>
    <r>
      <t xml:space="preserve">Техноэласт С </t>
    </r>
    <r>
      <rPr>
        <i/>
        <sz val="10"/>
        <rFont val="Arial"/>
        <family val="2"/>
      </rPr>
      <t>Самоклеющийся материал, для монтажа достаточно снять защитную пленку и приклеить его на подготовленную в т.ч. и деревянную поверхность. Работы должны производиться при температуре не менее + 5 С.</t>
    </r>
  </si>
  <si>
    <r>
      <t>Техноэласт Соло</t>
    </r>
    <r>
      <rPr>
        <i/>
        <sz val="10"/>
        <rFont val="Arial"/>
        <family val="2"/>
      </rPr>
      <t xml:space="preserve"> Материал может быть уложен путем механического способа крепления или укладки на горячую мастику. Монтируется в широком диапазоне температур, возможна работа в холодную и дождливую погоду.</t>
    </r>
  </si>
  <si>
    <t xml:space="preserve">Гибкость на брусе радиусом 25 мм -20 С.Теплостойкость +100 С  </t>
  </si>
  <si>
    <r>
      <t xml:space="preserve">ТЕХНОЭЛАСТ  МОСТ С </t>
    </r>
    <r>
      <rPr>
        <sz val="10"/>
        <rFont val="Arial"/>
        <family val="2"/>
      </rPr>
      <t>для устройства защитно-сцепляющего слоя ортотропной плиты на стальных мостах и металлоконструкций</t>
    </r>
  </si>
  <si>
    <t xml:space="preserve">Цена за м2 </t>
  </si>
  <si>
    <r>
      <t xml:space="preserve">ТЕХНОЭЛАСТ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МОСТ</t>
    </r>
    <r>
      <rPr>
        <b/>
        <sz val="12"/>
        <rFont val="Arial"/>
        <family val="2"/>
      </rPr>
      <t xml:space="preserve"> Б 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>для гидроизоляция на пролетных строениях мостовых сооружений с железобетонной плитой проезжей части, бетонных мостов, тоннелей</t>
    </r>
  </si>
  <si>
    <r>
      <t>ТЕХНОЭЛАСТ "ФИКС"</t>
    </r>
    <r>
      <rPr>
        <b/>
        <i/>
        <sz val="10"/>
        <rFont val="Arial"/>
        <family val="2"/>
      </rPr>
      <t xml:space="preserve"> ЭПМ   </t>
    </r>
    <r>
      <rPr>
        <i/>
        <sz val="10"/>
        <rFont val="Arial"/>
        <family val="2"/>
      </rPr>
      <t xml:space="preserve"> Устройство нижнего, механически фиксируемого (свободно лежащего, не наплавленного) слоя в двухслойных кровельных системах. Нет необходимости в изготовлении стяжки</t>
    </r>
  </si>
  <si>
    <t>Цена за м2</t>
  </si>
  <si>
    <r>
      <t xml:space="preserve">ТЕХНОЭЛАСТ ПЛАМЯ-СТОП 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>материал для устройства кровель в условиях повышенной пожарной опасности</t>
    </r>
  </si>
  <si>
    <t>Праймер битумный готовый</t>
  </si>
  <si>
    <t>Воронка для водостока с обогревом пластик.</t>
  </si>
  <si>
    <t>20л(20кг)</t>
  </si>
  <si>
    <t>20 л (16 кг)</t>
  </si>
  <si>
    <t>20 л (18 кг)</t>
  </si>
  <si>
    <t>Цена, руб/ед</t>
  </si>
  <si>
    <t>м.п.</t>
  </si>
  <si>
    <t xml:space="preserve">        "Лен-джут"/Производства России/ толщина 4-6 мм</t>
  </si>
  <si>
    <t xml:space="preserve">                  Экологически чистый материал из натуральных волокон джута (80%) и льна (20%)</t>
  </si>
  <si>
    <t xml:space="preserve">               Плотность от 350 до 500г.м2 Полотно иглопробивное утеплительное</t>
  </si>
  <si>
    <t>Утеплитель иглопробивной Джут 100 мм (1 меш=7 рул=140 м.п). толщ 4-6 мм</t>
  </si>
  <si>
    <t>1 рул=20 м.п</t>
  </si>
  <si>
    <t>Утеплитель иглопробивной Джут 125 мм (1 меш=6 рул=120 м.п). толщ 4-6 мм</t>
  </si>
  <si>
    <t>Утеплитель иглопробивной Джут 150 мм (1 меш=5 рул=100 м.п). толщ 4-6 мм</t>
  </si>
  <si>
    <t xml:space="preserve">      "Лен-джут" / Производства России/ толщина 8-10 мм</t>
  </si>
  <si>
    <t>ПОЛИМЕРНЫЕ КРОВЕЛЬНЫЕ МЕМБРАНЫ на основе ПВХ</t>
  </si>
  <si>
    <t>2,05х25</t>
  </si>
  <si>
    <t>ECOPLAST V–RP 1,2 мм</t>
  </si>
  <si>
    <t>1,30х20</t>
  </si>
  <si>
    <t>LOGICROOF V–RP(F) 1,2 мм</t>
  </si>
  <si>
    <t>LOGICROOF V–RP 1,2 мм</t>
  </si>
  <si>
    <t>ECOPLAST V–RP 1,5 мм</t>
  </si>
  <si>
    <t>LOGICROOF V–RP 1,5 мм</t>
  </si>
  <si>
    <t>Толщина, мм</t>
  </si>
  <si>
    <t>Срок службы 25-30 лет</t>
  </si>
  <si>
    <t>Техноэласт ХПП 3,0мм (3,7 кг/м2)</t>
  </si>
  <si>
    <t>Техноэласт ЭПП 4,0 мм (4,6 кг/м2)</t>
  </si>
  <si>
    <r>
      <t xml:space="preserve">Техноэласт ТКП 4,2 мм (5,0 кг/м2) </t>
    </r>
    <r>
      <rPr>
        <b/>
        <i/>
        <sz val="10"/>
        <color indexed="8"/>
        <rFont val="Arial"/>
        <family val="2"/>
      </rPr>
      <t>сл. серый</t>
    </r>
  </si>
  <si>
    <r>
      <t xml:space="preserve">Техноэласт  ЭКП 4,2 мм (5,0 кг/м2) </t>
    </r>
    <r>
      <rPr>
        <b/>
        <i/>
        <sz val="10"/>
        <color indexed="8"/>
        <rFont val="Arial"/>
        <family val="2"/>
      </rPr>
      <t>сл. серый</t>
    </r>
  </si>
  <si>
    <t>Срок службы 15-20 лет</t>
  </si>
  <si>
    <t>Унифлекс ХПП 2,8 мм (3,5 кг/м2)</t>
  </si>
  <si>
    <t>Унифлекс ТПП 2,8 мм (3,5 кг/м2)</t>
  </si>
  <si>
    <t>Унифлекс ЭПП 2,8 мм (3,5 кг/м2)</t>
  </si>
  <si>
    <r>
      <t xml:space="preserve">Унифлекс ХКП 3,8 мм (4,8 кг/м2) </t>
    </r>
    <r>
      <rPr>
        <b/>
        <i/>
        <sz val="10"/>
        <color indexed="8"/>
        <rFont val="Arial"/>
        <family val="2"/>
      </rPr>
      <t>гр. зелен.</t>
    </r>
  </si>
  <si>
    <t>Унифлекс ТКП 3,8 мм (4,8 кг/м2) гр. зелен.</t>
  </si>
  <si>
    <t>Унифлекс ЭКП 3,8 мм (4,8 кг/м2) гр. зелен.</t>
  </si>
  <si>
    <t>КРЕПЕЖ И СОПУТСТВУЮЩИЕ ТОВАРЫ</t>
  </si>
  <si>
    <t>CROCO-110</t>
  </si>
  <si>
    <r>
      <t>A</t>
    </r>
    <r>
      <rPr>
        <sz val="10"/>
        <rFont val="Franklin Gothic Book"/>
        <family val="2"/>
      </rPr>
      <t>- CROCO - 110</t>
    </r>
  </si>
  <si>
    <r>
      <t>B</t>
    </r>
    <r>
      <rPr>
        <sz val="10"/>
        <rFont val="Franklin Gothic Book"/>
        <family val="2"/>
      </rPr>
      <t>- CROCO - 110</t>
    </r>
  </si>
  <si>
    <t>BIG-110</t>
  </si>
  <si>
    <r>
      <t>BIG</t>
    </r>
    <r>
      <rPr>
        <sz val="10"/>
        <rFont val="Franklin Gothic Book"/>
        <family val="2"/>
      </rPr>
      <t xml:space="preserve"> - 110</t>
    </r>
  </si>
  <si>
    <t xml:space="preserve">KLA шурупы-саморезы </t>
  </si>
  <si>
    <r>
      <t xml:space="preserve">KLA - 40 </t>
    </r>
    <r>
      <rPr>
        <b/>
        <sz val="10"/>
        <rFont val="Franklin Gothic Book"/>
        <family val="2"/>
      </rPr>
      <t>NO 1</t>
    </r>
  </si>
  <si>
    <r>
      <t xml:space="preserve">KLA -50 </t>
    </r>
    <r>
      <rPr>
        <b/>
        <sz val="10"/>
        <rFont val="Franklin Gothic Book"/>
        <family val="2"/>
      </rPr>
      <t>NO 1</t>
    </r>
  </si>
  <si>
    <r>
      <t xml:space="preserve">KLA -70 </t>
    </r>
    <r>
      <rPr>
        <b/>
        <sz val="10"/>
        <rFont val="Franklin Gothic Book"/>
        <family val="2"/>
      </rPr>
      <t>NO 1</t>
    </r>
  </si>
  <si>
    <r>
      <t xml:space="preserve">KLA -90 </t>
    </r>
    <r>
      <rPr>
        <b/>
        <sz val="10"/>
        <rFont val="Franklin Gothic Book"/>
        <family val="2"/>
      </rPr>
      <t>NO 1</t>
    </r>
  </si>
  <si>
    <r>
      <t xml:space="preserve">KLA -110 </t>
    </r>
    <r>
      <rPr>
        <b/>
        <sz val="10"/>
        <rFont val="Franklin Gothic Book"/>
        <family val="2"/>
      </rPr>
      <t>NO 1</t>
    </r>
  </si>
  <si>
    <r>
      <t xml:space="preserve">KLA -130 </t>
    </r>
    <r>
      <rPr>
        <b/>
        <sz val="10"/>
        <rFont val="Franklin Gothic Book"/>
        <family val="2"/>
      </rPr>
      <t>NO 1</t>
    </r>
  </si>
  <si>
    <r>
      <t>KLA -</t>
    </r>
    <r>
      <rPr>
        <b/>
        <sz val="10"/>
        <rFont val="Franklin Gothic Book"/>
        <family val="2"/>
      </rPr>
      <t>NO 3</t>
    </r>
  </si>
  <si>
    <t>Насадки для монтажа Croco-110 и Big-110</t>
  </si>
  <si>
    <t>150- DOUBBLE PH NO 2 BITS</t>
  </si>
  <si>
    <t>200- DOUBBLE PH NO 2 BITS</t>
  </si>
  <si>
    <t>350- DOUBBLE PH NO 2 BITS</t>
  </si>
  <si>
    <t>500- DOUBBLE PH NO 2 BITS</t>
  </si>
  <si>
    <t>Дюбеля</t>
  </si>
  <si>
    <r>
      <t xml:space="preserve">KLA - 25 </t>
    </r>
    <r>
      <rPr>
        <sz val="10"/>
        <rFont val="Franklin Gothic Book"/>
        <family val="2"/>
      </rPr>
      <t>CONCRETE NAIL</t>
    </r>
  </si>
  <si>
    <r>
      <t xml:space="preserve">KLA - 35 </t>
    </r>
    <r>
      <rPr>
        <sz val="10"/>
        <rFont val="Franklin Gothic Book"/>
        <family val="2"/>
      </rPr>
      <t>CONCRETE NAIL</t>
    </r>
  </si>
  <si>
    <r>
      <t xml:space="preserve">KLA - 45 </t>
    </r>
    <r>
      <rPr>
        <sz val="10"/>
        <rFont val="Franklin Gothic Book"/>
        <family val="2"/>
      </rPr>
      <t>CONCRETE NAIL</t>
    </r>
  </si>
  <si>
    <r>
      <t xml:space="preserve">KLA - 55 </t>
    </r>
    <r>
      <rPr>
        <sz val="10"/>
        <rFont val="Franklin Gothic Book"/>
        <family val="2"/>
      </rPr>
      <t>CONCRETE NAIL</t>
    </r>
  </si>
  <si>
    <r>
      <t xml:space="preserve">KLA - 65 </t>
    </r>
    <r>
      <rPr>
        <sz val="10"/>
        <rFont val="Franklin Gothic Book"/>
        <family val="2"/>
      </rPr>
      <t>CONCRETE NAIL</t>
    </r>
  </si>
  <si>
    <r>
      <t xml:space="preserve">KLA - 75 </t>
    </r>
    <r>
      <rPr>
        <sz val="10"/>
        <rFont val="Franklin Gothic Book"/>
        <family val="2"/>
      </rPr>
      <t>CONCRETE NAIL</t>
    </r>
  </si>
  <si>
    <r>
      <t xml:space="preserve">KLA  -85  </t>
    </r>
    <r>
      <rPr>
        <sz val="10"/>
        <rFont val="Franklin Gothic Book"/>
        <family val="2"/>
      </rPr>
      <t>CONCRETE NAIL</t>
    </r>
  </si>
  <si>
    <r>
      <t xml:space="preserve">KLA - 95 </t>
    </r>
    <r>
      <rPr>
        <sz val="10"/>
        <rFont val="Franklin Gothic Book"/>
        <family val="2"/>
      </rPr>
      <t>CONCRETE NAIL</t>
    </r>
  </si>
  <si>
    <r>
      <t xml:space="preserve">KLA - 105 </t>
    </r>
    <r>
      <rPr>
        <sz val="10"/>
        <rFont val="Franklin Gothic Book"/>
        <family val="2"/>
      </rPr>
      <t>CONCRETE NAIL</t>
    </r>
  </si>
  <si>
    <r>
      <t xml:space="preserve">KLA - 115 </t>
    </r>
    <r>
      <rPr>
        <sz val="10"/>
        <rFont val="Franklin Gothic Book"/>
        <family val="2"/>
      </rPr>
      <t>CONCRETE NAIL</t>
    </r>
  </si>
  <si>
    <r>
      <t xml:space="preserve">KLA - 125 </t>
    </r>
    <r>
      <rPr>
        <sz val="10"/>
        <rFont val="Franklin Gothic Book"/>
        <family val="2"/>
      </rPr>
      <t>CONCRETE NAIL</t>
    </r>
  </si>
  <si>
    <r>
      <t xml:space="preserve">KLA - 135 </t>
    </r>
    <r>
      <rPr>
        <sz val="10"/>
        <rFont val="Franklin Gothic Book"/>
        <family val="2"/>
      </rPr>
      <t>CONCRETE NAIL</t>
    </r>
  </si>
  <si>
    <r>
      <t xml:space="preserve">KLA - 145 </t>
    </r>
    <r>
      <rPr>
        <sz val="10"/>
        <rFont val="Franklin Gothic Book"/>
        <family val="2"/>
      </rPr>
      <t>CONCRETE NAIL</t>
    </r>
  </si>
  <si>
    <r>
      <t xml:space="preserve">KLA - 155 </t>
    </r>
    <r>
      <rPr>
        <sz val="10"/>
        <rFont val="Franklin Gothic Book"/>
        <family val="2"/>
      </rPr>
      <t>CONCRETE NAIL</t>
    </r>
  </si>
  <si>
    <t>Сверла и забойники для монтажа Croco -110 и Big-110</t>
  </si>
  <si>
    <t>СВЕРЛО  5/28</t>
  </si>
  <si>
    <t>НАСАДКА К ДРЕЛИ- 400 SDS +</t>
  </si>
  <si>
    <t>НАСАДКА К ДРЕЛИ- 600 SDS +</t>
  </si>
  <si>
    <t>М1-100 прошивной мат, б/обкладки</t>
  </si>
  <si>
    <t>М2 -1-100 прошивной мат, с обкладкой металлической сеткой с одной стороны</t>
  </si>
  <si>
    <t>М2 -2-100 прошивной мат, с обкладкой металлической сеткой с двух сторон</t>
  </si>
  <si>
    <t>М3 -1-100 прошивной мат, с обкладкой стеклотканью с одной стороны</t>
  </si>
  <si>
    <t>М3 -2-100 прошивной мат, с обкладкой стеклотканью с двух сторон</t>
  </si>
  <si>
    <t>Маты прошивные М-125 ГОСТ 21880-94</t>
  </si>
  <si>
    <t>М1-125 прошивной мат, б/обкладки</t>
  </si>
  <si>
    <t>М2 -1-125 прошивной мат, с обкладкой металлической сеткой с одной стороны</t>
  </si>
  <si>
    <t>М2 -2-125 прошивной мат, с обкладкой металлической сеткой с двух сторон</t>
  </si>
  <si>
    <t>М3 -1-125 прошивной мат, с обкладкой стеклотканью с одной стороны</t>
  </si>
  <si>
    <t>М3 -2-125 прошивной мат, с обкладкой стеклотканью с двух сторон</t>
  </si>
  <si>
    <t xml:space="preserve">СВЕРЛО  5 X 060/120 SDS+ </t>
  </si>
  <si>
    <t>СВЕРЛО 5 X 100/160 SDS+</t>
  </si>
  <si>
    <t>СВЕРЛО 5 X 150/200 SDS+</t>
  </si>
  <si>
    <t>СВЕРЛО 5 X 230/300 SDS+</t>
  </si>
  <si>
    <t>600 SDS+ ДОБОЙН. ДЛЯ ПЕРФОРАТОРА</t>
  </si>
  <si>
    <t>CROCO-308</t>
  </si>
  <si>
    <r>
      <t xml:space="preserve">CROCO - </t>
    </r>
    <r>
      <rPr>
        <b/>
        <sz val="10"/>
        <rFont val="Franklin Gothic Book"/>
        <family val="2"/>
      </rPr>
      <t>308- 00+ 67035</t>
    </r>
    <r>
      <rPr>
        <b/>
        <sz val="10"/>
        <color indexed="10"/>
        <rFont val="Franklin Gothic Book"/>
        <family val="2"/>
      </rPr>
      <t xml:space="preserve"> *</t>
    </r>
  </si>
  <si>
    <r>
      <t xml:space="preserve">CROCO - </t>
    </r>
    <r>
      <rPr>
        <b/>
        <sz val="10"/>
        <rFont val="Franklin Gothic Book"/>
        <family val="2"/>
      </rPr>
      <t xml:space="preserve">308- 00+ 67065 </t>
    </r>
    <r>
      <rPr>
        <b/>
        <sz val="10"/>
        <color indexed="10"/>
        <rFont val="Franklin Gothic Book"/>
        <family val="2"/>
      </rPr>
      <t>*</t>
    </r>
  </si>
  <si>
    <r>
      <t xml:space="preserve">CROCO - </t>
    </r>
    <r>
      <rPr>
        <b/>
        <sz val="10"/>
        <rFont val="Franklin Gothic Book"/>
        <family val="2"/>
      </rPr>
      <t xml:space="preserve">308- 50+ 67085 </t>
    </r>
    <r>
      <rPr>
        <b/>
        <sz val="10"/>
        <color indexed="10"/>
        <rFont val="Franklin Gothic Book"/>
        <family val="2"/>
      </rPr>
      <t>*</t>
    </r>
  </si>
  <si>
    <r>
      <t>*</t>
    </r>
    <r>
      <rPr>
        <b/>
        <sz val="9"/>
        <rFont val="Franklin Gothic Book"/>
        <family val="2"/>
      </rPr>
      <t xml:space="preserve"> -</t>
    </r>
    <r>
      <rPr>
        <sz val="9"/>
        <rFont val="Franklin Gothic Book"/>
        <family val="2"/>
      </rPr>
      <t>для коротких креплений дюбеля записываются отдельной строкой. Включены в стоимость</t>
    </r>
    <r>
      <rPr>
        <sz val="9"/>
        <color indexed="10"/>
        <rFont val="Franklin Gothic Book"/>
        <family val="2"/>
      </rPr>
      <t xml:space="preserve"> </t>
    </r>
  </si>
  <si>
    <r>
      <t xml:space="preserve">CROCO - </t>
    </r>
    <r>
      <rPr>
        <b/>
        <sz val="10"/>
        <rFont val="Franklin Gothic Book"/>
        <family val="2"/>
      </rPr>
      <t>308- 80</t>
    </r>
  </si>
  <si>
    <r>
      <t xml:space="preserve">CROCO - </t>
    </r>
    <r>
      <rPr>
        <b/>
        <sz val="10"/>
        <rFont val="Franklin Gothic Book"/>
        <family val="2"/>
      </rPr>
      <t>308- 100</t>
    </r>
  </si>
  <si>
    <r>
      <t xml:space="preserve">CROCO - </t>
    </r>
    <r>
      <rPr>
        <b/>
        <sz val="10"/>
        <rFont val="Franklin Gothic Book"/>
        <family val="2"/>
      </rPr>
      <t>308- 120</t>
    </r>
  </si>
  <si>
    <r>
      <t xml:space="preserve">CROCO - </t>
    </r>
    <r>
      <rPr>
        <b/>
        <sz val="10"/>
        <rFont val="Franklin Gothic Book"/>
        <family val="2"/>
      </rPr>
      <t>308- 140</t>
    </r>
  </si>
  <si>
    <r>
      <t xml:space="preserve">CROCO - </t>
    </r>
    <r>
      <rPr>
        <b/>
        <sz val="10"/>
        <rFont val="Franklin Gothic Book"/>
        <family val="2"/>
      </rPr>
      <t>308- 160</t>
    </r>
  </si>
  <si>
    <r>
      <t xml:space="preserve">CROCO - </t>
    </r>
    <r>
      <rPr>
        <b/>
        <sz val="10"/>
        <rFont val="Franklin Gothic Book"/>
        <family val="2"/>
      </rPr>
      <t>308- 180</t>
    </r>
  </si>
  <si>
    <r>
      <t xml:space="preserve">CROCO - </t>
    </r>
    <r>
      <rPr>
        <b/>
        <sz val="10"/>
        <rFont val="Franklin Gothic Book"/>
        <family val="2"/>
      </rPr>
      <t>308- 200</t>
    </r>
  </si>
  <si>
    <r>
      <t xml:space="preserve">CROCO - </t>
    </r>
    <r>
      <rPr>
        <b/>
        <sz val="10"/>
        <rFont val="Franklin Gothic Book"/>
        <family val="2"/>
      </rPr>
      <t>308- 220</t>
    </r>
  </si>
  <si>
    <r>
      <t xml:space="preserve">CROCO - </t>
    </r>
    <r>
      <rPr>
        <b/>
        <sz val="10"/>
        <rFont val="Franklin Gothic Book"/>
        <family val="2"/>
      </rPr>
      <t>308- 240</t>
    </r>
  </si>
  <si>
    <r>
      <t xml:space="preserve">CROCO - </t>
    </r>
    <r>
      <rPr>
        <b/>
        <sz val="10"/>
        <rFont val="Franklin Gothic Book"/>
        <family val="2"/>
      </rPr>
      <t>308- 260</t>
    </r>
  </si>
  <si>
    <r>
      <t xml:space="preserve">CROCO - </t>
    </r>
    <r>
      <rPr>
        <b/>
        <sz val="10"/>
        <rFont val="Franklin Gothic Book"/>
        <family val="2"/>
      </rPr>
      <t>308- 280</t>
    </r>
  </si>
  <si>
    <r>
      <t>BIG</t>
    </r>
    <r>
      <rPr>
        <sz val="10"/>
        <rFont val="Arial Cyr"/>
        <family val="0"/>
      </rPr>
      <t xml:space="preserve"> - </t>
    </r>
    <r>
      <rPr>
        <b/>
        <sz val="10"/>
        <rFont val="Arial"/>
        <family val="2"/>
      </rPr>
      <t>308</t>
    </r>
  </si>
  <si>
    <t>Сверла и забойники для монтажа Croco-308 и Big-308</t>
  </si>
  <si>
    <t xml:space="preserve">СВЕРЛО (308)  8-13 x 370 SDS+  </t>
  </si>
  <si>
    <t xml:space="preserve">СВЕРЛО (308) 8 X150/200 SDS+  </t>
  </si>
  <si>
    <t xml:space="preserve">СВЕРЛО (308)  8 X250/300 SDS+ DRILL BIT </t>
  </si>
  <si>
    <t>ЗАБОЙНОЕ УСТРОЙСТВО (308/512)</t>
  </si>
  <si>
    <t>ШТЫРЬ ЗАБОЙНОГО УСТРОЙСТВА</t>
  </si>
  <si>
    <t>ЗАБОЙНИК - 300 ММ</t>
  </si>
  <si>
    <t>ЗАБОЙНИК - 480 ММ</t>
  </si>
  <si>
    <t>POWER</t>
  </si>
  <si>
    <r>
      <t>A</t>
    </r>
    <r>
      <rPr>
        <sz val="10"/>
        <rFont val="Franklin Gothic Book"/>
        <family val="2"/>
      </rPr>
      <t xml:space="preserve"> - POWER</t>
    </r>
  </si>
  <si>
    <r>
      <t>B</t>
    </r>
    <r>
      <rPr>
        <sz val="10"/>
        <rFont val="Franklin Gothic Book"/>
        <family val="2"/>
      </rPr>
      <t xml:space="preserve"> - POWER</t>
    </r>
  </si>
  <si>
    <t>Насадки для монтажа Power</t>
  </si>
  <si>
    <t>2 x PH2 BITS -150</t>
  </si>
  <si>
    <t>2 x PH2 BITS -250</t>
  </si>
  <si>
    <t>POWER BIT -250</t>
  </si>
  <si>
    <t>POWER BIT -400</t>
  </si>
  <si>
    <t>Power длиной 60-90 мм засверливается насадками 90115, 90125 (диаметр 6,25 мм).</t>
  </si>
  <si>
    <t>Остальные длины засверливаются насадками 90130, 90132 (диаметр 6 мм).</t>
  </si>
  <si>
    <t>CROCO-512</t>
  </si>
  <si>
    <r>
      <t>CROCO -</t>
    </r>
    <r>
      <rPr>
        <b/>
        <sz val="10"/>
        <rFont val="Franklin Gothic Book"/>
        <family val="2"/>
      </rPr>
      <t xml:space="preserve"> 512</t>
    </r>
  </si>
  <si>
    <t xml:space="preserve">СВЕРЛО ДЛЯ МОНТ. CROCO-512 12x400 </t>
  </si>
  <si>
    <t xml:space="preserve">СВЕРЛО ДЛЯ МОНТ. CROCO-512 12x600 </t>
  </si>
  <si>
    <t>ASKP</t>
  </si>
  <si>
    <t>крепит легкие акустические плиты к дереву</t>
  </si>
  <si>
    <t>ASKP ACUOSTIC PLATES</t>
  </si>
  <si>
    <t>VIKI-6</t>
  </si>
  <si>
    <t>80 м2 (50х1,6)</t>
  </si>
  <si>
    <t>Пленка гидро-ветрозащитная для скатной кровли и фасадов</t>
  </si>
  <si>
    <t xml:space="preserve">Пленка пароизоляционная универсальная </t>
  </si>
  <si>
    <t>Пленка пароизоляционная для скатной кровли и стен</t>
  </si>
  <si>
    <t>90 м2 (30х3)</t>
  </si>
  <si>
    <t>м/п</t>
  </si>
  <si>
    <t>25м</t>
  </si>
  <si>
    <t>Скотч двусторонний полипропиленовый (для плоской кровли) 50мм</t>
  </si>
  <si>
    <t>Лента акриловая ТехноНИКОЛЬ 20 мм</t>
  </si>
  <si>
    <t>Ждем Вас с ПН-ПТ с 9-00 до 18-00 без перерыва на обед</t>
  </si>
  <si>
    <t>Цена, руб. с НДС</t>
  </si>
  <si>
    <t>Цена, руб. С НДС</t>
  </si>
  <si>
    <t>Товары (работы, услуги)</t>
  </si>
  <si>
    <t>Ед.</t>
  </si>
  <si>
    <t>Пена монтажная всесезонная RX-34 (1000мл/500гр)</t>
  </si>
  <si>
    <t>Пена монтажная "Pplus", всесезонная (1000мл/600гр)</t>
  </si>
  <si>
    <t>Пена пистолетная "Pplus" PROFI  всесезонная (1000мл/640гр)</t>
  </si>
  <si>
    <t>Силикон Pplus Silicone, белый, 260 мл</t>
  </si>
  <si>
    <t>Силикон Pplus Silicone, прозрачный, 260 мл</t>
  </si>
  <si>
    <t>Пена  монтажная всесезонная (1000мл/790гр) CYCLONE</t>
  </si>
  <si>
    <t>Пена пистолетная ПРОФИ всезезонная (1000мл/820гр) CYCLONE</t>
  </si>
  <si>
    <t>Пена пистолетная MEGA ПРОФИ всесезонная (1000мл/825мл) CYCLONE</t>
  </si>
  <si>
    <t>Силикон CYCLONE Silicone 12, белый, 280 мл</t>
  </si>
  <si>
    <t>Силикон CYCLONE Silicone 12, прозрачный, 280 мл</t>
  </si>
  <si>
    <t>Силикон CYCLONE Silicone, белый 50 мл</t>
  </si>
  <si>
    <t>Силикон CYCLONE Silicone, прозрачный, 50 мл</t>
  </si>
  <si>
    <t>Очиститель пены CYCLONE Foam Cleaner, 415 мл</t>
  </si>
  <si>
    <t>Клей вместо гвоздей CYCLONE- 92, белый, 280 мл</t>
  </si>
  <si>
    <t>Самоклеящийся уплотнитель CYCLONE D-профиль, белый, 100 м</t>
  </si>
  <si>
    <t>Самоклеящийся уплотнитель CYCLONE D-профиль, коричневый, 100 м</t>
  </si>
  <si>
    <t>Самоклеящийся уплотнитель промышленный CYCLONE D-профиль 14х12 черный, 40 м</t>
  </si>
  <si>
    <t>Самоклеящийся уплотнитель промышленный CYCLONE D-профиль 10х12 черный, 50 м</t>
  </si>
  <si>
    <t>Малярная лента CYCLONE 19*45 М</t>
  </si>
  <si>
    <t>Малярная лента CYCLONE 25*45 М</t>
  </si>
  <si>
    <t>Малярная лента CYCLONE 30*45 М</t>
  </si>
  <si>
    <t>Пена монтажная летняя  (1000мл/750мл)  FOME PRO</t>
  </si>
  <si>
    <t>Силикон FOME PRO Acetat Silicone 102E, белый, 310 мл</t>
  </si>
  <si>
    <t>Силикон FOME PRO Acetat Silicone 102E, прозрачный, 310 мл</t>
  </si>
  <si>
    <t>Клей Герметик FOME PRO, прозрачный, 70 мл</t>
  </si>
  <si>
    <t>Пистолет Pplus для монтажной пены</t>
  </si>
  <si>
    <t>Пистолет CYCLONE для монтажной пены</t>
  </si>
  <si>
    <t>Пистолет FOME PRO для монтажной пены</t>
  </si>
  <si>
    <t>Клей вместо гвоздей CYCLONE- 91, бежевый, 280 мл</t>
  </si>
  <si>
    <t>Клей вместо гвоздей CYCLONE- 99, бежевый,280 мл</t>
  </si>
  <si>
    <t>Пена пистолетная FOME PRO MEGA 65л всесезонная (1000мл/750мл)</t>
  </si>
  <si>
    <t>Клей для пластика и линолеума  CYCLONE H-44, 100 мл</t>
  </si>
  <si>
    <t>Малярная лента CYCLONE 38*45 М</t>
  </si>
  <si>
    <t>Малярная лента CYCLONE 48*45 М</t>
  </si>
  <si>
    <t>Малярная лента CYCLONE 19*25 М</t>
  </si>
  <si>
    <t>Малярная лента CYCLONE 25*25 М</t>
  </si>
  <si>
    <t>Малярная лента CYCLONE 30*25 М</t>
  </si>
  <si>
    <t>Малярная лента CYCLONE 38*25 М</t>
  </si>
  <si>
    <t>Малярная лента CYCLONE 48*25 М</t>
  </si>
  <si>
    <t>Клей вместо гвоздей CYCLONE- 96, кристально-прозрачный 280 мл</t>
  </si>
  <si>
    <t>Клей Герметик FOME PRO, белый, 70 мл</t>
  </si>
  <si>
    <t>Герметик кровельный CYCLONE Bitumen 69, черный, 280 мл</t>
  </si>
  <si>
    <t>Герметик CYCLONE Kamin, черный, 280 мл</t>
  </si>
  <si>
    <t>Пена пистолетная FOME PRO PREMIUM 45л огнестойкая (1000мл/750мл)</t>
  </si>
  <si>
    <t>Пена пистолетная "Pplus" MEGA 65л  всезезонная (840мл), шт.</t>
  </si>
  <si>
    <t>Пена монтажная зимняя FOME PRO  (1000мл/750мл)</t>
  </si>
  <si>
    <t>Пена пистолетная FOME PRO MEGA Power-Pac 65л (-21C) (1000мл/810мл)</t>
  </si>
  <si>
    <t>Пена монтажная FOME PRO PREMIUM Fire Block Mounting Foam (1000мл/890г)</t>
  </si>
  <si>
    <t>Пена монтажная</t>
  </si>
  <si>
    <t>Пена пистолетная</t>
  </si>
  <si>
    <t>Силикон</t>
  </si>
  <si>
    <t>Самоклеящийся уплотнитель</t>
  </si>
  <si>
    <t>Малярная лента</t>
  </si>
  <si>
    <t>Клей</t>
  </si>
  <si>
    <t>Пистолет для монтажной пены</t>
  </si>
  <si>
    <t>Герметик</t>
  </si>
  <si>
    <t>Пистолет- выжиматель для герметика</t>
  </si>
  <si>
    <t>Силикон аквариумный FOME PRO Silicone aquarium, прозрачный 310мл</t>
  </si>
  <si>
    <t>Теплоизоляционные материалы производства компании ТехноНИКОЛЬ (з-д АКСИ)</t>
  </si>
  <si>
    <t>Материалы для теплоизоляции АКСИ</t>
  </si>
  <si>
    <t>264,00\276,00</t>
  </si>
  <si>
    <t>264,00/276,00</t>
  </si>
  <si>
    <t>Толщина</t>
  </si>
  <si>
    <t>30-300</t>
  </si>
  <si>
    <t>1000*2000</t>
  </si>
  <si>
    <t>ПСБ-С-25 ligt</t>
  </si>
  <si>
    <t xml:space="preserve">ПСБ-С-25 </t>
  </si>
  <si>
    <t>ПСБ-С-35 ligt</t>
  </si>
  <si>
    <t xml:space="preserve">ПСБ-С-35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</si>
</sst>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0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0.000"/>
    <numFmt numFmtId="182" formatCode="0.0%"/>
    <numFmt numFmtId="183" formatCode="#,##0.00000"/>
    <numFmt numFmtId="184" formatCode="0.0000000000"/>
    <numFmt numFmtId="185" formatCode="#,##0.0000000"/>
    <numFmt numFmtId="186" formatCode="#,##0.000000"/>
    <numFmt numFmtId="187" formatCode="0.00;[Red]0.00"/>
    <numFmt numFmtId="188" formatCode="#,##0.00;[Red]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&quot;р.&quot;"/>
    <numFmt numFmtId="198" formatCode="#,##0_р_."/>
  </numFmts>
  <fonts count="130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 Cyr"/>
      <family val="2"/>
    </font>
    <font>
      <b/>
      <sz val="16"/>
      <name val="Arial"/>
      <family val="2"/>
    </font>
    <font>
      <b/>
      <sz val="16"/>
      <name val="Arial Cyr"/>
      <family val="2"/>
    </font>
    <font>
      <sz val="16"/>
      <name val="Arial Cyr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 Cyr"/>
      <family val="0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0"/>
      <color indexed="10"/>
      <name val="Franklin Gothic Book"/>
      <family val="2"/>
    </font>
    <font>
      <b/>
      <sz val="9"/>
      <color indexed="10"/>
      <name val="Franklin Gothic Book"/>
      <family val="2"/>
    </font>
    <font>
      <b/>
      <sz val="9"/>
      <name val="Franklin Gothic Book"/>
      <family val="2"/>
    </font>
    <font>
      <sz val="9"/>
      <name val="Franklin Gothic Book"/>
      <family val="2"/>
    </font>
    <font>
      <sz val="9"/>
      <color indexed="10"/>
      <name val="Franklin Gothic Book"/>
      <family val="2"/>
    </font>
    <font>
      <sz val="8"/>
      <name val="Franklin Gothic Book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5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4"/>
      <color indexed="8"/>
      <name val="Arial"/>
      <family val="2"/>
    </font>
    <font>
      <b/>
      <sz val="14"/>
      <color indexed="10"/>
      <name val="Arial Cyr"/>
      <family val="0"/>
    </font>
    <font>
      <sz val="14"/>
      <name val="Calibri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2"/>
    </font>
    <font>
      <b/>
      <sz val="15"/>
      <color indexed="10"/>
      <name val="Arial"/>
      <family val="2"/>
    </font>
    <font>
      <b/>
      <sz val="15"/>
      <color indexed="62"/>
      <name val="Arial"/>
      <family val="2"/>
    </font>
    <font>
      <sz val="14"/>
      <color indexed="10"/>
      <name val="Arial Cyr"/>
      <family val="0"/>
    </font>
    <font>
      <sz val="14"/>
      <color indexed="10"/>
      <name val="Arial"/>
      <family val="2"/>
    </font>
    <font>
      <sz val="16"/>
      <color indexed="10"/>
      <name val="Arial Cyr"/>
      <family val="0"/>
    </font>
    <font>
      <sz val="16"/>
      <color indexed="10"/>
      <name val="Arial"/>
      <family val="2"/>
    </font>
    <font>
      <sz val="12"/>
      <color indexed="10"/>
      <name val="Arial Cyr"/>
      <family val="0"/>
    </font>
    <font>
      <b/>
      <sz val="15"/>
      <color indexed="56"/>
      <name val="Arial"/>
      <family val="2"/>
    </font>
    <font>
      <sz val="14"/>
      <color indexed="60"/>
      <name val="Arial Cyr"/>
      <family val="0"/>
    </font>
    <font>
      <sz val="16"/>
      <color indexed="60"/>
      <name val="Arial Cyr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10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u val="single"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  <font>
      <sz val="16"/>
      <color rgb="FFFF0000"/>
      <name val="Arial Cyr"/>
      <family val="0"/>
    </font>
    <font>
      <sz val="16"/>
      <color rgb="FFFF0000"/>
      <name val="Arial"/>
      <family val="2"/>
    </font>
    <font>
      <b/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5"/>
      <color rgb="FFFF0000"/>
      <name val="Arial"/>
      <family val="2"/>
    </font>
    <font>
      <b/>
      <sz val="15"/>
      <color theme="4"/>
      <name val="Arial"/>
      <family val="2"/>
    </font>
    <font>
      <b/>
      <sz val="15"/>
      <color theme="3"/>
      <name val="Arial"/>
      <family val="2"/>
    </font>
    <font>
      <sz val="14"/>
      <color rgb="FFC00000"/>
      <name val="Arial Cyr"/>
      <family val="0"/>
    </font>
    <font>
      <sz val="16"/>
      <color rgb="FFC00000"/>
      <name val="Arial Cyr"/>
      <family val="2"/>
    </font>
    <font>
      <sz val="14"/>
      <color rgb="FFFF0000"/>
      <name val="Arial Cyr"/>
      <family val="2"/>
    </font>
    <font>
      <b/>
      <sz val="14"/>
      <color rgb="FFFF0000"/>
      <name val="Arial Cyr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8" borderId="7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108" fillId="30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108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1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justify"/>
    </xf>
    <xf numFmtId="0" fontId="7" fillId="33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left" vertical="center" wrapText="1" indent="1"/>
    </xf>
    <xf numFmtId="0" fontId="23" fillId="34" borderId="13" xfId="0" applyFont="1" applyFill="1" applyBorder="1" applyAlignment="1">
      <alignment horizontal="left" vertical="center" wrapText="1" indent="1"/>
    </xf>
    <xf numFmtId="0" fontId="7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 wrapText="1" indent="1"/>
    </xf>
    <xf numFmtId="2" fontId="7" fillId="34" borderId="0" xfId="0" applyNumberFormat="1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3" fillId="34" borderId="0" xfId="0" applyFont="1" applyFill="1" applyAlignment="1">
      <alignment horizontal="right"/>
    </xf>
    <xf numFmtId="0" fontId="26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left" vertical="center" wrapText="1" shrinkToFit="1"/>
    </xf>
    <xf numFmtId="4" fontId="13" fillId="34" borderId="0" xfId="0" applyNumberFormat="1" applyFont="1" applyFill="1" applyAlignment="1">
      <alignment horizontal="center"/>
    </xf>
    <xf numFmtId="4" fontId="18" fillId="34" borderId="0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8" fillId="34" borderId="20" xfId="0" applyFont="1" applyFill="1" applyBorder="1" applyAlignment="1">
      <alignment horizontal="center" vertical="center"/>
    </xf>
    <xf numFmtId="4" fontId="27" fillId="34" borderId="0" xfId="0" applyNumberFormat="1" applyFont="1" applyFill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 vertical="center"/>
    </xf>
    <xf numFmtId="2" fontId="7" fillId="34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Alignment="1">
      <alignment/>
    </xf>
    <xf numFmtId="2" fontId="0" fillId="34" borderId="11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2" fontId="0" fillId="34" borderId="27" xfId="0" applyNumberFormat="1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  <xf numFmtId="175" fontId="6" fillId="0" borderId="0" xfId="0" applyNumberFormat="1" applyFont="1" applyBorder="1" applyAlignment="1">
      <alignment horizontal="center"/>
    </xf>
    <xf numFmtId="0" fontId="23" fillId="34" borderId="0" xfId="0" applyFont="1" applyFill="1" applyBorder="1" applyAlignment="1">
      <alignment horizontal="left" vertical="center" wrapText="1" indent="1"/>
    </xf>
    <xf numFmtId="177" fontId="26" fillId="34" borderId="0" xfId="0" applyNumberFormat="1" applyFont="1" applyFill="1" applyAlignment="1">
      <alignment horizontal="center"/>
    </xf>
    <xf numFmtId="177" fontId="20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 horizontal="left" vertical="center" indent="1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0" fillId="34" borderId="0" xfId="0" applyFont="1" applyFill="1" applyAlignment="1">
      <alignment horizontal="left" wrapText="1"/>
    </xf>
    <xf numFmtId="0" fontId="31" fillId="34" borderId="0" xfId="0" applyFont="1" applyFill="1" applyAlignment="1">
      <alignment horizontal="left" wrapText="1"/>
    </xf>
    <xf numFmtId="0" fontId="20" fillId="34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177" fontId="1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/>
    </xf>
    <xf numFmtId="2" fontId="7" fillId="34" borderId="2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6" fillId="0" borderId="0" xfId="0" applyFont="1" applyBorder="1" applyAlignment="1">
      <alignment/>
    </xf>
    <xf numFmtId="0" fontId="8" fillId="34" borderId="31" xfId="0" applyFont="1" applyFill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2" fontId="8" fillId="34" borderId="24" xfId="0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0" fontId="23" fillId="34" borderId="13" xfId="0" applyFont="1" applyFill="1" applyBorder="1" applyAlignment="1">
      <alignment horizontal="left" vertical="center" wrapText="1"/>
    </xf>
    <xf numFmtId="177" fontId="23" fillId="34" borderId="13" xfId="0" applyNumberFormat="1" applyFont="1" applyFill="1" applyBorder="1" applyAlignment="1">
      <alignment horizontal="center" vertical="center" wrapText="1"/>
    </xf>
    <xf numFmtId="0" fontId="34" fillId="34" borderId="34" xfId="0" applyFont="1" applyFill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177" fontId="9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2" fontId="0" fillId="34" borderId="35" xfId="0" applyNumberFormat="1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left" vertical="center" wrapText="1" shrinkToFit="1"/>
    </xf>
    <xf numFmtId="0" fontId="16" fillId="34" borderId="26" xfId="0" applyFont="1" applyFill="1" applyBorder="1" applyAlignment="1">
      <alignment horizontal="left" vertical="center" wrapText="1" shrinkToFit="1"/>
    </xf>
    <xf numFmtId="0" fontId="16" fillId="34" borderId="13" xfId="0" applyFont="1" applyFill="1" applyBorder="1" applyAlignment="1">
      <alignment horizontal="left" vertical="center" wrapText="1" shrinkToFit="1"/>
    </xf>
    <xf numFmtId="0" fontId="7" fillId="33" borderId="36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0" fillId="34" borderId="0" xfId="0" applyFont="1" applyFill="1" applyAlignment="1">
      <alignment horizontal="right"/>
    </xf>
    <xf numFmtId="0" fontId="8" fillId="34" borderId="34" xfId="0" applyFont="1" applyFill="1" applyBorder="1" applyAlignment="1">
      <alignment horizontal="left" vertical="center" wrapText="1" indent="1"/>
    </xf>
    <xf numFmtId="0" fontId="8" fillId="34" borderId="13" xfId="0" applyFont="1" applyFill="1" applyBorder="1" applyAlignment="1">
      <alignment horizontal="left" vertical="center" wrapText="1" indent="1"/>
    </xf>
    <xf numFmtId="0" fontId="7" fillId="33" borderId="37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/>
    </xf>
    <xf numFmtId="0" fontId="39" fillId="0" borderId="37" xfId="0" applyFont="1" applyBorder="1" applyAlignment="1">
      <alignment/>
    </xf>
    <xf numFmtId="0" fontId="40" fillId="0" borderId="38" xfId="0" applyFont="1" applyBorder="1" applyAlignment="1">
      <alignment/>
    </xf>
    <xf numFmtId="0" fontId="39" fillId="0" borderId="31" xfId="0" applyFont="1" applyBorder="1" applyAlignment="1">
      <alignment horizontal="right"/>
    </xf>
    <xf numFmtId="2" fontId="0" fillId="0" borderId="31" xfId="0" applyNumberFormat="1" applyFont="1" applyBorder="1" applyAlignment="1">
      <alignment horizontal="center" vertical="center"/>
    </xf>
    <xf numFmtId="0" fontId="39" fillId="0" borderId="39" xfId="0" applyFont="1" applyBorder="1" applyAlignment="1">
      <alignment/>
    </xf>
    <xf numFmtId="0" fontId="41" fillId="0" borderId="40" xfId="0" applyFont="1" applyFill="1" applyBorder="1" applyAlignment="1">
      <alignment horizontal="center"/>
    </xf>
    <xf numFmtId="0" fontId="40" fillId="0" borderId="38" xfId="0" applyFont="1" applyFill="1" applyBorder="1" applyAlignment="1">
      <alignment/>
    </xf>
    <xf numFmtId="0" fontId="39" fillId="0" borderId="31" xfId="0" applyFont="1" applyFill="1" applyBorder="1" applyAlignment="1">
      <alignment horizontal="right"/>
    </xf>
    <xf numFmtId="0" fontId="39" fillId="0" borderId="40" xfId="0" applyFont="1" applyBorder="1" applyAlignment="1">
      <alignment/>
    </xf>
    <xf numFmtId="0" fontId="39" fillId="0" borderId="31" xfId="0" applyFont="1" applyBorder="1" applyAlignment="1">
      <alignment/>
    </xf>
    <xf numFmtId="0" fontId="40" fillId="0" borderId="37" xfId="0" applyFont="1" applyBorder="1" applyAlignment="1">
      <alignment/>
    </xf>
    <xf numFmtId="0" fontId="39" fillId="0" borderId="38" xfId="0" applyFont="1" applyBorder="1" applyAlignment="1">
      <alignment/>
    </xf>
    <xf numFmtId="0" fontId="39" fillId="0" borderId="38" xfId="0" applyFont="1" applyFill="1" applyBorder="1" applyAlignment="1">
      <alignment/>
    </xf>
    <xf numFmtId="0" fontId="40" fillId="0" borderId="31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39" fillId="0" borderId="31" xfId="0" applyFont="1" applyFill="1" applyBorder="1" applyAlignment="1">
      <alignment/>
    </xf>
    <xf numFmtId="0" fontId="41" fillId="0" borderId="31" xfId="0" applyFont="1" applyFill="1" applyBorder="1" applyAlignment="1">
      <alignment/>
    </xf>
    <xf numFmtId="0" fontId="40" fillId="0" borderId="39" xfId="0" applyFont="1" applyBorder="1" applyAlignment="1">
      <alignment/>
    </xf>
    <xf numFmtId="0" fontId="41" fillId="0" borderId="40" xfId="0" applyFont="1" applyFill="1" applyBorder="1" applyAlignment="1">
      <alignment/>
    </xf>
    <xf numFmtId="0" fontId="40" fillId="0" borderId="31" xfId="0" applyFont="1" applyBorder="1" applyAlignment="1">
      <alignment wrapText="1"/>
    </xf>
    <xf numFmtId="2" fontId="36" fillId="0" borderId="31" xfId="0" applyNumberFormat="1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40" fillId="0" borderId="39" xfId="0" applyFont="1" applyBorder="1" applyAlignment="1">
      <alignment wrapText="1"/>
    </xf>
    <xf numFmtId="0" fontId="16" fillId="0" borderId="3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20" fillId="34" borderId="0" xfId="0" applyNumberFormat="1" applyFont="1" applyFill="1" applyAlignment="1">
      <alignment horizontal="center"/>
    </xf>
    <xf numFmtId="2" fontId="26" fillId="3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34" borderId="41" xfId="0" applyFont="1" applyFill="1" applyBorder="1" applyAlignment="1">
      <alignment horizontal="center" vertical="center"/>
    </xf>
    <xf numFmtId="2" fontId="20" fillId="34" borderId="0" xfId="0" applyNumberFormat="1" applyFont="1" applyFill="1" applyAlignment="1">
      <alignment horizontal="center" wrapText="1"/>
    </xf>
    <xf numFmtId="2" fontId="20" fillId="34" borderId="0" xfId="0" applyNumberFormat="1" applyFont="1" applyFill="1" applyAlignment="1">
      <alignment horizontal="center" wrapText="1"/>
    </xf>
    <xf numFmtId="2" fontId="30" fillId="0" borderId="0" xfId="0" applyNumberFormat="1" applyFont="1" applyAlignment="1">
      <alignment horizontal="center" wrapText="1"/>
    </xf>
    <xf numFmtId="0" fontId="8" fillId="34" borderId="42" xfId="0" applyFont="1" applyFill="1" applyBorder="1" applyAlignment="1">
      <alignment horizontal="left" vertical="center" wrapText="1" indent="1"/>
    </xf>
    <xf numFmtId="0" fontId="8" fillId="34" borderId="0" xfId="0" applyFont="1" applyFill="1" applyBorder="1" applyAlignment="1">
      <alignment horizontal="left" vertical="center" wrapText="1" indent="1"/>
    </xf>
    <xf numFmtId="2" fontId="0" fillId="0" borderId="28" xfId="0" applyNumberFormat="1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6" fillId="34" borderId="16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2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40" fontId="16" fillId="35" borderId="45" xfId="0" applyNumberFormat="1" applyFont="1" applyFill="1" applyBorder="1" applyAlignment="1">
      <alignment horizontal="center" vertical="center" wrapText="1"/>
    </xf>
    <xf numFmtId="40" fontId="16" fillId="0" borderId="46" xfId="0" applyNumberFormat="1" applyFont="1" applyBorder="1" applyAlignment="1">
      <alignment horizontal="center" wrapText="1"/>
    </xf>
    <xf numFmtId="0" fontId="7" fillId="34" borderId="3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3" fillId="0" borderId="13" xfId="0" applyFont="1" applyFill="1" applyBorder="1" applyAlignment="1">
      <alignment horizontal="left" vertical="center" wrapText="1" indent="1"/>
    </xf>
    <xf numFmtId="175" fontId="6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 inden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justify"/>
    </xf>
    <xf numFmtId="0" fontId="7" fillId="0" borderId="2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 indent="1"/>
    </xf>
    <xf numFmtId="0" fontId="23" fillId="0" borderId="35" xfId="0" applyFont="1" applyFill="1" applyBorder="1" applyAlignment="1">
      <alignment horizontal="left" vertical="center" wrapText="1" indent="1"/>
    </xf>
    <xf numFmtId="0" fontId="23" fillId="0" borderId="26" xfId="0" applyFont="1" applyFill="1" applyBorder="1" applyAlignment="1">
      <alignment horizontal="left" vertical="center" wrapText="1" indent="1"/>
    </xf>
    <xf numFmtId="0" fontId="8" fillId="34" borderId="33" xfId="0" applyFont="1" applyFill="1" applyBorder="1" applyAlignment="1">
      <alignment horizontal="left" vertical="center" wrapText="1" indent="1"/>
    </xf>
    <xf numFmtId="0" fontId="8" fillId="0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justify"/>
    </xf>
    <xf numFmtId="0" fontId="8" fillId="34" borderId="44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34" borderId="25" xfId="0" applyNumberFormat="1" applyFont="1" applyFill="1" applyBorder="1" applyAlignment="1">
      <alignment horizontal="center" vertical="center"/>
    </xf>
    <xf numFmtId="0" fontId="0" fillId="34" borderId="49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27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left" vertical="center" indent="1"/>
    </xf>
    <xf numFmtId="0" fontId="0" fillId="34" borderId="50" xfId="0" applyNumberFormat="1" applyFont="1" applyFill="1" applyBorder="1" applyAlignment="1">
      <alignment horizontal="left" vertical="center" indent="1"/>
    </xf>
    <xf numFmtId="0" fontId="7" fillId="34" borderId="0" xfId="0" applyNumberFormat="1" applyFont="1" applyFill="1" applyBorder="1" applyAlignment="1">
      <alignment horizontal="center"/>
    </xf>
    <xf numFmtId="0" fontId="7" fillId="34" borderId="31" xfId="0" applyNumberFormat="1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53" xfId="0" applyFont="1" applyFill="1" applyBorder="1" applyAlignment="1">
      <alignment horizontal="left" vertical="center" wrapText="1" indent="1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left" vertical="center" wrapText="1" shrinkToFit="1"/>
    </xf>
    <xf numFmtId="0" fontId="16" fillId="34" borderId="42" xfId="0" applyFont="1" applyFill="1" applyBorder="1" applyAlignment="1">
      <alignment horizontal="left" vertical="center" wrapText="1" shrinkToFit="1"/>
    </xf>
    <xf numFmtId="2" fontId="0" fillId="34" borderId="25" xfId="0" applyNumberFormat="1" applyFont="1" applyFill="1" applyBorder="1" applyAlignment="1">
      <alignment horizontal="center" vertical="center"/>
    </xf>
    <xf numFmtId="2" fontId="0" fillId="34" borderId="26" xfId="0" applyNumberFormat="1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 wrapText="1" shrinkToFit="1"/>
    </xf>
    <xf numFmtId="0" fontId="16" fillId="0" borderId="35" xfId="0" applyFont="1" applyBorder="1" applyAlignment="1">
      <alignment horizontal="left" vertical="center"/>
    </xf>
    <xf numFmtId="0" fontId="0" fillId="34" borderId="35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/>
    </xf>
    <xf numFmtId="2" fontId="16" fillId="34" borderId="0" xfId="0" applyNumberFormat="1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left" vertical="center" wrapText="1" shrinkToFit="1"/>
    </xf>
    <xf numFmtId="0" fontId="16" fillId="0" borderId="33" xfId="0" applyFont="1" applyBorder="1" applyAlignment="1">
      <alignment horizontal="left" vertical="center"/>
    </xf>
    <xf numFmtId="0" fontId="16" fillId="34" borderId="33" xfId="0" applyFont="1" applyFill="1" applyBorder="1" applyAlignment="1">
      <alignment horizontal="center" vertical="center"/>
    </xf>
    <xf numFmtId="2" fontId="0" fillId="34" borderId="3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3" xfId="57" applyFont="1" applyFill="1" applyBorder="1" applyAlignment="1">
      <alignment horizontal="center" vertical="top" wrapText="1"/>
      <protection/>
    </xf>
    <xf numFmtId="0" fontId="11" fillId="0" borderId="56" xfId="57" applyFont="1" applyFill="1" applyBorder="1" applyAlignment="1">
      <alignment horizontal="center" vertical="top" wrapText="1"/>
      <protection/>
    </xf>
    <xf numFmtId="0" fontId="11" fillId="0" borderId="48" xfId="57" applyFont="1" applyFill="1" applyBorder="1" applyAlignment="1">
      <alignment horizontal="center" vertical="top" wrapText="1"/>
      <protection/>
    </xf>
    <xf numFmtId="1" fontId="11" fillId="0" borderId="23" xfId="57" applyNumberFormat="1" applyFont="1" applyFill="1" applyBorder="1" applyAlignment="1">
      <alignment horizontal="center" vertical="top" wrapText="1"/>
      <protection/>
    </xf>
    <xf numFmtId="2" fontId="11" fillId="0" borderId="56" xfId="57" applyNumberFormat="1" applyFont="1" applyFill="1" applyBorder="1" applyAlignment="1">
      <alignment horizontal="center" vertical="top" wrapText="1"/>
      <protection/>
    </xf>
    <xf numFmtId="181" fontId="11" fillId="0" borderId="48" xfId="57" applyNumberFormat="1" applyFont="1" applyFill="1" applyBorder="1" applyAlignment="1">
      <alignment horizontal="center" vertical="top" wrapText="1"/>
      <protection/>
    </xf>
    <xf numFmtId="1" fontId="11" fillId="0" borderId="57" xfId="57" applyNumberFormat="1" applyFont="1" applyFill="1" applyBorder="1" applyAlignment="1">
      <alignment horizontal="center" vertical="top" wrapText="1"/>
      <protection/>
    </xf>
    <xf numFmtId="176" fontId="11" fillId="0" borderId="48" xfId="57" applyNumberFormat="1" applyFont="1" applyFill="1" applyBorder="1" applyAlignment="1">
      <alignment horizontal="center" vertical="top" wrapText="1"/>
      <protection/>
    </xf>
    <xf numFmtId="176" fontId="11" fillId="0" borderId="57" xfId="57" applyNumberFormat="1" applyFont="1" applyFill="1" applyBorder="1" applyAlignment="1">
      <alignment horizontal="center" vertical="top" wrapText="1"/>
      <protection/>
    </xf>
    <xf numFmtId="176" fontId="11" fillId="0" borderId="58" xfId="57" applyNumberFormat="1" applyFont="1" applyFill="1" applyBorder="1" applyAlignment="1">
      <alignment horizontal="center" vertical="top" wrapText="1"/>
      <protection/>
    </xf>
    <xf numFmtId="0" fontId="11" fillId="0" borderId="32" xfId="57" applyFont="1" applyFill="1" applyBorder="1" applyAlignment="1">
      <alignment horizontal="center" vertical="top" wrapText="1"/>
      <protection/>
    </xf>
    <xf numFmtId="0" fontId="11" fillId="0" borderId="31" xfId="57" applyFont="1" applyFill="1" applyBorder="1" applyAlignment="1">
      <alignment horizontal="center" vertical="top" wrapText="1"/>
      <protection/>
    </xf>
    <xf numFmtId="0" fontId="11" fillId="0" borderId="44" xfId="57" applyFont="1" applyFill="1" applyBorder="1" applyAlignment="1">
      <alignment horizontal="center" vertical="top" wrapText="1"/>
      <protection/>
    </xf>
    <xf numFmtId="1" fontId="11" fillId="0" borderId="32" xfId="57" applyNumberFormat="1" applyFont="1" applyFill="1" applyBorder="1" applyAlignment="1">
      <alignment horizontal="center" vertical="top" wrapText="1"/>
      <protection/>
    </xf>
    <xf numFmtId="2" fontId="11" fillId="0" borderId="31" xfId="57" applyNumberFormat="1" applyFont="1" applyFill="1" applyBorder="1" applyAlignment="1">
      <alignment horizontal="center" vertical="top" wrapText="1"/>
      <protection/>
    </xf>
    <xf numFmtId="181" fontId="11" fillId="0" borderId="44" xfId="57" applyNumberFormat="1" applyFont="1" applyFill="1" applyBorder="1" applyAlignment="1">
      <alignment horizontal="center" vertical="top" wrapText="1"/>
      <protection/>
    </xf>
    <xf numFmtId="1" fontId="11" fillId="0" borderId="38" xfId="57" applyNumberFormat="1" applyFont="1" applyFill="1" applyBorder="1" applyAlignment="1">
      <alignment horizontal="center" vertical="top" wrapText="1"/>
      <protection/>
    </xf>
    <xf numFmtId="176" fontId="11" fillId="0" borderId="44" xfId="57" applyNumberFormat="1" applyFont="1" applyFill="1" applyBorder="1" applyAlignment="1">
      <alignment horizontal="center" vertical="top" wrapText="1"/>
      <protection/>
    </xf>
    <xf numFmtId="176" fontId="11" fillId="0" borderId="38" xfId="57" applyNumberFormat="1" applyFont="1" applyFill="1" applyBorder="1" applyAlignment="1">
      <alignment horizontal="center" vertical="top" wrapText="1"/>
      <protection/>
    </xf>
    <xf numFmtId="1" fontId="11" fillId="0" borderId="24" xfId="57" applyNumberFormat="1" applyFont="1" applyFill="1" applyBorder="1" applyAlignment="1">
      <alignment horizontal="center" vertical="top" wrapText="1"/>
      <protection/>
    </xf>
    <xf numFmtId="2" fontId="11" fillId="0" borderId="33" xfId="57" applyNumberFormat="1" applyFont="1" applyFill="1" applyBorder="1" applyAlignment="1">
      <alignment horizontal="center" vertical="top" wrapText="1"/>
      <protection/>
    </xf>
    <xf numFmtId="181" fontId="11" fillId="0" borderId="14" xfId="57" applyNumberFormat="1" applyFont="1" applyFill="1" applyBorder="1" applyAlignment="1">
      <alignment horizontal="center" vertical="top" wrapText="1"/>
      <protection/>
    </xf>
    <xf numFmtId="1" fontId="11" fillId="0" borderId="22" xfId="57" applyNumberFormat="1" applyFont="1" applyFill="1" applyBorder="1" applyAlignment="1">
      <alignment horizontal="center" vertical="top" wrapText="1"/>
      <protection/>
    </xf>
    <xf numFmtId="176" fontId="11" fillId="0" borderId="14" xfId="57" applyNumberFormat="1" applyFont="1" applyFill="1" applyBorder="1" applyAlignment="1">
      <alignment horizontal="center" vertical="top" wrapText="1"/>
      <protection/>
    </xf>
    <xf numFmtId="176" fontId="11" fillId="0" borderId="22" xfId="57" applyNumberFormat="1" applyFont="1" applyFill="1" applyBorder="1" applyAlignment="1">
      <alignment horizontal="center" vertical="top" wrapText="1"/>
      <protection/>
    </xf>
    <xf numFmtId="176" fontId="11" fillId="0" borderId="23" xfId="57" applyNumberFormat="1" applyFont="1" applyFill="1" applyBorder="1" applyAlignment="1">
      <alignment horizontal="center" vertical="top" wrapText="1"/>
      <protection/>
    </xf>
    <xf numFmtId="1" fontId="11" fillId="0" borderId="51" xfId="57" applyNumberFormat="1" applyFont="1" applyFill="1" applyBorder="1" applyAlignment="1">
      <alignment horizontal="center" vertical="top" wrapText="1"/>
      <protection/>
    </xf>
    <xf numFmtId="176" fontId="11" fillId="0" borderId="59" xfId="57" applyNumberFormat="1" applyFont="1" applyFill="1" applyBorder="1" applyAlignment="1">
      <alignment horizontal="center" vertical="top" wrapText="1"/>
      <protection/>
    </xf>
    <xf numFmtId="176" fontId="11" fillId="0" borderId="32" xfId="57" applyNumberFormat="1" applyFont="1" applyFill="1" applyBorder="1" applyAlignment="1">
      <alignment horizontal="center" vertical="top" wrapText="1"/>
      <protection/>
    </xf>
    <xf numFmtId="0" fontId="11" fillId="0" borderId="24" xfId="57" applyFont="1" applyFill="1" applyBorder="1" applyAlignment="1">
      <alignment horizontal="center" vertical="top" wrapText="1"/>
      <protection/>
    </xf>
    <xf numFmtId="0" fontId="11" fillId="0" borderId="33" xfId="57" applyFont="1" applyFill="1" applyBorder="1" applyAlignment="1">
      <alignment horizontal="center" vertical="top" wrapText="1"/>
      <protection/>
    </xf>
    <xf numFmtId="0" fontId="11" fillId="0" borderId="14" xfId="57" applyFont="1" applyFill="1" applyBorder="1" applyAlignment="1">
      <alignment horizontal="center" vertical="top" wrapText="1"/>
      <protection/>
    </xf>
    <xf numFmtId="176" fontId="11" fillId="0" borderId="24" xfId="57" applyNumberFormat="1" applyFont="1" applyFill="1" applyBorder="1" applyAlignment="1">
      <alignment horizontal="center" vertical="top" wrapText="1"/>
      <protection/>
    </xf>
    <xf numFmtId="0" fontId="11" fillId="0" borderId="51" xfId="57" applyFont="1" applyFill="1" applyBorder="1" applyAlignment="1">
      <alignment horizontal="center" vertical="top" wrapText="1"/>
      <protection/>
    </xf>
    <xf numFmtId="0" fontId="11" fillId="0" borderId="40" xfId="57" applyFont="1" applyFill="1" applyBorder="1" applyAlignment="1">
      <alignment horizontal="center" vertical="top" wrapText="1"/>
      <protection/>
    </xf>
    <xf numFmtId="0" fontId="11" fillId="0" borderId="59" xfId="57" applyFont="1" applyFill="1" applyBorder="1" applyAlignment="1">
      <alignment horizontal="center" vertical="top" wrapText="1"/>
      <protection/>
    </xf>
    <xf numFmtId="2" fontId="11" fillId="0" borderId="40" xfId="57" applyNumberFormat="1" applyFont="1" applyFill="1" applyBorder="1" applyAlignment="1">
      <alignment horizontal="center" vertical="top" wrapText="1"/>
      <protection/>
    </xf>
    <xf numFmtId="181" fontId="11" fillId="0" borderId="60" xfId="57" applyNumberFormat="1" applyFont="1" applyFill="1" applyBorder="1" applyAlignment="1">
      <alignment horizontal="center" vertical="top" wrapText="1"/>
      <protection/>
    </xf>
    <xf numFmtId="176" fontId="11" fillId="0" borderId="61" xfId="57" applyNumberFormat="1" applyFont="1" applyFill="1" applyBorder="1" applyAlignment="1">
      <alignment horizontal="center" vertical="top" wrapText="1"/>
      <protection/>
    </xf>
    <xf numFmtId="176" fontId="11" fillId="0" borderId="60" xfId="57" applyNumberFormat="1" applyFont="1" applyFill="1" applyBorder="1" applyAlignment="1">
      <alignment horizontal="center" vertical="top" wrapText="1"/>
      <protection/>
    </xf>
    <xf numFmtId="181" fontId="11" fillId="0" borderId="36" xfId="57" applyNumberFormat="1" applyFont="1" applyFill="1" applyBorder="1" applyAlignment="1">
      <alignment horizontal="center" vertical="top" wrapText="1"/>
      <protection/>
    </xf>
    <xf numFmtId="181" fontId="11" fillId="0" borderId="62" xfId="57" applyNumberFormat="1" applyFont="1" applyFill="1" applyBorder="1" applyAlignment="1">
      <alignment horizontal="center" vertical="top" wrapText="1"/>
      <protection/>
    </xf>
    <xf numFmtId="181" fontId="11" fillId="0" borderId="58" xfId="57" applyNumberFormat="1" applyFont="1" applyFill="1" applyBorder="1" applyAlignment="1">
      <alignment horizontal="center" vertical="top" wrapText="1"/>
      <protection/>
    </xf>
    <xf numFmtId="1" fontId="11" fillId="0" borderId="23" xfId="57" applyNumberFormat="1" applyFont="1" applyFill="1" applyBorder="1" applyAlignment="1">
      <alignment horizontal="center" vertical="center" wrapText="1"/>
      <protection/>
    </xf>
    <xf numFmtId="176" fontId="11" fillId="0" borderId="48" xfId="57" applyNumberFormat="1" applyFont="1" applyFill="1" applyBorder="1" applyAlignment="1">
      <alignment horizontal="center" vertical="center" wrapText="1"/>
      <protection/>
    </xf>
    <xf numFmtId="1" fontId="11" fillId="0" borderId="32" xfId="57" applyNumberFormat="1" applyFont="1" applyFill="1" applyBorder="1" applyAlignment="1">
      <alignment horizontal="center" vertical="center" wrapText="1"/>
      <protection/>
    </xf>
    <xf numFmtId="176" fontId="11" fillId="0" borderId="44" xfId="57" applyNumberFormat="1" applyFont="1" applyFill="1" applyBorder="1" applyAlignment="1">
      <alignment horizontal="center" vertical="center" wrapText="1"/>
      <protection/>
    </xf>
    <xf numFmtId="1" fontId="11" fillId="0" borderId="24" xfId="57" applyNumberFormat="1" applyFont="1" applyFill="1" applyBorder="1" applyAlignment="1">
      <alignment horizontal="center" vertical="center" wrapText="1"/>
      <protection/>
    </xf>
    <xf numFmtId="176" fontId="11" fillId="0" borderId="14" xfId="57" applyNumberFormat="1" applyFont="1" applyFill="1" applyBorder="1" applyAlignment="1">
      <alignment horizontal="center" vertical="center" wrapText="1"/>
      <protection/>
    </xf>
    <xf numFmtId="176" fontId="5" fillId="0" borderId="0" xfId="57" applyNumberFormat="1" applyFont="1" applyFill="1" applyBorder="1" applyAlignment="1">
      <alignment horizontal="center" vertical="top" wrapText="1"/>
      <protection/>
    </xf>
    <xf numFmtId="2" fontId="49" fillId="0" borderId="0" xfId="57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57" applyFont="1" applyFill="1" applyBorder="1" applyAlignment="1">
      <alignment horizontal="center" vertical="top" wrapText="1"/>
      <protection/>
    </xf>
    <xf numFmtId="1" fontId="5" fillId="0" borderId="0" xfId="57" applyNumberFormat="1" applyFont="1" applyFill="1" applyBorder="1" applyAlignment="1">
      <alignment horizontal="center" vertical="top" wrapText="1"/>
      <protection/>
    </xf>
    <xf numFmtId="2" fontId="5" fillId="0" borderId="0" xfId="57" applyNumberFormat="1" applyFont="1" applyFill="1" applyBorder="1" applyAlignment="1">
      <alignment horizontal="center" vertical="top" wrapText="1"/>
      <protection/>
    </xf>
    <xf numFmtId="181" fontId="5" fillId="0" borderId="0" xfId="57" applyNumberFormat="1" applyFont="1" applyFill="1" applyBorder="1" applyAlignment="1">
      <alignment horizontal="center" vertical="top" wrapText="1"/>
      <protection/>
    </xf>
    <xf numFmtId="181" fontId="11" fillId="0" borderId="59" xfId="57" applyNumberFormat="1" applyFont="1" applyFill="1" applyBorder="1" applyAlignment="1">
      <alignment horizontal="center" vertical="top" wrapText="1"/>
      <protection/>
    </xf>
    <xf numFmtId="176" fontId="11" fillId="0" borderId="51" xfId="57" applyNumberFormat="1" applyFont="1" applyFill="1" applyBorder="1" applyAlignment="1">
      <alignment horizontal="center" vertical="top" wrapText="1"/>
      <protection/>
    </xf>
    <xf numFmtId="1" fontId="11" fillId="0" borderId="63" xfId="57" applyNumberFormat="1" applyFont="1" applyFill="1" applyBorder="1" applyAlignment="1">
      <alignment horizontal="center" vertical="top" wrapText="1"/>
      <protection/>
    </xf>
    <xf numFmtId="176" fontId="11" fillId="0" borderId="64" xfId="57" applyNumberFormat="1" applyFont="1" applyFill="1" applyBorder="1" applyAlignment="1">
      <alignment horizontal="center" vertical="top" wrapText="1"/>
      <protection/>
    </xf>
    <xf numFmtId="176" fontId="11" fillId="0" borderId="25" xfId="57" applyNumberFormat="1" applyFont="1" applyFill="1" applyBorder="1" applyAlignment="1">
      <alignment horizontal="center" vertical="top" wrapText="1"/>
      <protection/>
    </xf>
    <xf numFmtId="176" fontId="11" fillId="0" borderId="16" xfId="57" applyNumberFormat="1" applyFont="1" applyFill="1" applyBorder="1" applyAlignment="1">
      <alignment horizontal="center" vertical="top" wrapText="1"/>
      <protection/>
    </xf>
    <xf numFmtId="1" fontId="11" fillId="0" borderId="52" xfId="57" applyNumberFormat="1" applyFont="1" applyFill="1" applyBorder="1" applyAlignment="1">
      <alignment horizontal="center" vertical="top" wrapText="1"/>
      <protection/>
    </xf>
    <xf numFmtId="2" fontId="11" fillId="0" borderId="37" xfId="57" applyNumberFormat="1" applyFont="1" applyFill="1" applyBorder="1" applyAlignment="1">
      <alignment horizontal="center" vertical="top" wrapText="1"/>
      <protection/>
    </xf>
    <xf numFmtId="181" fontId="11" fillId="0" borderId="47" xfId="57" applyNumberFormat="1" applyFont="1" applyFill="1" applyBorder="1" applyAlignment="1">
      <alignment horizontal="center" vertical="top" wrapText="1"/>
      <protection/>
    </xf>
    <xf numFmtId="1" fontId="11" fillId="0" borderId="65" xfId="57" applyNumberFormat="1" applyFont="1" applyFill="1" applyBorder="1" applyAlignment="1">
      <alignment horizontal="center" vertical="top" wrapText="1"/>
      <protection/>
    </xf>
    <xf numFmtId="176" fontId="11" fillId="0" borderId="66" xfId="57" applyNumberFormat="1" applyFont="1" applyFill="1" applyBorder="1" applyAlignment="1">
      <alignment horizontal="center" vertical="top" wrapText="1"/>
      <protection/>
    </xf>
    <xf numFmtId="1" fontId="11" fillId="0" borderId="67" xfId="57" applyNumberFormat="1" applyFont="1" applyFill="1" applyBorder="1" applyAlignment="1">
      <alignment horizontal="center" vertical="top" wrapText="1"/>
      <protection/>
    </xf>
    <xf numFmtId="176" fontId="11" fillId="0" borderId="68" xfId="57" applyNumberFormat="1" applyFont="1" applyFill="1" applyBorder="1" applyAlignment="1">
      <alignment horizontal="center" vertical="top" wrapText="1"/>
      <protection/>
    </xf>
    <xf numFmtId="0" fontId="11" fillId="0" borderId="52" xfId="57" applyFont="1" applyFill="1" applyBorder="1" applyAlignment="1">
      <alignment horizontal="center" vertical="top" wrapText="1"/>
      <protection/>
    </xf>
    <xf numFmtId="0" fontId="11" fillId="0" borderId="37" xfId="57" applyFont="1" applyFill="1" applyBorder="1" applyAlignment="1">
      <alignment horizontal="center" vertical="top" wrapText="1"/>
      <protection/>
    </xf>
    <xf numFmtId="0" fontId="11" fillId="0" borderId="47" xfId="57" applyFont="1" applyFill="1" applyBorder="1" applyAlignment="1">
      <alignment horizontal="center" vertical="top" wrapText="1"/>
      <protection/>
    </xf>
    <xf numFmtId="176" fontId="11" fillId="0" borderId="69" xfId="57" applyNumberFormat="1" applyFont="1" applyFill="1" applyBorder="1" applyAlignment="1">
      <alignment horizontal="center" vertical="top" wrapText="1"/>
      <protection/>
    </xf>
    <xf numFmtId="176" fontId="11" fillId="0" borderId="52" xfId="57" applyNumberFormat="1" applyFont="1" applyFill="1" applyBorder="1" applyAlignment="1">
      <alignment horizontal="center" vertical="top" wrapText="1"/>
      <protection/>
    </xf>
    <xf numFmtId="176" fontId="11" fillId="0" borderId="47" xfId="57" applyNumberFormat="1" applyFont="1" applyFill="1" applyBorder="1" applyAlignment="1">
      <alignment horizontal="center" vertical="top" wrapText="1"/>
      <protection/>
    </xf>
    <xf numFmtId="0" fontId="11" fillId="0" borderId="23" xfId="57" applyFont="1" applyFill="1" applyBorder="1" applyAlignment="1">
      <alignment horizontal="center" vertical="center" wrapText="1"/>
      <protection/>
    </xf>
    <xf numFmtId="0" fontId="11" fillId="0" borderId="56" xfId="57" applyFont="1" applyFill="1" applyBorder="1" applyAlignment="1">
      <alignment horizontal="center" vertical="center" wrapText="1"/>
      <protection/>
    </xf>
    <xf numFmtId="0" fontId="11" fillId="0" borderId="48" xfId="57" applyFont="1" applyFill="1" applyBorder="1" applyAlignment="1">
      <alignment horizontal="center" vertical="center" wrapText="1"/>
      <protection/>
    </xf>
    <xf numFmtId="2" fontId="11" fillId="0" borderId="56" xfId="57" applyNumberFormat="1" applyFont="1" applyFill="1" applyBorder="1" applyAlignment="1">
      <alignment horizontal="center" vertical="center" wrapText="1"/>
      <protection/>
    </xf>
    <xf numFmtId="181" fontId="11" fillId="0" borderId="48" xfId="57" applyNumberFormat="1" applyFont="1" applyFill="1" applyBorder="1" applyAlignment="1">
      <alignment horizontal="center" vertical="center" wrapText="1"/>
      <protection/>
    </xf>
    <xf numFmtId="176" fontId="11" fillId="0" borderId="58" xfId="57" applyNumberFormat="1" applyFont="1" applyFill="1" applyBorder="1" applyAlignment="1">
      <alignment horizontal="center" vertical="center" wrapText="1"/>
      <protection/>
    </xf>
    <xf numFmtId="176" fontId="11" fillId="0" borderId="42" xfId="57" applyNumberFormat="1" applyFont="1" applyFill="1" applyBorder="1" applyAlignment="1">
      <alignment horizontal="center" vertical="center" wrapText="1"/>
      <protection/>
    </xf>
    <xf numFmtId="0" fontId="11" fillId="0" borderId="32" xfId="57" applyFont="1" applyFill="1" applyBorder="1" applyAlignment="1">
      <alignment horizontal="center" vertical="center" wrapText="1"/>
      <protection/>
    </xf>
    <xf numFmtId="0" fontId="11" fillId="0" borderId="31" xfId="57" applyFont="1" applyFill="1" applyBorder="1" applyAlignment="1">
      <alignment horizontal="center" vertical="center" wrapText="1"/>
      <protection/>
    </xf>
    <xf numFmtId="0" fontId="11" fillId="0" borderId="44" xfId="57" applyFont="1" applyFill="1" applyBorder="1" applyAlignment="1">
      <alignment horizontal="center" vertical="center" wrapText="1"/>
      <protection/>
    </xf>
    <xf numFmtId="2" fontId="11" fillId="0" borderId="31" xfId="57" applyNumberFormat="1" applyFont="1" applyFill="1" applyBorder="1" applyAlignment="1">
      <alignment horizontal="center" vertical="center" wrapText="1"/>
      <protection/>
    </xf>
    <xf numFmtId="181" fontId="11" fillId="0" borderId="44" xfId="57" applyNumberFormat="1" applyFont="1" applyFill="1" applyBorder="1" applyAlignment="1">
      <alignment horizontal="center" vertical="center" wrapText="1"/>
      <protection/>
    </xf>
    <xf numFmtId="176" fontId="11" fillId="0" borderId="36" xfId="57" applyNumberFormat="1" applyFont="1" applyFill="1" applyBorder="1" applyAlignment="1">
      <alignment horizontal="center" vertical="center" wrapText="1"/>
      <protection/>
    </xf>
    <xf numFmtId="176" fontId="11" fillId="0" borderId="12" xfId="57" applyNumberFormat="1" applyFont="1" applyFill="1" applyBorder="1" applyAlignment="1">
      <alignment horizontal="center" vertical="center" wrapText="1"/>
      <protection/>
    </xf>
    <xf numFmtId="176" fontId="11" fillId="0" borderId="70" xfId="57" applyNumberFormat="1" applyFont="1" applyFill="1" applyBorder="1" applyAlignment="1">
      <alignment horizontal="center" vertical="center" wrapText="1"/>
      <protection/>
    </xf>
    <xf numFmtId="0" fontId="11" fillId="0" borderId="52" xfId="57" applyFont="1" applyFill="1" applyBorder="1" applyAlignment="1">
      <alignment horizontal="center" vertical="center" wrapText="1"/>
      <protection/>
    </xf>
    <xf numFmtId="0" fontId="11" fillId="0" borderId="37" xfId="57" applyFont="1" applyFill="1" applyBorder="1" applyAlignment="1">
      <alignment horizontal="center" vertical="center" wrapText="1"/>
      <protection/>
    </xf>
    <xf numFmtId="0" fontId="11" fillId="0" borderId="47" xfId="57" applyFont="1" applyFill="1" applyBorder="1" applyAlignment="1">
      <alignment horizontal="center" vertical="center" wrapText="1"/>
      <protection/>
    </xf>
    <xf numFmtId="1" fontId="11" fillId="0" borderId="52" xfId="57" applyNumberFormat="1" applyFont="1" applyFill="1" applyBorder="1" applyAlignment="1">
      <alignment horizontal="center" vertical="center" wrapText="1"/>
      <protection/>
    </xf>
    <xf numFmtId="2" fontId="11" fillId="0" borderId="37" xfId="57" applyNumberFormat="1" applyFont="1" applyFill="1" applyBorder="1" applyAlignment="1">
      <alignment horizontal="center" vertical="center" wrapText="1"/>
      <protection/>
    </xf>
    <xf numFmtId="181" fontId="11" fillId="0" borderId="47" xfId="57" applyNumberFormat="1" applyFont="1" applyFill="1" applyBorder="1" applyAlignment="1">
      <alignment horizontal="center" vertical="center" wrapText="1"/>
      <protection/>
    </xf>
    <xf numFmtId="176" fontId="11" fillId="0" borderId="62" xfId="57" applyNumberFormat="1" applyFont="1" applyFill="1" applyBorder="1" applyAlignment="1">
      <alignment horizontal="center" vertical="center" wrapText="1"/>
      <protection/>
    </xf>
    <xf numFmtId="1" fontId="11" fillId="0" borderId="57" xfId="57" applyNumberFormat="1" applyFont="1" applyFill="1" applyBorder="1" applyAlignment="1">
      <alignment horizontal="center" vertical="center" wrapText="1"/>
      <protection/>
    </xf>
    <xf numFmtId="1" fontId="11" fillId="0" borderId="38" xfId="57" applyNumberFormat="1" applyFont="1" applyFill="1" applyBorder="1" applyAlignment="1">
      <alignment horizontal="center" vertical="center" wrapText="1"/>
      <protection/>
    </xf>
    <xf numFmtId="0" fontId="11" fillId="0" borderId="24" xfId="57" applyFont="1" applyFill="1" applyBorder="1" applyAlignment="1">
      <alignment horizontal="center" vertical="center" wrapText="1"/>
      <protection/>
    </xf>
    <xf numFmtId="0" fontId="11" fillId="0" borderId="33" xfId="57" applyFont="1" applyFill="1" applyBorder="1" applyAlignment="1">
      <alignment horizontal="center" vertical="center" wrapText="1"/>
      <protection/>
    </xf>
    <xf numFmtId="0" fontId="11" fillId="0" borderId="14" xfId="57" applyFont="1" applyFill="1" applyBorder="1" applyAlignment="1">
      <alignment horizontal="center" vertical="center" wrapText="1"/>
      <protection/>
    </xf>
    <xf numFmtId="2" fontId="11" fillId="0" borderId="33" xfId="57" applyNumberFormat="1" applyFont="1" applyFill="1" applyBorder="1" applyAlignment="1">
      <alignment horizontal="center" vertical="center" wrapText="1"/>
      <protection/>
    </xf>
    <xf numFmtId="181" fontId="11" fillId="0" borderId="14" xfId="57" applyNumberFormat="1" applyFont="1" applyFill="1" applyBorder="1" applyAlignment="1">
      <alignment horizontal="center" vertical="center" wrapText="1"/>
      <protection/>
    </xf>
    <xf numFmtId="1" fontId="11" fillId="0" borderId="22" xfId="57" applyNumberFormat="1" applyFont="1" applyFill="1" applyBorder="1" applyAlignment="1">
      <alignment horizontal="center" vertical="center" wrapText="1"/>
      <protection/>
    </xf>
    <xf numFmtId="176" fontId="11" fillId="0" borderId="13" xfId="57" applyNumberFormat="1" applyFont="1" applyFill="1" applyBorder="1" applyAlignment="1">
      <alignment horizontal="center" vertical="center" wrapText="1"/>
      <protection/>
    </xf>
    <xf numFmtId="0" fontId="7" fillId="34" borderId="71" xfId="0" applyNumberFormat="1" applyFont="1" applyFill="1" applyBorder="1" applyAlignment="1">
      <alignment horizontal="center"/>
    </xf>
    <xf numFmtId="0" fontId="0" fillId="34" borderId="72" xfId="0" applyNumberFormat="1" applyFont="1" applyFill="1" applyBorder="1" applyAlignment="1">
      <alignment horizontal="center" vertical="center"/>
    </xf>
    <xf numFmtId="0" fontId="7" fillId="34" borderId="56" xfId="0" applyNumberFormat="1" applyFont="1" applyFill="1" applyBorder="1" applyAlignment="1">
      <alignment horizontal="center"/>
    </xf>
    <xf numFmtId="0" fontId="7" fillId="34" borderId="33" xfId="0" applyNumberFormat="1" applyFont="1" applyFill="1" applyBorder="1" applyAlignment="1">
      <alignment horizontal="center"/>
    </xf>
    <xf numFmtId="0" fontId="7" fillId="34" borderId="58" xfId="0" applyNumberFormat="1" applyFont="1" applyFill="1" applyBorder="1" applyAlignment="1">
      <alignment horizontal="center"/>
    </xf>
    <xf numFmtId="0" fontId="0" fillId="34" borderId="36" xfId="0" applyNumberFormat="1" applyFont="1" applyFill="1" applyBorder="1" applyAlignment="1">
      <alignment horizontal="left" vertical="center" indent="1"/>
    </xf>
    <xf numFmtId="0" fontId="7" fillId="34" borderId="36" xfId="0" applyNumberFormat="1" applyFont="1" applyFill="1" applyBorder="1" applyAlignment="1">
      <alignment horizontal="center"/>
    </xf>
    <xf numFmtId="0" fontId="7" fillId="34" borderId="62" xfId="0" applyNumberFormat="1" applyFont="1" applyFill="1" applyBorder="1" applyAlignment="1">
      <alignment horizont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26" xfId="0" applyNumberFormat="1" applyFont="1" applyFill="1" applyBorder="1" applyAlignment="1">
      <alignment horizontal="center" vertical="center"/>
    </xf>
    <xf numFmtId="0" fontId="7" fillId="34" borderId="73" xfId="0" applyNumberFormat="1" applyFont="1" applyFill="1" applyBorder="1" applyAlignment="1">
      <alignment horizontal="center" vertical="center" wrapText="1"/>
    </xf>
    <xf numFmtId="0" fontId="7" fillId="34" borderId="43" xfId="0" applyNumberFormat="1" applyFont="1" applyFill="1" applyBorder="1" applyAlignment="1">
      <alignment horizontal="center" vertical="center" wrapText="1"/>
    </xf>
    <xf numFmtId="0" fontId="7" fillId="34" borderId="41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4" fontId="3" fillId="34" borderId="5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4" fontId="3" fillId="34" borderId="55" xfId="0" applyNumberFormat="1" applyFont="1" applyFill="1" applyBorder="1" applyAlignment="1">
      <alignment horizontal="center" vertical="center"/>
    </xf>
    <xf numFmtId="0" fontId="26" fillId="0" borderId="15" xfId="57" applyFont="1" applyFill="1" applyBorder="1" applyAlignment="1">
      <alignment horizontal="center" vertical="center" wrapText="1"/>
      <protection/>
    </xf>
    <xf numFmtId="1" fontId="26" fillId="0" borderId="52" xfId="57" applyNumberFormat="1" applyFont="1" applyFill="1" applyBorder="1" applyAlignment="1">
      <alignment horizontal="center" vertical="center" wrapText="1"/>
      <protection/>
    </xf>
    <xf numFmtId="0" fontId="26" fillId="0" borderId="37" xfId="57" applyFont="1" applyFill="1" applyBorder="1" applyAlignment="1">
      <alignment horizontal="center" vertical="center" wrapText="1"/>
      <protection/>
    </xf>
    <xf numFmtId="181" fontId="26" fillId="0" borderId="66" xfId="57" applyNumberFormat="1" applyFont="1" applyFill="1" applyBorder="1" applyAlignment="1">
      <alignment horizontal="center" vertical="center" wrapText="1"/>
      <protection/>
    </xf>
    <xf numFmtId="181" fontId="26" fillId="0" borderId="24" xfId="57" applyNumberFormat="1" applyFont="1" applyFill="1" applyBorder="1" applyAlignment="1">
      <alignment horizontal="center" vertical="center" wrapText="1"/>
      <protection/>
    </xf>
    <xf numFmtId="0" fontId="8" fillId="0" borderId="28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left"/>
    </xf>
    <xf numFmtId="2" fontId="0" fillId="0" borderId="3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3" fillId="0" borderId="73" xfId="58" applyNumberFormat="1" applyFont="1" applyFill="1" applyBorder="1" applyAlignment="1">
      <alignment horizontal="center" vertical="top" wrapText="1"/>
      <protection/>
    </xf>
    <xf numFmtId="0" fontId="54" fillId="0" borderId="25" xfId="0" applyFont="1" applyFill="1" applyBorder="1" applyAlignment="1">
      <alignment/>
    </xf>
    <xf numFmtId="0" fontId="54" fillId="0" borderId="73" xfId="0" applyFont="1" applyFill="1" applyBorder="1" applyAlignment="1">
      <alignment horizontal="center" vertical="center"/>
    </xf>
    <xf numFmtId="0" fontId="53" fillId="0" borderId="43" xfId="58" applyNumberFormat="1" applyFont="1" applyFill="1" applyBorder="1" applyAlignment="1">
      <alignment horizontal="center" vertical="top" wrapText="1"/>
      <protection/>
    </xf>
    <xf numFmtId="0" fontId="54" fillId="0" borderId="16" xfId="0" applyFont="1" applyFill="1" applyBorder="1" applyAlignment="1">
      <alignment/>
    </xf>
    <xf numFmtId="0" fontId="54" fillId="0" borderId="4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right"/>
    </xf>
    <xf numFmtId="0" fontId="54" fillId="0" borderId="27" xfId="0" applyFont="1" applyFill="1" applyBorder="1" applyAlignment="1">
      <alignment horizontal="right"/>
    </xf>
    <xf numFmtId="0" fontId="55" fillId="0" borderId="16" xfId="58" applyNumberFormat="1" applyFont="1" applyFill="1" applyBorder="1" applyAlignment="1">
      <alignment horizontal="left" vertical="top" wrapText="1"/>
      <protection/>
    </xf>
    <xf numFmtId="0" fontId="55" fillId="0" borderId="43" xfId="58" applyNumberFormat="1" applyFont="1" applyFill="1" applyBorder="1" applyAlignment="1">
      <alignment horizontal="center" vertical="top" wrapText="1"/>
      <protection/>
    </xf>
    <xf numFmtId="0" fontId="4" fillId="0" borderId="16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 vertical="center"/>
    </xf>
    <xf numFmtId="0" fontId="5" fillId="0" borderId="16" xfId="55" applyFont="1" applyFill="1" applyBorder="1" applyAlignment="1">
      <alignment vertical="center"/>
      <protection/>
    </xf>
    <xf numFmtId="0" fontId="5" fillId="0" borderId="16" xfId="54" applyFont="1" applyFill="1" applyBorder="1" applyAlignment="1" applyProtection="1">
      <alignment horizontal="right"/>
      <protection hidden="1"/>
    </xf>
    <xf numFmtId="0" fontId="4" fillId="0" borderId="16" xfId="56" applyFont="1" applyFill="1" applyBorder="1">
      <alignment/>
      <protection/>
    </xf>
    <xf numFmtId="0" fontId="5" fillId="0" borderId="27" xfId="53" applyFont="1" applyFill="1" applyBorder="1" applyAlignment="1">
      <alignment horizontal="right"/>
      <protection/>
    </xf>
    <xf numFmtId="0" fontId="55" fillId="0" borderId="26" xfId="58" applyNumberFormat="1" applyFont="1" applyFill="1" applyBorder="1" applyAlignment="1">
      <alignment horizontal="left" vertical="top" wrapText="1"/>
      <protection/>
    </xf>
    <xf numFmtId="0" fontId="57" fillId="0" borderId="41" xfId="55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/>
    </xf>
    <xf numFmtId="0" fontId="4" fillId="0" borderId="41" xfId="0" applyFont="1" applyFill="1" applyBorder="1" applyAlignment="1">
      <alignment horizontal="center" vertical="center"/>
    </xf>
    <xf numFmtId="0" fontId="4" fillId="0" borderId="26" xfId="56" applyFont="1" applyFill="1" applyBorder="1">
      <alignment/>
      <protection/>
    </xf>
    <xf numFmtId="0" fontId="5" fillId="0" borderId="17" xfId="53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justify" vertical="center"/>
    </xf>
    <xf numFmtId="0" fontId="28" fillId="34" borderId="25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0" fontId="28" fillId="34" borderId="49" xfId="0" applyFont="1" applyFill="1" applyBorder="1" applyAlignment="1">
      <alignment horizontal="justify" vertical="center"/>
    </xf>
    <xf numFmtId="0" fontId="28" fillId="34" borderId="16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justify" vertical="center"/>
    </xf>
    <xf numFmtId="0" fontId="4" fillId="34" borderId="74" xfId="0" applyFont="1" applyFill="1" applyBorder="1" applyAlignment="1">
      <alignment horizontal="center" vertical="center"/>
    </xf>
    <xf numFmtId="2" fontId="4" fillId="34" borderId="75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28" fillId="34" borderId="76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justify" vertical="center"/>
    </xf>
    <xf numFmtId="0" fontId="28" fillId="34" borderId="49" xfId="0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 vertical="center"/>
    </xf>
    <xf numFmtId="2" fontId="4" fillId="34" borderId="3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8" fillId="0" borderId="74" xfId="0" applyFont="1" applyFill="1" applyBorder="1" applyAlignment="1">
      <alignment horizontal="left" vertical="center"/>
    </xf>
    <xf numFmtId="0" fontId="4" fillId="0" borderId="49" xfId="0" applyFont="1" applyBorder="1" applyAlignment="1">
      <alignment horizontal="center"/>
    </xf>
    <xf numFmtId="0" fontId="28" fillId="34" borderId="2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28" fillId="0" borderId="26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28" fillId="34" borderId="17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8" fillId="34" borderId="60" xfId="0" applyFont="1" applyFill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28" fillId="34" borderId="61" xfId="0" applyFont="1" applyFill="1" applyBorder="1" applyAlignment="1">
      <alignment horizontal="center" vertical="center"/>
    </xf>
    <xf numFmtId="0" fontId="28" fillId="34" borderId="74" xfId="0" applyFont="1" applyFill="1" applyBorder="1" applyAlignment="1">
      <alignment vertical="center"/>
    </xf>
    <xf numFmtId="0" fontId="4" fillId="34" borderId="49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28" fillId="34" borderId="36" xfId="0" applyFont="1" applyFill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28" fillId="34" borderId="62" xfId="0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34" borderId="0" xfId="0" applyNumberFormat="1" applyFont="1" applyFill="1" applyBorder="1" applyAlignment="1">
      <alignment horizontal="center" vertical="center"/>
    </xf>
    <xf numFmtId="0" fontId="28" fillId="34" borderId="70" xfId="0" applyFont="1" applyFill="1" applyBorder="1" applyAlignment="1">
      <alignment horizontal="left" vertical="center"/>
    </xf>
    <xf numFmtId="0" fontId="28" fillId="34" borderId="78" xfId="0" applyFont="1" applyFill="1" applyBorder="1" applyAlignment="1">
      <alignment horizontal="left" vertical="center"/>
    </xf>
    <xf numFmtId="2" fontId="4" fillId="34" borderId="78" xfId="0" applyNumberFormat="1" applyFont="1" applyFill="1" applyBorder="1" applyAlignment="1">
      <alignment horizontal="center" vertical="center"/>
    </xf>
    <xf numFmtId="2" fontId="4" fillId="34" borderId="35" xfId="0" applyNumberFormat="1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left" vertical="center"/>
    </xf>
    <xf numFmtId="0" fontId="4" fillId="0" borderId="71" xfId="0" applyFont="1" applyBorder="1" applyAlignment="1">
      <alignment horizontal="center"/>
    </xf>
    <xf numFmtId="2" fontId="4" fillId="34" borderId="26" xfId="0" applyNumberFormat="1" applyFont="1" applyFill="1" applyBorder="1" applyAlignment="1">
      <alignment horizontal="center" vertical="center"/>
    </xf>
    <xf numFmtId="0" fontId="55" fillId="0" borderId="25" xfId="58" applyNumberFormat="1" applyFont="1" applyFill="1" applyBorder="1" applyAlignment="1">
      <alignment horizontal="left" vertical="top" wrapText="1"/>
      <protection/>
    </xf>
    <xf numFmtId="2" fontId="113" fillId="34" borderId="75" xfId="0" applyNumberFormat="1" applyFont="1" applyFill="1" applyBorder="1" applyAlignment="1">
      <alignment horizontal="center" vertical="center"/>
    </xf>
    <xf numFmtId="2" fontId="114" fillId="34" borderId="27" xfId="0" applyNumberFormat="1" applyFont="1" applyFill="1" applyBorder="1" applyAlignment="1">
      <alignment horizontal="center" vertical="center"/>
    </xf>
    <xf numFmtId="2" fontId="114" fillId="34" borderId="17" xfId="0" applyNumberFormat="1" applyFont="1" applyFill="1" applyBorder="1" applyAlignment="1">
      <alignment horizontal="center" vertical="center"/>
    </xf>
    <xf numFmtId="2" fontId="114" fillId="34" borderId="25" xfId="0" applyNumberFormat="1" applyFont="1" applyFill="1" applyBorder="1" applyAlignment="1">
      <alignment horizontal="center" vertical="center"/>
    </xf>
    <xf numFmtId="2" fontId="113" fillId="34" borderId="16" xfId="0" applyNumberFormat="1" applyFont="1" applyFill="1" applyBorder="1" applyAlignment="1">
      <alignment horizontal="center" vertical="center"/>
    </xf>
    <xf numFmtId="2" fontId="114" fillId="34" borderId="16" xfId="0" applyNumberFormat="1" applyFont="1" applyFill="1" applyBorder="1" applyAlignment="1">
      <alignment horizontal="center" vertical="center"/>
    </xf>
    <xf numFmtId="2" fontId="114" fillId="34" borderId="16" xfId="0" applyNumberFormat="1" applyFont="1" applyFill="1" applyBorder="1" applyAlignment="1">
      <alignment horizontal="center"/>
    </xf>
    <xf numFmtId="2" fontId="114" fillId="34" borderId="26" xfId="0" applyNumberFormat="1" applyFont="1" applyFill="1" applyBorder="1" applyAlignment="1">
      <alignment horizontal="center" vertical="center"/>
    </xf>
    <xf numFmtId="0" fontId="19" fillId="0" borderId="56" xfId="0" applyNumberFormat="1" applyFont="1" applyBorder="1" applyAlignment="1">
      <alignment horizontal="left" vertical="top"/>
    </xf>
    <xf numFmtId="0" fontId="19" fillId="0" borderId="31" xfId="0" applyNumberFormat="1" applyFont="1" applyBorder="1" applyAlignment="1">
      <alignment horizontal="left" vertical="top"/>
    </xf>
    <xf numFmtId="0" fontId="19" fillId="0" borderId="33" xfId="0" applyNumberFormat="1" applyFont="1" applyBorder="1" applyAlignment="1">
      <alignment horizontal="left" vertical="top"/>
    </xf>
    <xf numFmtId="2" fontId="115" fillId="0" borderId="48" xfId="0" applyNumberFormat="1" applyFont="1" applyBorder="1" applyAlignment="1">
      <alignment horizontal="center"/>
    </xf>
    <xf numFmtId="2" fontId="115" fillId="0" borderId="44" xfId="0" applyNumberFormat="1" applyFont="1" applyBorder="1" applyAlignment="1">
      <alignment horizontal="center"/>
    </xf>
    <xf numFmtId="2" fontId="115" fillId="0" borderId="14" xfId="0" applyNumberFormat="1" applyFont="1" applyBorder="1" applyAlignment="1">
      <alignment horizontal="center"/>
    </xf>
    <xf numFmtId="0" fontId="19" fillId="0" borderId="40" xfId="0" applyNumberFormat="1" applyFont="1" applyBorder="1" applyAlignment="1">
      <alignment horizontal="left" vertical="top"/>
    </xf>
    <xf numFmtId="0" fontId="19" fillId="0" borderId="37" xfId="0" applyNumberFormat="1" applyFont="1" applyBorder="1" applyAlignment="1">
      <alignment horizontal="left" vertical="top"/>
    </xf>
    <xf numFmtId="2" fontId="115" fillId="0" borderId="59" xfId="0" applyNumberFormat="1" applyFont="1" applyBorder="1" applyAlignment="1">
      <alignment horizontal="center"/>
    </xf>
    <xf numFmtId="2" fontId="115" fillId="0" borderId="47" xfId="0" applyNumberFormat="1" applyFont="1" applyBorder="1" applyAlignment="1">
      <alignment horizontal="center"/>
    </xf>
    <xf numFmtId="2" fontId="115" fillId="0" borderId="48" xfId="0" applyNumberFormat="1" applyFont="1" applyBorder="1" applyAlignment="1">
      <alignment horizontal="center" vertical="top" wrapText="1"/>
    </xf>
    <xf numFmtId="0" fontId="58" fillId="0" borderId="60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left"/>
    </xf>
    <xf numFmtId="4" fontId="58" fillId="34" borderId="0" xfId="0" applyNumberFormat="1" applyFont="1" applyFill="1" applyAlignment="1">
      <alignment horizontal="center"/>
    </xf>
    <xf numFmtId="0" fontId="58" fillId="34" borderId="0" xfId="0" applyFont="1" applyFill="1" applyAlignment="1">
      <alignment horizontal="center"/>
    </xf>
    <xf numFmtId="0" fontId="58" fillId="34" borderId="0" xfId="0" applyFont="1" applyFill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58" fillId="0" borderId="7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/>
    </xf>
    <xf numFmtId="4" fontId="18" fillId="34" borderId="0" xfId="0" applyNumberFormat="1" applyFont="1" applyFill="1" applyBorder="1" applyAlignment="1">
      <alignment horizontal="left"/>
    </xf>
    <xf numFmtId="0" fontId="18" fillId="34" borderId="79" xfId="0" applyFont="1" applyFill="1" applyBorder="1" applyAlignment="1">
      <alignment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80" xfId="0" applyFont="1" applyFill="1" applyBorder="1" applyAlignment="1">
      <alignment horizontal="center" vertical="center"/>
    </xf>
    <xf numFmtId="4" fontId="18" fillId="34" borderId="81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2" fontId="116" fillId="0" borderId="59" xfId="0" applyNumberFormat="1" applyFont="1" applyFill="1" applyBorder="1" applyAlignment="1">
      <alignment horizontal="center" vertical="center"/>
    </xf>
    <xf numFmtId="2" fontId="116" fillId="0" borderId="44" xfId="0" applyNumberFormat="1" applyFont="1" applyFill="1" applyBorder="1" applyAlignment="1">
      <alignment horizontal="center" vertical="center"/>
    </xf>
    <xf numFmtId="0" fontId="116" fillId="0" borderId="44" xfId="0" applyFont="1" applyFill="1" applyBorder="1" applyAlignment="1">
      <alignment horizontal="center" vertical="center"/>
    </xf>
    <xf numFmtId="0" fontId="116" fillId="0" borderId="4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2" fontId="2" fillId="0" borderId="59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0" fontId="115" fillId="0" borderId="11" xfId="0" applyNumberFormat="1" applyFont="1" applyFill="1" applyBorder="1" applyAlignment="1">
      <alignment horizontal="center" vertical="center"/>
    </xf>
    <xf numFmtId="0" fontId="115" fillId="0" borderId="27" xfId="0" applyNumberFormat="1" applyFont="1" applyFill="1" applyBorder="1" applyAlignment="1">
      <alignment horizontal="center" vertical="center"/>
    </xf>
    <xf numFmtId="0" fontId="115" fillId="0" borderId="17" xfId="0" applyNumberFormat="1" applyFont="1" applyFill="1" applyBorder="1" applyAlignment="1">
      <alignment horizontal="center" vertical="center"/>
    </xf>
    <xf numFmtId="0" fontId="113" fillId="34" borderId="0" xfId="0" applyNumberFormat="1" applyFont="1" applyFill="1" applyBorder="1" applyAlignment="1">
      <alignment horizontal="center" vertical="center"/>
    </xf>
    <xf numFmtId="0" fontId="117" fillId="34" borderId="19" xfId="0" applyNumberFormat="1" applyFont="1" applyFill="1" applyBorder="1" applyAlignment="1">
      <alignment horizontal="center" vertical="center" wrapText="1"/>
    </xf>
    <xf numFmtId="2" fontId="118" fillId="0" borderId="44" xfId="0" applyNumberFormat="1" applyFont="1" applyFill="1" applyBorder="1" applyAlignment="1">
      <alignment horizontal="center" vertical="center"/>
    </xf>
    <xf numFmtId="2" fontId="113" fillId="34" borderId="0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distributed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6" xfId="0" applyFont="1" applyBorder="1" applyAlignment="1">
      <alignment/>
    </xf>
    <xf numFmtId="0" fontId="18" fillId="34" borderId="79" xfId="0" applyFont="1" applyFill="1" applyBorder="1" applyAlignment="1">
      <alignment horizontal="left" vertical="center"/>
    </xf>
    <xf numFmtId="0" fontId="19" fillId="0" borderId="20" xfId="0" applyFont="1" applyBorder="1" applyAlignment="1">
      <alignment horizontal="center"/>
    </xf>
    <xf numFmtId="0" fontId="19" fillId="34" borderId="15" xfId="0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2" fontId="19" fillId="34" borderId="79" xfId="0" applyNumberFormat="1" applyFont="1" applyFill="1" applyBorder="1" applyAlignment="1">
      <alignment horizontal="center" vertical="center"/>
    </xf>
    <xf numFmtId="0" fontId="18" fillId="34" borderId="70" xfId="0" applyFont="1" applyFill="1" applyBorder="1" applyAlignment="1">
      <alignment horizontal="left" vertical="center"/>
    </xf>
    <xf numFmtId="0" fontId="19" fillId="0" borderId="31" xfId="0" applyFont="1" applyBorder="1" applyAlignment="1">
      <alignment horizontal="center"/>
    </xf>
    <xf numFmtId="0" fontId="18" fillId="34" borderId="78" xfId="0" applyFont="1" applyFill="1" applyBorder="1" applyAlignment="1">
      <alignment horizontal="left" vertical="center"/>
    </xf>
    <xf numFmtId="0" fontId="19" fillId="34" borderId="70" xfId="0" applyFont="1" applyFill="1" applyBorder="1" applyAlignment="1">
      <alignment horizontal="center" vertical="center"/>
    </xf>
    <xf numFmtId="2" fontId="19" fillId="34" borderId="78" xfId="0" applyNumberFormat="1" applyFont="1" applyFill="1" applyBorder="1" applyAlignment="1">
      <alignment horizontal="center" vertical="center"/>
    </xf>
    <xf numFmtId="2" fontId="19" fillId="34" borderId="35" xfId="0" applyNumberFormat="1" applyFont="1" applyFill="1" applyBorder="1" applyAlignment="1">
      <alignment horizontal="center" vertical="center"/>
    </xf>
    <xf numFmtId="2" fontId="119" fillId="34" borderId="19" xfId="0" applyNumberFormat="1" applyFont="1" applyFill="1" applyBorder="1" applyAlignment="1">
      <alignment horizontal="center" vertical="center"/>
    </xf>
    <xf numFmtId="2" fontId="120" fillId="34" borderId="44" xfId="0" applyNumberFormat="1" applyFont="1" applyFill="1" applyBorder="1" applyAlignment="1">
      <alignment horizontal="center" vertical="center"/>
    </xf>
    <xf numFmtId="2" fontId="120" fillId="34" borderId="14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8" fillId="0" borderId="5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4" fontId="8" fillId="0" borderId="71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/>
    </xf>
    <xf numFmtId="2" fontId="11" fillId="0" borderId="73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8" fillId="34" borderId="4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8" fillId="0" borderId="8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4" fontId="8" fillId="34" borderId="15" xfId="0" applyNumberFormat="1" applyFont="1" applyFill="1" applyBorder="1" applyAlignment="1">
      <alignment horizontal="center" vertical="center"/>
    </xf>
    <xf numFmtId="4" fontId="8" fillId="34" borderId="2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34" xfId="0" applyNumberFormat="1" applyFont="1" applyFill="1" applyBorder="1" applyAlignment="1">
      <alignment horizontal="center" vertical="center"/>
    </xf>
    <xf numFmtId="4" fontId="8" fillId="34" borderId="71" xfId="0" applyNumberFormat="1" applyFont="1" applyFill="1" applyBorder="1" applyAlignment="1">
      <alignment horizontal="center" vertical="center"/>
    </xf>
    <xf numFmtId="4" fontId="8" fillId="34" borderId="30" xfId="0" applyNumberFormat="1" applyFont="1" applyFill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2" fontId="7" fillId="0" borderId="7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8" fillId="0" borderId="7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31" fillId="34" borderId="0" xfId="0" applyFont="1" applyFill="1" applyBorder="1" applyAlignment="1">
      <alignment horizontal="left" wrapText="1"/>
    </xf>
    <xf numFmtId="0" fontId="26" fillId="34" borderId="0" xfId="0" applyFont="1" applyFill="1" applyBorder="1" applyAlignment="1">
      <alignment horizontal="left" wrapText="1"/>
    </xf>
    <xf numFmtId="0" fontId="26" fillId="34" borderId="0" xfId="0" applyFont="1" applyFill="1" applyAlignment="1">
      <alignment horizontal="left" wrapText="1"/>
    </xf>
    <xf numFmtId="0" fontId="31" fillId="34" borderId="0" xfId="0" applyFont="1" applyFill="1" applyAlignment="1">
      <alignment horizontal="left" wrapText="1"/>
    </xf>
    <xf numFmtId="0" fontId="35" fillId="34" borderId="12" xfId="0" applyFont="1" applyFill="1" applyBorder="1" applyAlignment="1">
      <alignment horizontal="center" vertical="center" wrapText="1"/>
    </xf>
    <xf numFmtId="0" fontId="35" fillId="34" borderId="43" xfId="0" applyFont="1" applyFill="1" applyBorder="1" applyAlignment="1">
      <alignment horizontal="center" vertical="center" wrapText="1"/>
    </xf>
    <xf numFmtId="0" fontId="35" fillId="34" borderId="27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74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8" fillId="34" borderId="75" xfId="0" applyFont="1" applyFill="1" applyBorder="1" applyAlignment="1">
      <alignment horizontal="center"/>
    </xf>
    <xf numFmtId="0" fontId="35" fillId="34" borderId="53" xfId="0" applyFont="1" applyFill="1" applyBorder="1" applyAlignment="1">
      <alignment horizontal="center" vertical="center" wrapText="1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55" xfId="0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41" xfId="0" applyFont="1" applyFill="1" applyBorder="1" applyAlignment="1">
      <alignment horizontal="center" vertical="center" wrapText="1"/>
    </xf>
    <xf numFmtId="0" fontId="35" fillId="34" borderId="17" xfId="0" applyFont="1" applyFill="1" applyBorder="1" applyAlignment="1">
      <alignment horizontal="center" vertical="center" wrapText="1"/>
    </xf>
    <xf numFmtId="4" fontId="8" fillId="34" borderId="23" xfId="0" applyNumberFormat="1" applyFont="1" applyFill="1" applyBorder="1" applyAlignment="1">
      <alignment horizontal="center" vertical="center" wrapText="1"/>
    </xf>
    <xf numFmtId="4" fontId="8" fillId="34" borderId="32" xfId="0" applyNumberFormat="1" applyFont="1" applyFill="1" applyBorder="1" applyAlignment="1">
      <alignment horizontal="center" vertical="center" wrapText="1"/>
    </xf>
    <xf numFmtId="0" fontId="33" fillId="34" borderId="48" xfId="0" applyFont="1" applyFill="1" applyBorder="1" applyAlignment="1">
      <alignment horizontal="center" vertical="center" wrapText="1"/>
    </xf>
    <xf numFmtId="0" fontId="33" fillId="34" borderId="44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175" fontId="6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4" fontId="8" fillId="34" borderId="79" xfId="0" applyNumberFormat="1" applyFont="1" applyFill="1" applyBorder="1" applyAlignment="1">
      <alignment horizontal="center" vertical="center" wrapText="1"/>
    </xf>
    <xf numFmtId="4" fontId="8" fillId="34" borderId="72" xfId="0" applyNumberFormat="1" applyFont="1" applyFill="1" applyBorder="1" applyAlignment="1">
      <alignment horizontal="center" vertical="center" wrapText="1"/>
    </xf>
    <xf numFmtId="0" fontId="33" fillId="34" borderId="81" xfId="0" applyFont="1" applyFill="1" applyBorder="1" applyAlignment="1">
      <alignment horizontal="center" vertical="center" wrapText="1"/>
    </xf>
    <xf numFmtId="0" fontId="33" fillId="34" borderId="68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71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80" xfId="0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2" fontId="117" fillId="34" borderId="12" xfId="0" applyNumberFormat="1" applyFont="1" applyFill="1" applyBorder="1" applyAlignment="1">
      <alignment horizontal="center" vertical="center"/>
    </xf>
    <xf numFmtId="2" fontId="117" fillId="34" borderId="43" xfId="0" applyNumberFormat="1" applyFont="1" applyFill="1" applyBorder="1" applyAlignment="1">
      <alignment horizontal="center" vertical="center"/>
    </xf>
    <xf numFmtId="2" fontId="117" fillId="34" borderId="27" xfId="0" applyNumberFormat="1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left"/>
    </xf>
    <xf numFmtId="0" fontId="16" fillId="34" borderId="79" xfId="0" applyFont="1" applyFill="1" applyBorder="1" applyAlignment="1">
      <alignment horizontal="center" vertical="center"/>
    </xf>
    <xf numFmtId="0" fontId="16" fillId="34" borderId="72" xfId="0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79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71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2" fontId="113" fillId="34" borderId="42" xfId="0" applyNumberFormat="1" applyFont="1" applyFill="1" applyBorder="1" applyAlignment="1">
      <alignment horizontal="center" vertical="center"/>
    </xf>
    <xf numFmtId="2" fontId="113" fillId="34" borderId="73" xfId="0" applyNumberFormat="1" applyFont="1" applyFill="1" applyBorder="1" applyAlignment="1">
      <alignment horizontal="center" vertical="center"/>
    </xf>
    <xf numFmtId="2" fontId="113" fillId="34" borderId="11" xfId="0" applyNumberFormat="1" applyFont="1" applyFill="1" applyBorder="1" applyAlignment="1">
      <alignment horizontal="center" vertical="center"/>
    </xf>
    <xf numFmtId="2" fontId="113" fillId="34" borderId="12" xfId="0" applyNumberFormat="1" applyFont="1" applyFill="1" applyBorder="1" applyAlignment="1">
      <alignment horizontal="center" vertical="center"/>
    </xf>
    <xf numFmtId="2" fontId="113" fillId="34" borderId="43" xfId="0" applyNumberFormat="1" applyFont="1" applyFill="1" applyBorder="1" applyAlignment="1">
      <alignment horizontal="center" vertical="center"/>
    </xf>
    <xf numFmtId="2" fontId="113" fillId="34" borderId="27" xfId="0" applyNumberFormat="1" applyFont="1" applyFill="1" applyBorder="1" applyAlignment="1">
      <alignment horizontal="center" vertical="center"/>
    </xf>
    <xf numFmtId="2" fontId="117" fillId="34" borderId="70" xfId="0" applyNumberFormat="1" applyFont="1" applyFill="1" applyBorder="1" applyAlignment="1">
      <alignment horizontal="center" vertical="center"/>
    </xf>
    <xf numFmtId="2" fontId="117" fillId="34" borderId="84" xfId="0" applyNumberFormat="1" applyFont="1" applyFill="1" applyBorder="1" applyAlignment="1">
      <alignment horizontal="center" vertical="center"/>
    </xf>
    <xf numFmtId="2" fontId="117" fillId="34" borderId="78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wrapText="1" shrinkToFit="1"/>
    </xf>
    <xf numFmtId="0" fontId="16" fillId="34" borderId="76" xfId="0" applyFont="1" applyFill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34" borderId="77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2" fontId="117" fillId="34" borderId="42" xfId="0" applyNumberFormat="1" applyFont="1" applyFill="1" applyBorder="1" applyAlignment="1">
      <alignment horizontal="center" vertical="center"/>
    </xf>
    <xf numFmtId="2" fontId="117" fillId="34" borderId="73" xfId="0" applyNumberFormat="1" applyFont="1" applyFill="1" applyBorder="1" applyAlignment="1">
      <alignment horizontal="center" vertical="center"/>
    </xf>
    <xf numFmtId="2" fontId="117" fillId="34" borderId="11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left" wrapText="1" shrinkToFit="1"/>
    </xf>
    <xf numFmtId="0" fontId="3" fillId="34" borderId="43" xfId="0" applyFont="1" applyFill="1" applyBorder="1" applyAlignment="1">
      <alignment horizontal="left" wrapText="1" shrinkToFit="1"/>
    </xf>
    <xf numFmtId="0" fontId="3" fillId="34" borderId="38" xfId="0" applyFont="1" applyFill="1" applyBorder="1" applyAlignment="1">
      <alignment horizontal="left" wrapText="1" shrinkToFit="1"/>
    </xf>
    <xf numFmtId="2" fontId="113" fillId="34" borderId="13" xfId="0" applyNumberFormat="1" applyFont="1" applyFill="1" applyBorder="1" applyAlignment="1">
      <alignment horizontal="center" vertical="center"/>
    </xf>
    <xf numFmtId="2" fontId="113" fillId="34" borderId="41" xfId="0" applyNumberFormat="1" applyFont="1" applyFill="1" applyBorder="1" applyAlignment="1">
      <alignment horizontal="center" vertical="center"/>
    </xf>
    <xf numFmtId="2" fontId="113" fillId="34" borderId="17" xfId="0" applyNumberFormat="1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left" wrapText="1" shrinkToFit="1"/>
    </xf>
    <xf numFmtId="2" fontId="117" fillId="34" borderId="13" xfId="0" applyNumberFormat="1" applyFont="1" applyFill="1" applyBorder="1" applyAlignment="1">
      <alignment horizontal="center" vertical="center"/>
    </xf>
    <xf numFmtId="2" fontId="117" fillId="34" borderId="41" xfId="0" applyNumberFormat="1" applyFont="1" applyFill="1" applyBorder="1" applyAlignment="1">
      <alignment horizontal="center" vertical="center"/>
    </xf>
    <xf numFmtId="2" fontId="117" fillId="34" borderId="17" xfId="0" applyNumberFormat="1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left" wrapText="1" shrinkToFit="1"/>
    </xf>
    <xf numFmtId="2" fontId="117" fillId="34" borderId="33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wrapText="1" shrinkToFit="1"/>
    </xf>
    <xf numFmtId="2" fontId="121" fillId="0" borderId="15" xfId="57" applyNumberFormat="1" applyFont="1" applyBorder="1" applyAlignment="1">
      <alignment horizontal="center" vertical="top" wrapText="1"/>
      <protection/>
    </xf>
    <xf numFmtId="2" fontId="121" fillId="0" borderId="20" xfId="57" applyNumberFormat="1" applyFont="1" applyBorder="1" applyAlignment="1">
      <alignment horizontal="center" vertical="top" wrapText="1"/>
      <protection/>
    </xf>
    <xf numFmtId="2" fontId="121" fillId="0" borderId="80" xfId="57" applyNumberFormat="1" applyFont="1" applyBorder="1" applyAlignment="1">
      <alignment horizontal="center" vertical="top" wrapText="1"/>
      <protection/>
    </xf>
    <xf numFmtId="2" fontId="121" fillId="0" borderId="77" xfId="57" applyNumberFormat="1" applyFont="1" applyBorder="1" applyAlignment="1">
      <alignment horizontal="center" vertical="top" wrapText="1"/>
      <protection/>
    </xf>
    <xf numFmtId="2" fontId="121" fillId="0" borderId="0" xfId="57" applyNumberFormat="1" applyFont="1" applyBorder="1" applyAlignment="1">
      <alignment horizontal="center" vertical="top" wrapText="1"/>
      <protection/>
    </xf>
    <xf numFmtId="2" fontId="121" fillId="0" borderId="85" xfId="57" applyNumberFormat="1" applyFont="1" applyBorder="1" applyAlignment="1">
      <alignment horizontal="center" vertical="top" wrapText="1"/>
      <protection/>
    </xf>
    <xf numFmtId="2" fontId="121" fillId="0" borderId="34" xfId="57" applyNumberFormat="1" applyFont="1" applyBorder="1" applyAlignment="1">
      <alignment horizontal="center" vertical="top" wrapText="1"/>
      <protection/>
    </xf>
    <xf numFmtId="2" fontId="121" fillId="0" borderId="71" xfId="57" applyNumberFormat="1" applyFont="1" applyBorder="1" applyAlignment="1">
      <alignment horizontal="center" vertical="top" wrapText="1"/>
      <protection/>
    </xf>
    <xf numFmtId="2" fontId="121" fillId="0" borderId="83" xfId="57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top" wrapText="1"/>
    </xf>
    <xf numFmtId="0" fontId="26" fillId="0" borderId="15" xfId="57" applyFont="1" applyBorder="1" applyAlignment="1">
      <alignment horizontal="left" vertical="top" wrapText="1"/>
      <protection/>
    </xf>
    <xf numFmtId="0" fontId="26" fillId="0" borderId="10" xfId="57" applyFont="1" applyBorder="1" applyAlignment="1">
      <alignment horizontal="left" vertical="top" wrapText="1"/>
      <protection/>
    </xf>
    <xf numFmtId="0" fontId="11" fillId="0" borderId="77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2" fontId="121" fillId="0" borderId="10" xfId="57" applyNumberFormat="1" applyFont="1" applyBorder="1" applyAlignment="1">
      <alignment horizontal="center" vertical="top" wrapText="1"/>
      <protection/>
    </xf>
    <xf numFmtId="2" fontId="121" fillId="0" borderId="21" xfId="57" applyNumberFormat="1" applyFont="1" applyBorder="1" applyAlignment="1">
      <alignment horizontal="center" vertical="top" wrapText="1"/>
      <protection/>
    </xf>
    <xf numFmtId="2" fontId="121" fillId="0" borderId="30" xfId="57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center" vertical="top" wrapText="1"/>
    </xf>
    <xf numFmtId="2" fontId="122" fillId="0" borderId="15" xfId="57" applyNumberFormat="1" applyFont="1" applyBorder="1" applyAlignment="1">
      <alignment horizontal="center" vertical="top" wrapText="1"/>
      <protection/>
    </xf>
    <xf numFmtId="2" fontId="122" fillId="0" borderId="20" xfId="57" applyNumberFormat="1" applyFont="1" applyBorder="1" applyAlignment="1">
      <alignment horizontal="center" vertical="top" wrapText="1"/>
      <protection/>
    </xf>
    <xf numFmtId="2" fontId="122" fillId="0" borderId="10" xfId="57" applyNumberFormat="1" applyFont="1" applyBorder="1" applyAlignment="1">
      <alignment horizontal="center" vertical="top" wrapText="1"/>
      <protection/>
    </xf>
    <xf numFmtId="2" fontId="122" fillId="0" borderId="77" xfId="57" applyNumberFormat="1" applyFont="1" applyBorder="1" applyAlignment="1">
      <alignment horizontal="center" vertical="top" wrapText="1"/>
      <protection/>
    </xf>
    <xf numFmtId="2" fontId="122" fillId="0" borderId="0" xfId="57" applyNumberFormat="1" applyFont="1" applyBorder="1" applyAlignment="1">
      <alignment horizontal="center" vertical="top" wrapText="1"/>
      <protection/>
    </xf>
    <xf numFmtId="2" fontId="122" fillId="0" borderId="21" xfId="57" applyNumberFormat="1" applyFont="1" applyBorder="1" applyAlignment="1">
      <alignment horizontal="center" vertical="top" wrapText="1"/>
      <protection/>
    </xf>
    <xf numFmtId="2" fontId="122" fillId="0" borderId="34" xfId="57" applyNumberFormat="1" applyFont="1" applyBorder="1" applyAlignment="1">
      <alignment horizontal="center" vertical="top" wrapText="1"/>
      <protection/>
    </xf>
    <xf numFmtId="2" fontId="122" fillId="0" borderId="71" xfId="57" applyNumberFormat="1" applyFont="1" applyBorder="1" applyAlignment="1">
      <alignment horizontal="center" vertical="top" wrapText="1"/>
      <protection/>
    </xf>
    <xf numFmtId="2" fontId="122" fillId="0" borderId="30" xfId="57" applyNumberFormat="1" applyFont="1" applyBorder="1" applyAlignment="1">
      <alignment horizontal="center" vertical="top" wrapText="1"/>
      <protection/>
    </xf>
    <xf numFmtId="2" fontId="123" fillId="0" borderId="15" xfId="57" applyNumberFormat="1" applyFont="1" applyBorder="1" applyAlignment="1">
      <alignment horizontal="center" vertical="top" wrapText="1"/>
      <protection/>
    </xf>
    <xf numFmtId="2" fontId="123" fillId="0" borderId="20" xfId="57" applyNumberFormat="1" applyFont="1" applyBorder="1" applyAlignment="1">
      <alignment horizontal="center" vertical="top" wrapText="1"/>
      <protection/>
    </xf>
    <xf numFmtId="2" fontId="123" fillId="0" borderId="80" xfId="57" applyNumberFormat="1" applyFont="1" applyBorder="1" applyAlignment="1">
      <alignment horizontal="center" vertical="top" wrapText="1"/>
      <protection/>
    </xf>
    <xf numFmtId="2" fontId="123" fillId="0" borderId="77" xfId="57" applyNumberFormat="1" applyFont="1" applyBorder="1" applyAlignment="1">
      <alignment horizontal="center" vertical="top" wrapText="1"/>
      <protection/>
    </xf>
    <xf numFmtId="2" fontId="123" fillId="0" borderId="0" xfId="57" applyNumberFormat="1" applyFont="1" applyBorder="1" applyAlignment="1">
      <alignment horizontal="center" vertical="top" wrapText="1"/>
      <protection/>
    </xf>
    <xf numFmtId="2" fontId="123" fillId="0" borderId="85" xfId="57" applyNumberFormat="1" applyFont="1" applyBorder="1" applyAlignment="1">
      <alignment horizontal="center" vertical="top" wrapText="1"/>
      <protection/>
    </xf>
    <xf numFmtId="2" fontId="123" fillId="0" borderId="34" xfId="57" applyNumberFormat="1" applyFont="1" applyBorder="1" applyAlignment="1">
      <alignment horizontal="center" vertical="top" wrapText="1"/>
      <protection/>
    </xf>
    <xf numFmtId="2" fontId="123" fillId="0" borderId="71" xfId="57" applyNumberFormat="1" applyFont="1" applyBorder="1" applyAlignment="1">
      <alignment horizontal="center" vertical="top" wrapText="1"/>
      <protection/>
    </xf>
    <xf numFmtId="2" fontId="123" fillId="0" borderId="83" xfId="57" applyNumberFormat="1" applyFont="1" applyBorder="1" applyAlignment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48" xfId="57" applyFont="1" applyFill="1" applyBorder="1" applyAlignment="1">
      <alignment horizontal="center" vertical="center" textRotation="90" wrapText="1"/>
      <protection/>
    </xf>
    <xf numFmtId="0" fontId="26" fillId="0" borderId="14" xfId="57" applyFont="1" applyFill="1" applyBorder="1" applyAlignment="1">
      <alignment horizontal="center" vertical="center" textRotation="90" wrapText="1"/>
      <protection/>
    </xf>
    <xf numFmtId="0" fontId="26" fillId="0" borderId="23" xfId="57" applyFont="1" applyFill="1" applyBorder="1" applyAlignment="1">
      <alignment horizontal="center" vertical="center" wrapText="1"/>
      <protection/>
    </xf>
    <xf numFmtId="0" fontId="26" fillId="0" borderId="56" xfId="57" applyFont="1" applyFill="1" applyBorder="1" applyAlignment="1">
      <alignment horizontal="center" vertical="center" wrapText="1"/>
      <protection/>
    </xf>
    <xf numFmtId="0" fontId="26" fillId="0" borderId="58" xfId="57" applyFont="1" applyFill="1" applyBorder="1" applyAlignment="1">
      <alignment horizontal="center" vertical="center" wrapText="1"/>
      <protection/>
    </xf>
    <xf numFmtId="176" fontId="26" fillId="0" borderId="42" xfId="57" applyNumberFormat="1" applyFont="1" applyFill="1" applyBorder="1" applyAlignment="1">
      <alignment horizontal="center" vertical="center" wrapText="1"/>
      <protection/>
    </xf>
    <xf numFmtId="176" fontId="26" fillId="0" borderId="11" xfId="57" applyNumberFormat="1" applyFont="1" applyFill="1" applyBorder="1" applyAlignment="1">
      <alignment horizontal="center" vertical="center" wrapText="1"/>
      <protection/>
    </xf>
    <xf numFmtId="0" fontId="26" fillId="0" borderId="23" xfId="57" applyFont="1" applyFill="1" applyBorder="1" applyAlignment="1">
      <alignment horizontal="center" vertical="center" textRotation="90" wrapText="1"/>
      <protection/>
    </xf>
    <xf numFmtId="0" fontId="26" fillId="0" borderId="24" xfId="57" applyFont="1" applyFill="1" applyBorder="1" applyAlignment="1">
      <alignment horizontal="center" vertical="center" textRotation="90" wrapText="1"/>
      <protection/>
    </xf>
    <xf numFmtId="0" fontId="26" fillId="0" borderId="56" xfId="57" applyFont="1" applyFill="1" applyBorder="1" applyAlignment="1">
      <alignment horizontal="center" vertical="center" textRotation="90" wrapText="1"/>
      <protection/>
    </xf>
    <xf numFmtId="0" fontId="26" fillId="0" borderId="33" xfId="57" applyFont="1" applyFill="1" applyBorder="1" applyAlignment="1">
      <alignment horizontal="center" vertical="center" textRotation="90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0" fontId="6" fillId="0" borderId="56" xfId="57" applyFont="1" applyFill="1" applyBorder="1" applyAlignment="1">
      <alignment horizontal="center" vertical="center" wrapText="1"/>
      <protection/>
    </xf>
    <xf numFmtId="0" fontId="6" fillId="0" borderId="48" xfId="57" applyFont="1" applyFill="1" applyBorder="1" applyAlignment="1">
      <alignment horizontal="center" vertical="center" wrapText="1"/>
      <protection/>
    </xf>
    <xf numFmtId="0" fontId="6" fillId="0" borderId="32" xfId="57" applyFont="1" applyFill="1" applyBorder="1" applyAlignment="1">
      <alignment horizontal="center" vertical="center" wrapText="1"/>
      <protection/>
    </xf>
    <xf numFmtId="0" fontId="6" fillId="0" borderId="31" xfId="57" applyFont="1" applyFill="1" applyBorder="1" applyAlignment="1">
      <alignment horizontal="center" vertical="center" wrapText="1"/>
      <protection/>
    </xf>
    <xf numFmtId="0" fontId="6" fillId="0" borderId="44" xfId="57" applyFont="1" applyFill="1" applyBorder="1" applyAlignment="1">
      <alignment horizontal="center" vertical="center" wrapText="1"/>
      <protection/>
    </xf>
    <xf numFmtId="0" fontId="26" fillId="0" borderId="15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34" xfId="57" applyFont="1" applyFill="1" applyBorder="1" applyAlignment="1">
      <alignment horizontal="center" vertical="center" wrapText="1"/>
      <protection/>
    </xf>
    <xf numFmtId="0" fontId="26" fillId="0" borderId="30" xfId="57" applyFont="1" applyFill="1" applyBorder="1" applyAlignment="1">
      <alignment horizontal="center" vertical="center" wrapText="1"/>
      <protection/>
    </xf>
    <xf numFmtId="2" fontId="123" fillId="0" borderId="10" xfId="57" applyNumberFormat="1" applyFont="1" applyBorder="1" applyAlignment="1">
      <alignment horizontal="center" vertical="top" wrapText="1"/>
      <protection/>
    </xf>
    <xf numFmtId="2" fontId="123" fillId="0" borderId="21" xfId="57" applyNumberFormat="1" applyFont="1" applyBorder="1" applyAlignment="1">
      <alignment horizontal="center" vertical="top" wrapText="1"/>
      <protection/>
    </xf>
    <xf numFmtId="2" fontId="123" fillId="0" borderId="30" xfId="57" applyNumberFormat="1" applyFont="1" applyBorder="1" applyAlignment="1">
      <alignment horizontal="center" vertical="top" wrapText="1"/>
      <protection/>
    </xf>
    <xf numFmtId="0" fontId="11" fillId="0" borderId="77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26" fillId="0" borderId="15" xfId="57" applyFont="1" applyBorder="1" applyAlignment="1">
      <alignment vertical="top" wrapText="1"/>
      <protection/>
    </xf>
    <xf numFmtId="0" fontId="26" fillId="0" borderId="10" xfId="57" applyFont="1" applyBorder="1" applyAlignment="1">
      <alignment vertical="top" wrapText="1"/>
      <protection/>
    </xf>
    <xf numFmtId="2" fontId="122" fillId="0" borderId="80" xfId="57" applyNumberFormat="1" applyFont="1" applyBorder="1" applyAlignment="1">
      <alignment horizontal="center" vertical="top" wrapText="1"/>
      <protection/>
    </xf>
    <xf numFmtId="2" fontId="122" fillId="0" borderId="83" xfId="57" applyNumberFormat="1" applyFont="1" applyBorder="1" applyAlignment="1">
      <alignment horizontal="center" vertical="top" wrapText="1"/>
      <protection/>
    </xf>
    <xf numFmtId="0" fontId="26" fillId="0" borderId="77" xfId="57" applyFont="1" applyBorder="1" applyAlignment="1">
      <alignment horizontal="left" vertical="top" wrapText="1"/>
      <protection/>
    </xf>
    <xf numFmtId="0" fontId="26" fillId="0" borderId="21" xfId="57" applyFont="1" applyBorder="1" applyAlignment="1">
      <alignment horizontal="left" vertical="top" wrapText="1"/>
      <protection/>
    </xf>
    <xf numFmtId="0" fontId="26" fillId="0" borderId="34" xfId="57" applyFont="1" applyBorder="1" applyAlignment="1">
      <alignment horizontal="left" vertical="top" wrapText="1"/>
      <protection/>
    </xf>
    <xf numFmtId="0" fontId="26" fillId="0" borderId="30" xfId="57" applyFont="1" applyBorder="1" applyAlignment="1">
      <alignment horizontal="left" vertical="top" wrapText="1"/>
      <protection/>
    </xf>
    <xf numFmtId="0" fontId="11" fillId="0" borderId="77" xfId="57" applyFont="1" applyBorder="1" applyAlignment="1">
      <alignment horizontal="left" vertical="top" wrapText="1"/>
      <protection/>
    </xf>
    <xf numFmtId="0" fontId="11" fillId="0" borderId="21" xfId="57" applyFont="1" applyBorder="1" applyAlignment="1">
      <alignment horizontal="left" vertical="top" wrapText="1"/>
      <protection/>
    </xf>
    <xf numFmtId="0" fontId="11" fillId="0" borderId="34" xfId="57" applyFont="1" applyBorder="1" applyAlignment="1">
      <alignment horizontal="left" vertical="top" wrapText="1"/>
      <protection/>
    </xf>
    <xf numFmtId="0" fontId="11" fillId="0" borderId="30" xfId="57" applyFont="1" applyBorder="1" applyAlignment="1">
      <alignment horizontal="left" vertical="top" wrapText="1"/>
      <protection/>
    </xf>
    <xf numFmtId="0" fontId="124" fillId="0" borderId="12" xfId="0" applyFont="1" applyBorder="1" applyAlignment="1">
      <alignment horizontal="center"/>
    </xf>
    <xf numFmtId="0" fontId="124" fillId="0" borderId="43" xfId="0" applyFont="1" applyBorder="1" applyAlignment="1">
      <alignment horizontal="center"/>
    </xf>
    <xf numFmtId="0" fontId="124" fillId="0" borderId="27" xfId="0" applyFont="1" applyBorder="1" applyAlignment="1">
      <alignment horizontal="center"/>
    </xf>
    <xf numFmtId="0" fontId="124" fillId="0" borderId="13" xfId="0" applyFont="1" applyBorder="1" applyAlignment="1">
      <alignment horizontal="center"/>
    </xf>
    <xf numFmtId="0" fontId="124" fillId="0" borderId="41" xfId="0" applyFont="1" applyBorder="1" applyAlignment="1">
      <alignment horizontal="center"/>
    </xf>
    <xf numFmtId="0" fontId="124" fillId="0" borderId="17" xfId="0" applyFont="1" applyBorder="1" applyAlignment="1">
      <alignment horizontal="center"/>
    </xf>
    <xf numFmtId="4" fontId="124" fillId="34" borderId="13" xfId="0" applyNumberFormat="1" applyFont="1" applyFill="1" applyBorder="1" applyAlignment="1">
      <alignment horizontal="center" vertical="center"/>
    </xf>
    <xf numFmtId="4" fontId="124" fillId="34" borderId="41" xfId="0" applyNumberFormat="1" applyFont="1" applyFill="1" applyBorder="1" applyAlignment="1">
      <alignment horizontal="center" vertical="center"/>
    </xf>
    <xf numFmtId="4" fontId="124" fillId="34" borderId="17" xfId="0" applyNumberFormat="1" applyFont="1" applyFill="1" applyBorder="1" applyAlignment="1">
      <alignment horizontal="center" vertical="center"/>
    </xf>
    <xf numFmtId="4" fontId="125" fillId="34" borderId="12" xfId="0" applyNumberFormat="1" applyFont="1" applyFill="1" applyBorder="1" applyAlignment="1">
      <alignment horizontal="center" vertical="center"/>
    </xf>
    <xf numFmtId="4" fontId="125" fillId="34" borderId="43" xfId="0" applyNumberFormat="1" applyFont="1" applyFill="1" applyBorder="1" applyAlignment="1">
      <alignment horizontal="center" vertical="center"/>
    </xf>
    <xf numFmtId="4" fontId="125" fillId="34" borderId="27" xfId="0" applyNumberFormat="1" applyFont="1" applyFill="1" applyBorder="1" applyAlignment="1">
      <alignment horizontal="center" vertical="center"/>
    </xf>
    <xf numFmtId="2" fontId="126" fillId="34" borderId="12" xfId="0" applyNumberFormat="1" applyFont="1" applyFill="1" applyBorder="1" applyAlignment="1">
      <alignment horizontal="center" vertical="center"/>
    </xf>
    <xf numFmtId="2" fontId="126" fillId="34" borderId="43" xfId="0" applyNumberFormat="1" applyFont="1" applyFill="1" applyBorder="1" applyAlignment="1">
      <alignment horizontal="center" vertical="center"/>
    </xf>
    <xf numFmtId="2" fontId="126" fillId="34" borderId="27" xfId="0" applyNumberFormat="1" applyFont="1" applyFill="1" applyBorder="1" applyAlignment="1">
      <alignment horizontal="center" vertical="center"/>
    </xf>
    <xf numFmtId="2" fontId="125" fillId="34" borderId="13" xfId="0" applyNumberFormat="1" applyFont="1" applyFill="1" applyBorder="1" applyAlignment="1">
      <alignment horizontal="center" vertical="center"/>
    </xf>
    <xf numFmtId="2" fontId="125" fillId="34" borderId="41" xfId="0" applyNumberFormat="1" applyFont="1" applyFill="1" applyBorder="1" applyAlignment="1">
      <alignment horizontal="center" vertical="center"/>
    </xf>
    <xf numFmtId="2" fontId="125" fillId="34" borderId="17" xfId="0" applyNumberFormat="1" applyFont="1" applyFill="1" applyBorder="1" applyAlignment="1">
      <alignment horizontal="center" vertical="center"/>
    </xf>
    <xf numFmtId="2" fontId="125" fillId="34" borderId="12" xfId="0" applyNumberFormat="1" applyFont="1" applyFill="1" applyBorder="1" applyAlignment="1">
      <alignment horizontal="center" vertical="center"/>
    </xf>
    <xf numFmtId="2" fontId="125" fillId="34" borderId="43" xfId="0" applyNumberFormat="1" applyFont="1" applyFill="1" applyBorder="1" applyAlignment="1">
      <alignment horizontal="center" vertical="center"/>
    </xf>
    <xf numFmtId="2" fontId="125" fillId="34" borderId="27" xfId="0" applyNumberFormat="1" applyFont="1" applyFill="1" applyBorder="1" applyAlignment="1">
      <alignment horizontal="center" vertical="center"/>
    </xf>
    <xf numFmtId="0" fontId="28" fillId="34" borderId="79" xfId="0" applyFont="1" applyFill="1" applyBorder="1" applyAlignment="1">
      <alignment horizontal="center" vertical="center"/>
    </xf>
    <xf numFmtId="0" fontId="28" fillId="34" borderId="72" xfId="0" applyFont="1" applyFill="1" applyBorder="1" applyAlignment="1">
      <alignment horizontal="center" vertical="center"/>
    </xf>
    <xf numFmtId="0" fontId="16" fillId="34" borderId="79" xfId="0" applyFont="1" applyFill="1" applyBorder="1" applyAlignment="1">
      <alignment horizontal="center" vertical="center" wrapText="1"/>
    </xf>
    <xf numFmtId="0" fontId="16" fillId="34" borderId="76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distributed"/>
    </xf>
    <xf numFmtId="0" fontId="0" fillId="0" borderId="76" xfId="0" applyBorder="1" applyAlignment="1">
      <alignment horizontal="center" vertical="distributed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71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175" fontId="126" fillId="0" borderId="12" xfId="0" applyNumberFormat="1" applyFont="1" applyFill="1" applyBorder="1" applyAlignment="1">
      <alignment horizontal="center"/>
    </xf>
    <xf numFmtId="175" fontId="126" fillId="0" borderId="43" xfId="0" applyNumberFormat="1" applyFont="1" applyFill="1" applyBorder="1" applyAlignment="1">
      <alignment horizontal="center"/>
    </xf>
    <xf numFmtId="175" fontId="126" fillId="0" borderId="27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79" xfId="0" applyFont="1" applyFill="1" applyBorder="1" applyAlignment="1">
      <alignment horizontal="center" vertical="distributed"/>
    </xf>
    <xf numFmtId="0" fontId="4" fillId="0" borderId="72" xfId="0" applyFont="1" applyBorder="1" applyAlignment="1">
      <alignment horizontal="center" vertical="distributed"/>
    </xf>
    <xf numFmtId="0" fontId="28" fillId="0" borderId="79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34" xfId="0" applyFont="1" applyFill="1" applyBorder="1" applyAlignment="1">
      <alignment horizontal="center" vertical="center" wrapText="1"/>
    </xf>
    <xf numFmtId="0" fontId="28" fillId="34" borderId="71" xfId="0" applyFont="1" applyFill="1" applyBorder="1" applyAlignment="1">
      <alignment horizontal="center" vertical="center" wrapText="1"/>
    </xf>
    <xf numFmtId="0" fontId="28" fillId="34" borderId="30" xfId="0" applyFont="1" applyFill="1" applyBorder="1" applyAlignment="1">
      <alignment horizontal="center" vertical="center" wrapText="1"/>
    </xf>
    <xf numFmtId="2" fontId="126" fillId="34" borderId="42" xfId="0" applyNumberFormat="1" applyFont="1" applyFill="1" applyBorder="1" applyAlignment="1">
      <alignment horizontal="center" vertical="center"/>
    </xf>
    <xf numFmtId="2" fontId="126" fillId="34" borderId="73" xfId="0" applyNumberFormat="1" applyFont="1" applyFill="1" applyBorder="1" applyAlignment="1">
      <alignment horizontal="center" vertical="center"/>
    </xf>
    <xf numFmtId="2" fontId="126" fillId="34" borderId="11" xfId="0" applyNumberFormat="1" applyFont="1" applyFill="1" applyBorder="1" applyAlignment="1">
      <alignment horizontal="center" vertical="center"/>
    </xf>
    <xf numFmtId="2" fontId="126" fillId="34" borderId="12" xfId="0" applyNumberFormat="1" applyFont="1" applyFill="1" applyBorder="1" applyAlignment="1">
      <alignment horizontal="center" vertical="center"/>
    </xf>
    <xf numFmtId="2" fontId="126" fillId="34" borderId="43" xfId="0" applyNumberFormat="1" applyFont="1" applyFill="1" applyBorder="1" applyAlignment="1">
      <alignment horizontal="center" vertical="center"/>
    </xf>
    <xf numFmtId="2" fontId="126" fillId="34" borderId="27" xfId="0" applyNumberFormat="1" applyFont="1" applyFill="1" applyBorder="1" applyAlignment="1">
      <alignment horizontal="center" vertical="center"/>
    </xf>
    <xf numFmtId="4" fontId="124" fillId="34" borderId="12" xfId="0" applyNumberFormat="1" applyFont="1" applyFill="1" applyBorder="1" applyAlignment="1">
      <alignment horizontal="center" vertical="center"/>
    </xf>
    <xf numFmtId="4" fontId="124" fillId="34" borderId="43" xfId="0" applyNumberFormat="1" applyFont="1" applyFill="1" applyBorder="1" applyAlignment="1">
      <alignment horizontal="center" vertical="center"/>
    </xf>
    <xf numFmtId="4" fontId="124" fillId="34" borderId="27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4" fontId="125" fillId="34" borderId="42" xfId="0" applyNumberFormat="1" applyFont="1" applyFill="1" applyBorder="1" applyAlignment="1">
      <alignment horizontal="center" vertical="center"/>
    </xf>
    <xf numFmtId="4" fontId="125" fillId="34" borderId="73" xfId="0" applyNumberFormat="1" applyFont="1" applyFill="1" applyBorder="1" applyAlignment="1">
      <alignment horizontal="center" vertical="center"/>
    </xf>
    <xf numFmtId="4" fontId="125" fillId="34" borderId="11" xfId="0" applyNumberFormat="1" applyFont="1" applyFill="1" applyBorder="1" applyAlignment="1">
      <alignment horizontal="center" vertical="center"/>
    </xf>
    <xf numFmtId="0" fontId="127" fillId="34" borderId="42" xfId="0" applyFont="1" applyFill="1" applyBorder="1" applyAlignment="1">
      <alignment horizontal="center" vertical="center" wrapText="1"/>
    </xf>
    <xf numFmtId="0" fontId="127" fillId="34" borderId="73" xfId="0" applyFont="1" applyFill="1" applyBorder="1" applyAlignment="1">
      <alignment horizontal="center" vertical="center" wrapText="1"/>
    </xf>
    <xf numFmtId="0" fontId="127" fillId="34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26" fillId="0" borderId="50" xfId="0" applyFont="1" applyBorder="1" applyAlignment="1">
      <alignment horizontal="center"/>
    </xf>
    <xf numFmtId="0" fontId="126" fillId="0" borderId="43" xfId="0" applyFont="1" applyBorder="1" applyAlignment="1">
      <alignment horizontal="center"/>
    </xf>
    <xf numFmtId="0" fontId="126" fillId="0" borderId="38" xfId="0" applyFont="1" applyBorder="1" applyAlignment="1">
      <alignment horizontal="center"/>
    </xf>
    <xf numFmtId="0" fontId="126" fillId="0" borderId="31" xfId="0" applyFont="1" applyBorder="1" applyAlignment="1">
      <alignment horizontal="center"/>
    </xf>
    <xf numFmtId="0" fontId="126" fillId="0" borderId="36" xfId="0" applyFont="1" applyBorder="1" applyAlignment="1">
      <alignment horizontal="center"/>
    </xf>
    <xf numFmtId="0" fontId="126" fillId="0" borderId="22" xfId="0" applyFont="1" applyBorder="1" applyAlignment="1">
      <alignment horizontal="center"/>
    </xf>
    <xf numFmtId="0" fontId="126" fillId="0" borderId="33" xfId="0" applyFont="1" applyBorder="1" applyAlignment="1">
      <alignment horizontal="center"/>
    </xf>
    <xf numFmtId="0" fontId="126" fillId="0" borderId="6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distributed"/>
    </xf>
    <xf numFmtId="0" fontId="4" fillId="0" borderId="31" xfId="0" applyFont="1" applyBorder="1" applyAlignment="1">
      <alignment horizontal="center" vertical="distributed"/>
    </xf>
    <xf numFmtId="2" fontId="4" fillId="34" borderId="12" xfId="0" applyNumberFormat="1" applyFont="1" applyFill="1" applyBorder="1" applyAlignment="1">
      <alignment horizontal="center" vertical="center"/>
    </xf>
    <xf numFmtId="2" fontId="4" fillId="34" borderId="43" xfId="0" applyNumberFormat="1" applyFont="1" applyFill="1" applyBorder="1" applyAlignment="1">
      <alignment horizontal="center" vertical="center"/>
    </xf>
    <xf numFmtId="2" fontId="4" fillId="34" borderId="27" xfId="0" applyNumberFormat="1" applyFont="1" applyFill="1" applyBorder="1" applyAlignment="1">
      <alignment horizontal="center" vertical="center"/>
    </xf>
    <xf numFmtId="2" fontId="125" fillId="34" borderId="32" xfId="0" applyNumberFormat="1" applyFont="1" applyFill="1" applyBorder="1" applyAlignment="1">
      <alignment horizontal="center" vertical="center"/>
    </xf>
    <xf numFmtId="2" fontId="125" fillId="34" borderId="31" xfId="0" applyNumberFormat="1" applyFont="1" applyFill="1" applyBorder="1" applyAlignment="1">
      <alignment horizontal="center" vertical="center"/>
    </xf>
    <xf numFmtId="2" fontId="125" fillId="34" borderId="44" xfId="0" applyNumberFormat="1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8" fillId="34" borderId="49" xfId="0" applyFont="1" applyFill="1" applyBorder="1" applyAlignment="1">
      <alignment horizontal="center" vertical="center"/>
    </xf>
    <xf numFmtId="2" fontId="124" fillId="34" borderId="12" xfId="0" applyNumberFormat="1" applyFont="1" applyFill="1" applyBorder="1" applyAlignment="1">
      <alignment horizontal="center" vertical="center"/>
    </xf>
    <xf numFmtId="2" fontId="124" fillId="34" borderId="43" xfId="0" applyNumberFormat="1" applyFont="1" applyFill="1" applyBorder="1" applyAlignment="1">
      <alignment horizontal="center" vertical="center"/>
    </xf>
    <xf numFmtId="2" fontId="124" fillId="34" borderId="27" xfId="0" applyNumberFormat="1" applyFont="1" applyFill="1" applyBorder="1" applyAlignment="1">
      <alignment horizontal="center" vertical="center"/>
    </xf>
    <xf numFmtId="0" fontId="28" fillId="34" borderId="76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175" fontId="52" fillId="0" borderId="42" xfId="0" applyNumberFormat="1" applyFont="1" applyFill="1" applyBorder="1" applyAlignment="1">
      <alignment horizontal="center"/>
    </xf>
    <xf numFmtId="175" fontId="52" fillId="0" borderId="73" xfId="0" applyNumberFormat="1" applyFont="1" applyFill="1" applyBorder="1" applyAlignment="1">
      <alignment horizontal="center"/>
    </xf>
    <xf numFmtId="175" fontId="52" fillId="0" borderId="11" xfId="0" applyNumberFormat="1" applyFont="1" applyFill="1" applyBorder="1" applyAlignment="1">
      <alignment horizontal="center"/>
    </xf>
    <xf numFmtId="175" fontId="52" fillId="0" borderId="12" xfId="0" applyNumberFormat="1" applyFont="1" applyFill="1" applyBorder="1" applyAlignment="1">
      <alignment horizontal="center"/>
    </xf>
    <xf numFmtId="175" fontId="52" fillId="0" borderId="43" xfId="0" applyNumberFormat="1" applyFont="1" applyFill="1" applyBorder="1" applyAlignment="1">
      <alignment horizontal="center"/>
    </xf>
    <xf numFmtId="175" fontId="52" fillId="0" borderId="27" xfId="0" applyNumberFormat="1" applyFont="1" applyFill="1" applyBorder="1" applyAlignment="1">
      <alignment horizontal="center"/>
    </xf>
    <xf numFmtId="175" fontId="56" fillId="0" borderId="12" xfId="0" applyNumberFormat="1" applyFont="1" applyFill="1" applyBorder="1" applyAlignment="1">
      <alignment horizontal="center"/>
    </xf>
    <xf numFmtId="175" fontId="56" fillId="0" borderId="43" xfId="0" applyNumberFormat="1" applyFont="1" applyFill="1" applyBorder="1" applyAlignment="1">
      <alignment horizontal="center"/>
    </xf>
    <xf numFmtId="175" fontId="56" fillId="0" borderId="27" xfId="0" applyNumberFormat="1" applyFont="1" applyFill="1" applyBorder="1" applyAlignment="1">
      <alignment horizontal="center"/>
    </xf>
    <xf numFmtId="175" fontId="4" fillId="0" borderId="12" xfId="0" applyNumberFormat="1" applyFont="1" applyFill="1" applyBorder="1" applyAlignment="1">
      <alignment horizontal="center"/>
    </xf>
    <xf numFmtId="175" fontId="4" fillId="0" borderId="43" xfId="0" applyNumberFormat="1" applyFont="1" applyFill="1" applyBorder="1" applyAlignment="1">
      <alignment horizontal="center"/>
    </xf>
    <xf numFmtId="175" fontId="4" fillId="0" borderId="27" xfId="0" applyNumberFormat="1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 vertical="center"/>
    </xf>
    <xf numFmtId="175" fontId="124" fillId="0" borderId="13" xfId="0" applyNumberFormat="1" applyFont="1" applyFill="1" applyBorder="1" applyAlignment="1">
      <alignment horizontal="center"/>
    </xf>
    <xf numFmtId="175" fontId="124" fillId="0" borderId="41" xfId="0" applyNumberFormat="1" applyFont="1" applyFill="1" applyBorder="1" applyAlignment="1">
      <alignment horizontal="center"/>
    </xf>
    <xf numFmtId="175" fontId="124" fillId="0" borderId="17" xfId="0" applyNumberFormat="1" applyFont="1" applyFill="1" applyBorder="1" applyAlignment="1">
      <alignment horizontal="center"/>
    </xf>
    <xf numFmtId="175" fontId="128" fillId="0" borderId="12" xfId="0" applyNumberFormat="1" applyFont="1" applyFill="1" applyBorder="1" applyAlignment="1">
      <alignment horizontal="center"/>
    </xf>
    <xf numFmtId="175" fontId="128" fillId="0" borderId="43" xfId="0" applyNumberFormat="1" applyFont="1" applyFill="1" applyBorder="1" applyAlignment="1">
      <alignment horizontal="center"/>
    </xf>
    <xf numFmtId="175" fontId="128" fillId="0" borderId="27" xfId="0" applyNumberFormat="1" applyFont="1" applyFill="1" applyBorder="1" applyAlignment="1">
      <alignment horizontal="center"/>
    </xf>
    <xf numFmtId="175" fontId="124" fillId="0" borderId="12" xfId="0" applyNumberFormat="1" applyFont="1" applyFill="1" applyBorder="1" applyAlignment="1">
      <alignment horizontal="center"/>
    </xf>
    <xf numFmtId="175" fontId="124" fillId="0" borderId="43" xfId="0" applyNumberFormat="1" applyFont="1" applyFill="1" applyBorder="1" applyAlignment="1">
      <alignment horizontal="center"/>
    </xf>
    <xf numFmtId="175" fontId="124" fillId="0" borderId="27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34" borderId="15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17" fillId="34" borderId="7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59" fillId="0" borderId="34" xfId="0" applyFont="1" applyFill="1" applyBorder="1" applyAlignment="1">
      <alignment horizontal="left" vertical="center" wrapText="1"/>
    </xf>
    <xf numFmtId="0" fontId="59" fillId="0" borderId="71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59" fillId="0" borderId="36" xfId="0" applyFont="1" applyFill="1" applyBorder="1" applyAlignment="1">
      <alignment horizontal="left" vertical="center" wrapText="1"/>
    </xf>
    <xf numFmtId="4" fontId="18" fillId="34" borderId="0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vertical="center" wrapText="1"/>
    </xf>
    <xf numFmtId="0" fontId="19" fillId="0" borderId="56" xfId="0" applyFont="1" applyFill="1" applyBorder="1" applyAlignment="1">
      <alignment vertical="center" wrapText="1"/>
    </xf>
    <xf numFmtId="0" fontId="19" fillId="0" borderId="48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16" fillId="34" borderId="86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7" fillId="34" borderId="79" xfId="0" applyFont="1" applyFill="1" applyBorder="1" applyAlignment="1">
      <alignment horizontal="center" vertical="center"/>
    </xf>
    <xf numFmtId="0" fontId="58" fillId="34" borderId="72" xfId="0" applyFont="1" applyFill="1" applyBorder="1" applyAlignment="1">
      <alignment vertical="center"/>
    </xf>
    <xf numFmtId="0" fontId="59" fillId="0" borderId="15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2" fontId="116" fillId="0" borderId="32" xfId="0" applyNumberFormat="1" applyFont="1" applyFill="1" applyBorder="1" applyAlignment="1">
      <alignment horizontal="center" vertical="center"/>
    </xf>
    <xf numFmtId="2" fontId="116" fillId="0" borderId="31" xfId="0" applyNumberFormat="1" applyFont="1" applyFill="1" applyBorder="1" applyAlignment="1">
      <alignment horizontal="center" vertical="center"/>
    </xf>
    <xf numFmtId="2" fontId="116" fillId="0" borderId="44" xfId="0" applyNumberFormat="1" applyFont="1" applyFill="1" applyBorder="1" applyAlignment="1">
      <alignment horizontal="center" vertical="center"/>
    </xf>
    <xf numFmtId="2" fontId="116" fillId="0" borderId="34" xfId="0" applyNumberFormat="1" applyFont="1" applyFill="1" applyBorder="1" applyAlignment="1">
      <alignment horizontal="center" vertical="center"/>
    </xf>
    <xf numFmtId="2" fontId="116" fillId="0" borderId="71" xfId="0" applyNumberFormat="1" applyFont="1" applyFill="1" applyBorder="1" applyAlignment="1">
      <alignment horizontal="center" vertical="center"/>
    </xf>
    <xf numFmtId="2" fontId="116" fillId="0" borderId="3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right"/>
    </xf>
    <xf numFmtId="0" fontId="8" fillId="34" borderId="8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58" fillId="0" borderId="70" xfId="0" applyFont="1" applyFill="1" applyBorder="1" applyAlignment="1">
      <alignment vertical="center"/>
    </xf>
    <xf numFmtId="0" fontId="19" fillId="0" borderId="84" xfId="0" applyFont="1" applyFill="1" applyBorder="1" applyAlignment="1">
      <alignment vertical="center"/>
    </xf>
    <xf numFmtId="0" fontId="19" fillId="0" borderId="65" xfId="0" applyFont="1" applyFill="1" applyBorder="1" applyAlignment="1">
      <alignment vertical="center"/>
    </xf>
    <xf numFmtId="0" fontId="58" fillId="0" borderId="42" xfId="0" applyFont="1" applyFill="1" applyBorder="1" applyAlignment="1">
      <alignment vertical="center"/>
    </xf>
    <xf numFmtId="0" fontId="19" fillId="0" borderId="73" xfId="0" applyFont="1" applyFill="1" applyBorder="1" applyAlignment="1">
      <alignment vertical="center"/>
    </xf>
    <xf numFmtId="0" fontId="19" fillId="0" borderId="57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58" fillId="0" borderId="66" xfId="0" applyFont="1" applyFill="1" applyBorder="1" applyAlignment="1">
      <alignment horizontal="center" vertical="center"/>
    </xf>
    <xf numFmtId="0" fontId="58" fillId="0" borderId="8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/>
    </xf>
    <xf numFmtId="4" fontId="17" fillId="34" borderId="15" xfId="0" applyNumberFormat="1" applyFont="1" applyFill="1" applyBorder="1" applyAlignment="1">
      <alignment horizontal="center" vertical="center"/>
    </xf>
    <xf numFmtId="4" fontId="17" fillId="34" borderId="2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4" fontId="17" fillId="34" borderId="34" xfId="0" applyNumberFormat="1" applyFont="1" applyFill="1" applyBorder="1" applyAlignment="1">
      <alignment horizontal="center" vertical="center"/>
    </xf>
    <xf numFmtId="4" fontId="17" fillId="34" borderId="71" xfId="0" applyNumberFormat="1" applyFont="1" applyFill="1" applyBorder="1" applyAlignment="1">
      <alignment horizontal="center" vertical="center"/>
    </xf>
    <xf numFmtId="4" fontId="17" fillId="34" borderId="30" xfId="0" applyNumberFormat="1" applyFont="1" applyFill="1" applyBorder="1" applyAlignment="1">
      <alignment horizontal="center" vertical="center"/>
    </xf>
    <xf numFmtId="2" fontId="116" fillId="0" borderId="15" xfId="0" applyNumberFormat="1" applyFont="1" applyFill="1" applyBorder="1" applyAlignment="1">
      <alignment horizontal="center" vertical="center"/>
    </xf>
    <xf numFmtId="2" fontId="116" fillId="0" borderId="20" xfId="0" applyNumberFormat="1" applyFont="1" applyFill="1" applyBorder="1" applyAlignment="1">
      <alignment horizontal="center" vertical="center"/>
    </xf>
    <xf numFmtId="2" fontId="116" fillId="0" borderId="10" xfId="0" applyNumberFormat="1" applyFont="1" applyFill="1" applyBorder="1" applyAlignment="1">
      <alignment horizontal="center" vertical="center"/>
    </xf>
    <xf numFmtId="0" fontId="23" fillId="34" borderId="12" xfId="0" applyNumberFormat="1" applyFont="1" applyFill="1" applyBorder="1" applyAlignment="1">
      <alignment horizontal="left" vertical="center" wrapText="1"/>
    </xf>
    <xf numFmtId="0" fontId="23" fillId="34" borderId="43" xfId="0" applyNumberFormat="1" applyFont="1" applyFill="1" applyBorder="1" applyAlignment="1">
      <alignment horizontal="left" vertical="center" wrapText="1"/>
    </xf>
    <xf numFmtId="0" fontId="23" fillId="34" borderId="38" xfId="0" applyNumberFormat="1" applyFont="1" applyFill="1" applyBorder="1" applyAlignment="1">
      <alignment horizontal="left" vertical="center" wrapText="1"/>
    </xf>
    <xf numFmtId="0" fontId="23" fillId="34" borderId="12" xfId="0" applyNumberFormat="1" applyFont="1" applyFill="1" applyBorder="1" applyAlignment="1">
      <alignment horizontal="left" vertical="top" wrapText="1"/>
    </xf>
    <xf numFmtId="0" fontId="23" fillId="34" borderId="43" xfId="0" applyNumberFormat="1" applyFont="1" applyFill="1" applyBorder="1" applyAlignment="1">
      <alignment horizontal="left" vertical="top" wrapText="1"/>
    </xf>
    <xf numFmtId="0" fontId="23" fillId="34" borderId="38" xfId="0" applyNumberFormat="1" applyFont="1" applyFill="1" applyBorder="1" applyAlignment="1">
      <alignment horizontal="left" vertical="top" wrapText="1"/>
    </xf>
    <xf numFmtId="0" fontId="16" fillId="34" borderId="42" xfId="0" applyNumberFormat="1" applyFont="1" applyFill="1" applyBorder="1" applyAlignment="1">
      <alignment horizontal="left" vertical="center"/>
    </xf>
    <xf numFmtId="0" fontId="16" fillId="34" borderId="11" xfId="0" applyNumberFormat="1" applyFont="1" applyFill="1" applyBorder="1" applyAlignment="1">
      <alignment horizontal="left" vertical="center"/>
    </xf>
    <xf numFmtId="0" fontId="7" fillId="34" borderId="12" xfId="0" applyNumberFormat="1" applyFont="1" applyFill="1" applyBorder="1" applyAlignment="1">
      <alignment horizontal="left" wrapText="1"/>
    </xf>
    <xf numFmtId="0" fontId="7" fillId="34" borderId="43" xfId="0" applyNumberFormat="1" applyFont="1" applyFill="1" applyBorder="1" applyAlignment="1">
      <alignment horizontal="left" wrapText="1"/>
    </xf>
    <xf numFmtId="0" fontId="23" fillId="34" borderId="42" xfId="0" applyNumberFormat="1" applyFont="1" applyFill="1" applyBorder="1" applyAlignment="1">
      <alignment horizontal="left" vertical="center" wrapText="1"/>
    </xf>
    <xf numFmtId="0" fontId="23" fillId="34" borderId="73" xfId="0" applyNumberFormat="1" applyFont="1" applyFill="1" applyBorder="1" applyAlignment="1">
      <alignment horizontal="left" vertical="center" wrapText="1"/>
    </xf>
    <xf numFmtId="0" fontId="23" fillId="34" borderId="57" xfId="0" applyNumberFormat="1" applyFont="1" applyFill="1" applyBorder="1" applyAlignment="1">
      <alignment horizontal="left" vertical="center" wrapText="1"/>
    </xf>
    <xf numFmtId="0" fontId="16" fillId="34" borderId="12" xfId="0" applyNumberFormat="1" applyFont="1" applyFill="1" applyBorder="1" applyAlignment="1">
      <alignment horizontal="left" vertical="center" wrapText="1"/>
    </xf>
    <xf numFmtId="0" fontId="16" fillId="34" borderId="43" xfId="0" applyNumberFormat="1" applyFont="1" applyFill="1" applyBorder="1" applyAlignment="1">
      <alignment horizontal="left" vertical="center" wrapText="1"/>
    </xf>
    <xf numFmtId="0" fontId="16" fillId="34" borderId="38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left" vertical="center" wrapText="1"/>
    </xf>
    <xf numFmtId="0" fontId="0" fillId="34" borderId="43" xfId="0" applyNumberFormat="1" applyFont="1" applyFill="1" applyBorder="1" applyAlignment="1">
      <alignment horizontal="left" vertical="center" wrapText="1"/>
    </xf>
    <xf numFmtId="0" fontId="16" fillId="34" borderId="53" xfId="0" applyNumberFormat="1" applyFont="1" applyFill="1" applyBorder="1" applyAlignment="1">
      <alignment horizontal="left" vertical="center"/>
    </xf>
    <xf numFmtId="0" fontId="16" fillId="34" borderId="55" xfId="0" applyNumberFormat="1" applyFont="1" applyFill="1" applyBorder="1" applyAlignment="1">
      <alignment horizontal="left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0" fillId="34" borderId="42" xfId="0" applyNumberFormat="1" applyFont="1" applyFill="1" applyBorder="1" applyAlignment="1">
      <alignment vertical="distributed" wrapText="1"/>
    </xf>
    <xf numFmtId="0" fontId="0" fillId="0" borderId="73" xfId="0" applyNumberFormat="1" applyBorder="1" applyAlignment="1">
      <alignment vertical="distributed" wrapText="1"/>
    </xf>
    <xf numFmtId="0" fontId="3" fillId="34" borderId="53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left" wrapText="1"/>
    </xf>
    <xf numFmtId="0" fontId="7" fillId="34" borderId="41" xfId="0" applyNumberFormat="1" applyFont="1" applyFill="1" applyBorder="1" applyAlignment="1">
      <alignment horizontal="left" wrapText="1"/>
    </xf>
    <xf numFmtId="0" fontId="23" fillId="34" borderId="13" xfId="0" applyNumberFormat="1" applyFont="1" applyFill="1" applyBorder="1" applyAlignment="1">
      <alignment horizontal="left" vertical="center" wrapText="1"/>
    </xf>
    <xf numFmtId="0" fontId="23" fillId="34" borderId="41" xfId="0" applyNumberFormat="1" applyFont="1" applyFill="1" applyBorder="1" applyAlignment="1">
      <alignment horizontal="left" vertical="center" wrapText="1"/>
    </xf>
    <xf numFmtId="0" fontId="23" fillId="34" borderId="22" xfId="0" applyNumberFormat="1" applyFont="1" applyFill="1" applyBorder="1" applyAlignment="1">
      <alignment horizontal="left" vertical="center" wrapText="1"/>
    </xf>
    <xf numFmtId="0" fontId="3" fillId="0" borderId="5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55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 indent="1"/>
    </xf>
    <xf numFmtId="0" fontId="16" fillId="33" borderId="77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2" fontId="16" fillId="0" borderId="36" xfId="0" applyNumberFormat="1" applyFont="1" applyFill="1" applyBorder="1" applyAlignment="1">
      <alignment horizontal="center" vertical="center" wrapText="1"/>
    </xf>
    <xf numFmtId="2" fontId="16" fillId="0" borderId="43" xfId="0" applyNumberFormat="1" applyFont="1" applyFill="1" applyBorder="1" applyAlignment="1">
      <alignment horizontal="center" vertical="center" wrapText="1"/>
    </xf>
    <xf numFmtId="2" fontId="16" fillId="0" borderId="38" xfId="0" applyNumberFormat="1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indent="1"/>
    </xf>
    <xf numFmtId="0" fontId="0" fillId="33" borderId="43" xfId="0" applyFont="1" applyFill="1" applyBorder="1" applyAlignment="1">
      <alignment horizontal="left" vertical="center" indent="1"/>
    </xf>
    <xf numFmtId="0" fontId="0" fillId="33" borderId="88" xfId="0" applyFont="1" applyFill="1" applyBorder="1" applyAlignment="1">
      <alignment horizontal="left" vertical="center" indent="1"/>
    </xf>
    <xf numFmtId="43" fontId="0" fillId="33" borderId="36" xfId="66" applyFont="1" applyFill="1" applyBorder="1" applyAlignment="1">
      <alignment horizontal="center"/>
    </xf>
    <xf numFmtId="43" fontId="0" fillId="33" borderId="38" xfId="66" applyFont="1" applyFill="1" applyBorder="1" applyAlignment="1">
      <alignment horizontal="center"/>
    </xf>
    <xf numFmtId="2" fontId="16" fillId="0" borderId="89" xfId="0" applyNumberFormat="1" applyFont="1" applyFill="1" applyBorder="1" applyAlignment="1">
      <alignment horizontal="center" vertical="center" wrapText="1"/>
    </xf>
    <xf numFmtId="2" fontId="16" fillId="0" borderId="90" xfId="0" applyNumberFormat="1" applyFont="1" applyFill="1" applyBorder="1" applyAlignment="1">
      <alignment horizontal="center" vertical="center" wrapText="1"/>
    </xf>
    <xf numFmtId="2" fontId="16" fillId="0" borderId="91" xfId="0" applyNumberFormat="1" applyFont="1" applyFill="1" applyBorder="1" applyAlignment="1">
      <alignment horizontal="center" vertical="center" wrapText="1"/>
    </xf>
    <xf numFmtId="2" fontId="16" fillId="0" borderId="92" xfId="0" applyNumberFormat="1" applyFont="1" applyFill="1" applyBorder="1" applyAlignment="1">
      <alignment horizontal="center" vertical="center" wrapText="1"/>
    </xf>
    <xf numFmtId="2" fontId="16" fillId="0" borderId="93" xfId="0" applyNumberFormat="1" applyFont="1" applyFill="1" applyBorder="1" applyAlignment="1">
      <alignment horizontal="center" vertical="center" wrapText="1"/>
    </xf>
    <xf numFmtId="2" fontId="16" fillId="0" borderId="94" xfId="0" applyNumberFormat="1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33" borderId="7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3" borderId="95" xfId="0" applyFont="1" applyFill="1" applyBorder="1" applyAlignment="1">
      <alignment horizontal="center" vertical="center"/>
    </xf>
    <xf numFmtId="40" fontId="16" fillId="0" borderId="36" xfId="0" applyNumberFormat="1" applyFont="1" applyBorder="1" applyAlignment="1">
      <alignment horizontal="center"/>
    </xf>
    <xf numFmtId="40" fontId="16" fillId="0" borderId="43" xfId="0" applyNumberFormat="1" applyFont="1" applyBorder="1" applyAlignment="1">
      <alignment horizontal="center"/>
    </xf>
    <xf numFmtId="40" fontId="16" fillId="0" borderId="38" xfId="0" applyNumberFormat="1" applyFont="1" applyBorder="1" applyAlignment="1">
      <alignment horizontal="center"/>
    </xf>
    <xf numFmtId="0" fontId="0" fillId="33" borderId="68" xfId="0" applyFont="1" applyFill="1" applyBorder="1" applyAlignment="1">
      <alignment horizontal="center" vertical="center" wrapText="1"/>
    </xf>
    <xf numFmtId="0" fontId="19" fillId="0" borderId="24" xfId="0" applyNumberFormat="1" applyFont="1" applyBorder="1" applyAlignment="1">
      <alignment horizontal="left" vertical="top" wrapText="1"/>
    </xf>
    <xf numFmtId="0" fontId="19" fillId="0" borderId="33" xfId="0" applyNumberFormat="1" applyFont="1" applyBorder="1" applyAlignment="1">
      <alignment horizontal="left" vertical="top" wrapText="1"/>
    </xf>
    <xf numFmtId="0" fontId="19" fillId="0" borderId="32" xfId="0" applyNumberFormat="1" applyFont="1" applyBorder="1" applyAlignment="1">
      <alignment horizontal="left" vertical="top" wrapText="1"/>
    </xf>
    <xf numFmtId="0" fontId="19" fillId="0" borderId="31" xfId="0" applyNumberFormat="1" applyFont="1" applyBorder="1" applyAlignment="1">
      <alignment horizontal="left" vertical="top" wrapText="1"/>
    </xf>
    <xf numFmtId="0" fontId="19" fillId="0" borderId="23" xfId="0" applyNumberFormat="1" applyFont="1" applyBorder="1" applyAlignment="1">
      <alignment horizontal="left" vertical="top" wrapText="1"/>
    </xf>
    <xf numFmtId="0" fontId="19" fillId="0" borderId="56" xfId="0" applyNumberFormat="1" applyFont="1" applyBorder="1" applyAlignment="1">
      <alignment horizontal="left" vertical="top" wrapText="1"/>
    </xf>
    <xf numFmtId="0" fontId="18" fillId="0" borderId="77" xfId="0" applyNumberFormat="1" applyFont="1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center" vertical="top" wrapText="1"/>
    </xf>
    <xf numFmtId="0" fontId="18" fillId="0" borderId="21" xfId="0" applyNumberFormat="1" applyFont="1" applyBorder="1" applyAlignment="1">
      <alignment horizontal="center" vertical="top" wrapText="1"/>
    </xf>
    <xf numFmtId="0" fontId="18" fillId="0" borderId="34" xfId="0" applyNumberFormat="1" applyFont="1" applyBorder="1" applyAlignment="1">
      <alignment horizontal="center" vertical="top" wrapText="1"/>
    </xf>
    <xf numFmtId="0" fontId="18" fillId="0" borderId="71" xfId="0" applyNumberFormat="1" applyFont="1" applyBorder="1" applyAlignment="1">
      <alignment horizontal="center" vertical="top" wrapText="1"/>
    </xf>
    <xf numFmtId="0" fontId="18" fillId="0" borderId="30" xfId="0" applyNumberFormat="1" applyFont="1" applyBorder="1" applyAlignment="1">
      <alignment horizontal="center" vertical="top" wrapText="1"/>
    </xf>
    <xf numFmtId="0" fontId="18" fillId="0" borderId="15" xfId="0" applyNumberFormat="1" applyFont="1" applyBorder="1" applyAlignment="1">
      <alignment horizontal="center" vertical="top" wrapText="1"/>
    </xf>
    <xf numFmtId="0" fontId="18" fillId="0" borderId="20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center" vertical="top" wrapText="1"/>
    </xf>
    <xf numFmtId="0" fontId="19" fillId="0" borderId="51" xfId="0" applyNumberFormat="1" applyFont="1" applyBorder="1" applyAlignment="1">
      <alignment horizontal="left" vertical="top" wrapText="1"/>
    </xf>
    <xf numFmtId="0" fontId="19" fillId="0" borderId="40" xfId="0" applyNumberFormat="1" applyFont="1" applyBorder="1" applyAlignment="1">
      <alignment horizontal="left" vertical="top" wrapText="1"/>
    </xf>
    <xf numFmtId="0" fontId="19" fillId="0" borderId="52" xfId="0" applyNumberFormat="1" applyFont="1" applyBorder="1" applyAlignment="1">
      <alignment horizontal="left" vertical="top" wrapText="1"/>
    </xf>
    <xf numFmtId="0" fontId="19" fillId="0" borderId="37" xfId="0" applyNumberFormat="1" applyFont="1" applyBorder="1" applyAlignment="1">
      <alignment horizontal="left" vertical="top" wrapText="1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top" wrapText="1"/>
    </xf>
    <xf numFmtId="0" fontId="16" fillId="0" borderId="20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0" fontId="19" fillId="0" borderId="42" xfId="0" applyNumberFormat="1" applyFont="1" applyBorder="1" applyAlignment="1">
      <alignment horizontal="left" vertical="top" wrapText="1"/>
    </xf>
    <xf numFmtId="0" fontId="19" fillId="0" borderId="73" xfId="0" applyNumberFormat="1" applyFont="1" applyBorder="1" applyAlignment="1">
      <alignment horizontal="left" vertical="top" wrapText="1"/>
    </xf>
    <xf numFmtId="0" fontId="19" fillId="0" borderId="57" xfId="0" applyNumberFormat="1" applyFont="1" applyBorder="1" applyAlignment="1">
      <alignment horizontal="left" vertical="top" wrapText="1"/>
    </xf>
    <xf numFmtId="0" fontId="0" fillId="0" borderId="84" xfId="0" applyBorder="1" applyAlignment="1">
      <alignment horizontal="center"/>
    </xf>
    <xf numFmtId="0" fontId="41" fillId="0" borderId="39" xfId="0" applyFont="1" applyFill="1" applyBorder="1" applyAlignment="1">
      <alignment horizontal="center" vertical="center" textRotation="45"/>
    </xf>
    <xf numFmtId="0" fontId="41" fillId="0" borderId="40" xfId="0" applyFont="1" applyFill="1" applyBorder="1" applyAlignment="1">
      <alignment horizontal="center" vertical="center" textRotation="45"/>
    </xf>
    <xf numFmtId="0" fontId="16" fillId="0" borderId="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0" fillId="0" borderId="37" xfId="0" applyFont="1" applyBorder="1" applyAlignment="1">
      <alignment horizontal="center" vertical="center" wrapText="1"/>
    </xf>
    <xf numFmtId="2" fontId="129" fillId="0" borderId="42" xfId="0" applyNumberFormat="1" applyFont="1" applyBorder="1" applyAlignment="1">
      <alignment horizontal="center"/>
    </xf>
    <xf numFmtId="2" fontId="129" fillId="0" borderId="73" xfId="0" applyNumberFormat="1" applyFont="1" applyBorder="1" applyAlignment="1">
      <alignment horizontal="center"/>
    </xf>
    <xf numFmtId="2" fontId="129" fillId="0" borderId="11" xfId="0" applyNumberFormat="1" applyFont="1" applyBorder="1" applyAlignment="1">
      <alignment horizontal="center"/>
    </xf>
    <xf numFmtId="2" fontId="129" fillId="0" borderId="12" xfId="0" applyNumberFormat="1" applyFont="1" applyBorder="1" applyAlignment="1">
      <alignment horizontal="center"/>
    </xf>
    <xf numFmtId="2" fontId="129" fillId="0" borderId="43" xfId="0" applyNumberFormat="1" applyFont="1" applyBorder="1" applyAlignment="1">
      <alignment horizontal="center"/>
    </xf>
    <xf numFmtId="2" fontId="129" fillId="0" borderId="27" xfId="0" applyNumberFormat="1" applyFont="1" applyBorder="1" applyAlignment="1">
      <alignment horizontal="center"/>
    </xf>
    <xf numFmtId="2" fontId="129" fillId="0" borderId="13" xfId="0" applyNumberFormat="1" applyFont="1" applyBorder="1" applyAlignment="1">
      <alignment horizontal="center"/>
    </xf>
    <xf numFmtId="2" fontId="129" fillId="0" borderId="41" xfId="0" applyNumberFormat="1" applyFont="1" applyBorder="1" applyAlignment="1">
      <alignment horizontal="center"/>
    </xf>
    <xf numFmtId="2" fontId="129" fillId="0" borderId="17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Обычный 3 4" xfId="54"/>
    <cellStyle name="Обычный 4" xfId="55"/>
    <cellStyle name="Обычный 4 2" xfId="56"/>
    <cellStyle name="Обычный_06-05-01 ПРАЙС-ЛИСТ АКСИ" xfId="57"/>
    <cellStyle name="Обычный_Учал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bmp" /><Relationship Id="rId15" Type="http://schemas.openxmlformats.org/officeDocument/2006/relationships/image" Target="../media/image16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" y="0"/>
          <a:ext cx="679132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ПРАЙС ЛИСТ №1                                                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На кровельные и гидроизоляционные  материалы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Лист 1 из 22. Действует с 01.02.2008 г.
</a:t>
          </a:r>
          <a:r>
            <a:rPr lang="en-US" cap="none" sz="1300" b="1" i="0" u="none" baseline="0">
              <a:solidFill>
                <a:srgbClr val="000000"/>
              </a:solidFill>
            </a:rPr>
            <a:t>ООО "Торговый Дом "Теплов и Сухов"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Адрес:  г. Пермь, ул. Рязанская, 19 Телефон/Факс (342) 290-34-90,228-70-08
</a:t>
          </a:r>
          <a:r>
            <a:rPr lang="en-US" cap="none" sz="1300" b="0" i="0" u="none" baseline="0">
              <a:solidFill>
                <a:srgbClr val="000000"/>
              </a:solidFill>
            </a:rPr>
            <a:t>E-mail: td@teplov.ru, WEB </a:t>
          </a:r>
          <a:r>
            <a:rPr lang="en-US" cap="none" sz="1300" b="0" i="0" u="sng" baseline="0">
              <a:solidFill>
                <a:srgbClr val="000000"/>
              </a:solidFill>
            </a:rPr>
            <a:t>www.teplov.ru
</a:t>
          </a:r>
          <a:r>
            <a:rPr lang="en-US" cap="none" sz="1300" b="1" i="0" u="none" baseline="0">
              <a:solidFill>
                <a:srgbClr val="000000"/>
              </a:solidFill>
            </a:rPr>
            <a:t>Магазин: г. Пермь, ул. Героев Хасана, 34  ТЦ "Чкаловский"
</a:t>
          </a:r>
          <a:r>
            <a:rPr lang="en-US" cap="none" sz="1300" b="1" i="0" u="none" baseline="0">
              <a:solidFill>
                <a:srgbClr val="000000"/>
              </a:solidFill>
            </a:rPr>
            <a:t>Телефон/Факс (342) 290-71-33;215-52-38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09550" y="0"/>
          <a:ext cx="679132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ПРАЙС ЛИСТ №1                                                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На кровельные и гидроизоляционные  материалы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Лист 1 из 24. Действует с 14.04.2008 г.
</a:t>
          </a:r>
          <a:r>
            <a:rPr lang="en-US" cap="none" sz="1300" b="1" i="0" u="none" baseline="0">
              <a:solidFill>
                <a:srgbClr val="000000"/>
              </a:solidFill>
            </a:rPr>
            <a:t>ООО "Торговый Дом "Теплов и Сухов"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Адрес:  г. Пермь, ул. Рязанская, 19 Телефон/Факс (342) 290-34-90,228-70-08
</a:t>
          </a:r>
          <a:r>
            <a:rPr lang="en-US" cap="none" sz="1300" b="0" i="0" u="none" baseline="0">
              <a:solidFill>
                <a:srgbClr val="000000"/>
              </a:solidFill>
            </a:rPr>
            <a:t>E-mail: td@teplov.ru, WEB </a:t>
          </a:r>
          <a:r>
            <a:rPr lang="en-US" cap="none" sz="1300" b="0" i="0" u="sng" baseline="0">
              <a:solidFill>
                <a:srgbClr val="000000"/>
              </a:solidFill>
            </a:rPr>
            <a:t>www.teplov.ru
</a:t>
          </a:r>
          <a:r>
            <a:rPr lang="en-US" cap="none" sz="1300" b="1" i="0" u="none" baseline="0">
              <a:solidFill>
                <a:srgbClr val="000000"/>
              </a:solidFill>
            </a:rPr>
            <a:t>Магазин: г. Пермь, ул. Героев Хасана, 34  ТЦ "Чкаловский"
</a:t>
          </a:r>
          <a:r>
            <a:rPr lang="en-US" cap="none" sz="1300" b="0" i="0" u="none" baseline="0">
              <a:solidFill>
                <a:srgbClr val="000000"/>
              </a:solidFill>
            </a:rPr>
            <a:t>Телефон/Факс (342) 290-71-33;215-52-38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676275</xdr:colOff>
      <xdr:row>6</xdr:row>
      <xdr:rowOff>66675</xdr:rowOff>
    </xdr:to>
    <xdr:sp>
      <xdr:nvSpPr>
        <xdr:cNvPr id="3" name="Rectangle 5"/>
        <xdr:cNvSpPr>
          <a:spLocks/>
        </xdr:cNvSpPr>
      </xdr:nvSpPr>
      <xdr:spPr>
        <a:xfrm>
          <a:off x="0" y="0"/>
          <a:ext cx="6781800" cy="1038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ПРАЙС ЛИСТ №1  на 15.04.2012 г.                                                                                                        ООО Неон, 456000, Челябинск, Свердловский тракт 2,                                   (351)737 53 25           (351)271 86 22
</a:t>
          </a:r>
          <a:r>
            <a:rPr lang="en-US" cap="none" sz="1300" b="1" i="0" u="none" baseline="0">
              <a:solidFill>
                <a:srgbClr val="000000"/>
              </a:solidFill>
            </a:rPr>
            <a:t>e-mail    profnastil74@mail.ru                   partner.00@list.ru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11</xdr:col>
      <xdr:colOff>514350</xdr:colOff>
      <xdr:row>9</xdr:row>
      <xdr:rowOff>114300</xdr:rowOff>
    </xdr:to>
    <xdr:sp>
      <xdr:nvSpPr>
        <xdr:cNvPr id="1" name="Rectangle 20"/>
        <xdr:cNvSpPr>
          <a:spLocks/>
        </xdr:cNvSpPr>
      </xdr:nvSpPr>
      <xdr:spPr>
        <a:xfrm>
          <a:off x="57150" y="133350"/>
          <a:ext cx="7620000" cy="14382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ПРАЙС ЛИСТ №10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</a:rPr>
            <a:t>На кровельные и гидроизоляционные  материалы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ООО Неон, 456000, Челябинск, Свердловский тракт 2
</a:t>
          </a:r>
          <a:r>
            <a:rPr lang="en-US" cap="none" sz="1200" b="1" i="0" u="none" baseline="0">
              <a:solidFill>
                <a:srgbClr val="000000"/>
              </a:solidFill>
            </a:rPr>
            <a:t>(351)737 53 25                         (351)271 86 22
</a:t>
          </a:r>
          <a:r>
            <a:rPr lang="en-US" cap="none" sz="1200" b="1" i="0" u="none" baseline="0">
              <a:solidFill>
                <a:srgbClr val="000000"/>
              </a:solidFill>
            </a:rPr>
            <a:t>e-mail         profnastil74@mail.ru                       partner.00@list.ru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" y="0"/>
          <a:ext cx="5276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ПРАЙС ЛИСТ №1                                                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На кровельные и гидроизоляционные  материалы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Лист 1 из 22. Действует с 01.02.2008 г.
</a:t>
          </a:r>
          <a:r>
            <a:rPr lang="en-US" cap="none" sz="1300" b="1" i="0" u="none" baseline="0">
              <a:solidFill>
                <a:srgbClr val="000000"/>
              </a:solidFill>
            </a:rPr>
            <a:t>ООО "Торговый Дом "Теплов и Сухов"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Адрес:  г. Пермь, ул. Рязанская, 19 Телефон/Факс (342) 290-34-90,228-70-08
</a:t>
          </a:r>
          <a:r>
            <a:rPr lang="en-US" cap="none" sz="1300" b="0" i="0" u="none" baseline="0">
              <a:solidFill>
                <a:srgbClr val="000000"/>
              </a:solidFill>
            </a:rPr>
            <a:t>E-mail: td@teplov.ru, WEB </a:t>
          </a:r>
          <a:r>
            <a:rPr lang="en-US" cap="none" sz="1300" b="0" i="0" u="sng" baseline="0">
              <a:solidFill>
                <a:srgbClr val="000000"/>
              </a:solidFill>
            </a:rPr>
            <a:t>www.teplov.ru
</a:t>
          </a:r>
          <a:r>
            <a:rPr lang="en-US" cap="none" sz="1300" b="1" i="0" u="none" baseline="0">
              <a:solidFill>
                <a:srgbClr val="000000"/>
              </a:solidFill>
            </a:rPr>
            <a:t>Магазин: г. Пермь, ул. Героев Хасана, 34  ТЦ "Чкаловский"
</a:t>
          </a:r>
          <a:r>
            <a:rPr lang="en-US" cap="none" sz="1300" b="1" i="0" u="none" baseline="0">
              <a:solidFill>
                <a:srgbClr val="000000"/>
              </a:solidFill>
            </a:rPr>
            <a:t>Телефон/Факс (342) 290-71-33;215-52-38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09550" y="0"/>
          <a:ext cx="5276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ПРАЙС ЛИСТ №1                                                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На кровельные и гидроизоляционные  материалы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Лист 1 из 24. Действует с 14.04.2008 г.
</a:t>
          </a:r>
          <a:r>
            <a:rPr lang="en-US" cap="none" sz="1300" b="1" i="0" u="none" baseline="0">
              <a:solidFill>
                <a:srgbClr val="000000"/>
              </a:solidFill>
            </a:rPr>
            <a:t>ООО "Торговый Дом "Теплов и Сухов"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Адрес:  г. Пермь, ул. Рязанская, 19 Телефон/Факс (342) 290-34-90,228-70-08
</a:t>
          </a:r>
          <a:r>
            <a:rPr lang="en-US" cap="none" sz="1300" b="0" i="0" u="none" baseline="0">
              <a:solidFill>
                <a:srgbClr val="000000"/>
              </a:solidFill>
            </a:rPr>
            <a:t>E-mail: td@teplov.ru, WEB </a:t>
          </a:r>
          <a:r>
            <a:rPr lang="en-US" cap="none" sz="1300" b="0" i="0" u="sng" baseline="0">
              <a:solidFill>
                <a:srgbClr val="000000"/>
              </a:solidFill>
            </a:rPr>
            <a:t>www.teplov.ru
</a:t>
          </a:r>
          <a:r>
            <a:rPr lang="en-US" cap="none" sz="1300" b="1" i="0" u="none" baseline="0">
              <a:solidFill>
                <a:srgbClr val="000000"/>
              </a:solidFill>
            </a:rPr>
            <a:t>Магазин: г. Пермь, ул. Героев Хасана, 34  ТЦ "Чкаловский"
</a:t>
          </a:r>
          <a:r>
            <a:rPr lang="en-US" cap="none" sz="1300" b="0" i="0" u="none" baseline="0">
              <a:solidFill>
                <a:srgbClr val="000000"/>
              </a:solidFill>
            </a:rPr>
            <a:t>Телефон/Факс (342) 290-71-33;215-52-38</a:t>
          </a:r>
        </a:p>
      </xdr:txBody>
    </xdr:sp>
    <xdr:clientData/>
  </xdr:twoCellAnchor>
  <xdr:twoCellAnchor>
    <xdr:from>
      <xdr:col>1</xdr:col>
      <xdr:colOff>361950</xdr:colOff>
      <xdr:row>17</xdr:row>
      <xdr:rowOff>19050</xdr:rowOff>
    </xdr:from>
    <xdr:to>
      <xdr:col>1</xdr:col>
      <xdr:colOff>1038225</xdr:colOff>
      <xdr:row>22</xdr:row>
      <xdr:rowOff>133350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019425"/>
          <a:ext cx="685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26</xdr:row>
      <xdr:rowOff>38100</xdr:rowOff>
    </xdr:from>
    <xdr:to>
      <xdr:col>1</xdr:col>
      <xdr:colOff>1000125</xdr:colOff>
      <xdr:row>31</xdr:row>
      <xdr:rowOff>104775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4581525"/>
          <a:ext cx="628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171450</xdr:rowOff>
    </xdr:from>
    <xdr:to>
      <xdr:col>1</xdr:col>
      <xdr:colOff>1028700</xdr:colOff>
      <xdr:row>42</xdr:row>
      <xdr:rowOff>38100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6429375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44</xdr:row>
      <xdr:rowOff>47625</xdr:rowOff>
    </xdr:from>
    <xdr:to>
      <xdr:col>1</xdr:col>
      <xdr:colOff>752475</xdr:colOff>
      <xdr:row>52</xdr:row>
      <xdr:rowOff>114300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7677150"/>
          <a:ext cx="133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54</xdr:row>
      <xdr:rowOff>66675</xdr:rowOff>
    </xdr:from>
    <xdr:to>
      <xdr:col>1</xdr:col>
      <xdr:colOff>695325</xdr:colOff>
      <xdr:row>57</xdr:row>
      <xdr:rowOff>142875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582150"/>
          <a:ext cx="133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86</xdr:row>
      <xdr:rowOff>123825</xdr:rowOff>
    </xdr:from>
    <xdr:to>
      <xdr:col>1</xdr:col>
      <xdr:colOff>847725</xdr:colOff>
      <xdr:row>91</xdr:row>
      <xdr:rowOff>38100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15468600"/>
          <a:ext cx="419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100</xdr:row>
      <xdr:rowOff>66675</xdr:rowOff>
    </xdr:from>
    <xdr:to>
      <xdr:col>1</xdr:col>
      <xdr:colOff>923925</xdr:colOff>
      <xdr:row>104</xdr:row>
      <xdr:rowOff>76200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17802225"/>
          <a:ext cx="495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114</xdr:row>
      <xdr:rowOff>38100</xdr:rowOff>
    </xdr:from>
    <xdr:to>
      <xdr:col>1</xdr:col>
      <xdr:colOff>981075</xdr:colOff>
      <xdr:row>121</xdr:row>
      <xdr:rowOff>152400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" y="20116800"/>
          <a:ext cx="542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122</xdr:row>
      <xdr:rowOff>95250</xdr:rowOff>
    </xdr:from>
    <xdr:to>
      <xdr:col>1</xdr:col>
      <xdr:colOff>1019175</xdr:colOff>
      <xdr:row>126</xdr:row>
      <xdr:rowOff>114300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4375" y="21545550"/>
          <a:ext cx="514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136</xdr:row>
      <xdr:rowOff>76200</xdr:rowOff>
    </xdr:from>
    <xdr:to>
      <xdr:col>1</xdr:col>
      <xdr:colOff>1000125</xdr:colOff>
      <xdr:row>142</xdr:row>
      <xdr:rowOff>66675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23926800"/>
          <a:ext cx="523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150</xdr:row>
      <xdr:rowOff>142875</xdr:rowOff>
    </xdr:from>
    <xdr:to>
      <xdr:col>1</xdr:col>
      <xdr:colOff>971550</xdr:colOff>
      <xdr:row>154</xdr:row>
      <xdr:rowOff>142875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639377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165</xdr:row>
      <xdr:rowOff>123825</xdr:rowOff>
    </xdr:from>
    <xdr:to>
      <xdr:col>1</xdr:col>
      <xdr:colOff>1009650</xdr:colOff>
      <xdr:row>169</xdr:row>
      <xdr:rowOff>161925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9100" y="2894647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177</xdr:row>
      <xdr:rowOff>104775</xdr:rowOff>
    </xdr:from>
    <xdr:to>
      <xdr:col>1</xdr:col>
      <xdr:colOff>1000125</xdr:colOff>
      <xdr:row>179</xdr:row>
      <xdr:rowOff>161925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7225" y="309848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182</xdr:row>
      <xdr:rowOff>0</xdr:rowOff>
    </xdr:from>
    <xdr:to>
      <xdr:col>1</xdr:col>
      <xdr:colOff>838200</xdr:colOff>
      <xdr:row>183</xdr:row>
      <xdr:rowOff>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0525" y="317373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183</xdr:row>
      <xdr:rowOff>0</xdr:rowOff>
    </xdr:from>
    <xdr:to>
      <xdr:col>1</xdr:col>
      <xdr:colOff>857250</xdr:colOff>
      <xdr:row>184</xdr:row>
      <xdr:rowOff>0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7200" y="319087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66675</xdr:rowOff>
    </xdr:from>
    <xdr:to>
      <xdr:col>4</xdr:col>
      <xdr:colOff>1228725</xdr:colOff>
      <xdr:row>9</xdr:row>
      <xdr:rowOff>47625</xdr:rowOff>
    </xdr:to>
    <xdr:sp>
      <xdr:nvSpPr>
        <xdr:cNvPr id="18" name="Rectangle 20"/>
        <xdr:cNvSpPr>
          <a:spLocks/>
        </xdr:cNvSpPr>
      </xdr:nvSpPr>
      <xdr:spPr>
        <a:xfrm>
          <a:off x="76200" y="66675"/>
          <a:ext cx="6638925" cy="14382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ПРАЙС ЛИСТ №10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</a:rPr>
            <a:t>На кровельные и гидроизоляционные  материалы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3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9075" y="38100"/>
          <a:ext cx="5133975" cy="10763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ПРАЙС ЛИСТ №2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На кровельные и гидроизоляционные  материалы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Лист 2 из 22. Действует с 14.01.2008г.
</a:t>
          </a:r>
          <a:r>
            <a:rPr lang="en-US" cap="none" sz="1300" b="1" i="0" u="none" baseline="0">
              <a:solidFill>
                <a:srgbClr val="000000"/>
              </a:solidFill>
            </a:rPr>
            <a:t>ООО "Торговый Дом "Теплов и Сухов"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Адрес  г. Пермь, ул. Рязанская, 19 Телефон/Факс (342) 290-34-90;228-70-08 
</a:t>
          </a:r>
          <a:r>
            <a:rPr lang="en-US" cap="none" sz="1300" b="0" i="0" u="none" baseline="0">
              <a:solidFill>
                <a:srgbClr val="000000"/>
              </a:solidFill>
            </a:rPr>
            <a:t>E-mail: td@teplov.ru, WEB </a:t>
          </a:r>
          <a:r>
            <a:rPr lang="en-US" cap="none" sz="1300" b="0" i="0" u="sng" baseline="0">
              <a:solidFill>
                <a:srgbClr val="000000"/>
              </a:solidFill>
            </a:rPr>
            <a:t>www.teplov.ru
</a:t>
          </a:r>
          <a:r>
            <a:rPr lang="en-US" cap="none" sz="1300" b="1" i="0" u="none" baseline="0">
              <a:solidFill>
                <a:srgbClr val="000000"/>
              </a:solidFill>
            </a:rPr>
            <a:t>Магазин: г. Пермь, ул. Героев Хасана, 34  ТЦ "Чкаловский"
</a:t>
          </a:r>
          <a:r>
            <a:rPr lang="en-US" cap="none" sz="1300" b="1" i="0" u="none" baseline="0">
              <a:solidFill>
                <a:srgbClr val="000000"/>
              </a:solidFill>
            </a:rPr>
            <a:t>Телефон/Факс (342) 290-71-33;215-52-38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1714500</xdr:colOff>
      <xdr:row>8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0"/>
          <a:ext cx="7067550" cy="11144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ПРАЙС ЛИСТ №2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</a:rPr>
            <a:t> ООО Неон, 456000, Челябинск, Свердловский тракт,2                                    
</a:t>
          </a:r>
          <a:r>
            <a:rPr lang="en-US" cap="none" sz="1200" b="1" i="0" u="none" baseline="0">
              <a:solidFill>
                <a:srgbClr val="000000"/>
              </a:solidFill>
            </a:rPr>
            <a:t> (351)737 53 25      (351)271 86 22
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e-mail       profnastil74@mail.ru                         partner.00@list.ru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5</xdr:col>
      <xdr:colOff>523875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2400" y="0"/>
          <a:ext cx="7762875" cy="14478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66675</xdr:rowOff>
    </xdr:from>
    <xdr:to>
      <xdr:col>4</xdr:col>
      <xdr:colOff>476250</xdr:colOff>
      <xdr:row>5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6629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8</xdr:col>
      <xdr:colOff>895350</xdr:colOff>
      <xdr:row>11</xdr:row>
      <xdr:rowOff>47625</xdr:rowOff>
    </xdr:to>
    <xdr:sp>
      <xdr:nvSpPr>
        <xdr:cNvPr id="1" name="Rectangle 13"/>
        <xdr:cNvSpPr>
          <a:spLocks/>
        </xdr:cNvSpPr>
      </xdr:nvSpPr>
      <xdr:spPr>
        <a:xfrm>
          <a:off x="47625" y="47625"/>
          <a:ext cx="7639050" cy="16573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ПРАЙС ЛИСТ №4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</a:rPr>
            <a:t>ООО Неон 456000, Челябинск, Свердловский тракт 2                  
</a:t>
          </a:r>
          <a:r>
            <a:rPr lang="en-US" cap="none" sz="1200" b="1" i="0" u="none" baseline="0">
              <a:solidFill>
                <a:srgbClr val="000000"/>
              </a:solidFill>
            </a:rPr>
            <a:t>(351)737 53 25     (351)271 86 22
</a:t>
          </a:r>
          <a:r>
            <a:rPr lang="en-US" cap="none" sz="1200" b="1" i="0" u="none" baseline="0">
              <a:solidFill>
                <a:srgbClr val="000000"/>
              </a:solidFill>
            </a:rPr>
            <a:t>e-mail     profnastil74@mail.ru         partner.00@list.ru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9</xdr:col>
      <xdr:colOff>1143000</xdr:colOff>
      <xdr:row>9</xdr:row>
      <xdr:rowOff>133350</xdr:rowOff>
    </xdr:to>
    <xdr:sp>
      <xdr:nvSpPr>
        <xdr:cNvPr id="1" name="Rectangle 20"/>
        <xdr:cNvSpPr>
          <a:spLocks/>
        </xdr:cNvSpPr>
      </xdr:nvSpPr>
      <xdr:spPr>
        <a:xfrm>
          <a:off x="28575" y="28575"/>
          <a:ext cx="10687050" cy="15621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ПРАЙС ЛИСТ №5                                              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ООО Неон 456000, Челябинск, Свердловский тракт 2
</a:t>
          </a:r>
          <a:r>
            <a:rPr lang="en-US" cap="none" sz="1400" b="1" i="0" u="none" baseline="0">
              <a:solidFill>
                <a:srgbClr val="000000"/>
              </a:solidFill>
            </a:rPr>
            <a:t>(351)737 53 25               (351)271 86 22
</a:t>
          </a:r>
          <a:r>
            <a:rPr lang="en-US" cap="none" sz="1400" b="1" i="0" u="none" baseline="0">
              <a:solidFill>
                <a:srgbClr val="000000"/>
              </a:solidFill>
            </a:rPr>
            <a:t>e-mail   profnastil74@mail.ru                          partner.00@list.ru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419100</xdr:colOff>
      <xdr:row>7</xdr:row>
      <xdr:rowOff>66675</xdr:rowOff>
    </xdr:to>
    <xdr:sp>
      <xdr:nvSpPr>
        <xdr:cNvPr id="1" name="Rectangle 20"/>
        <xdr:cNvSpPr>
          <a:spLocks/>
        </xdr:cNvSpPr>
      </xdr:nvSpPr>
      <xdr:spPr>
        <a:xfrm>
          <a:off x="0" y="0"/>
          <a:ext cx="8020050" cy="12001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ПРАЙС ЛИСТ №6          
</a:t>
          </a:r>
          <a:r>
            <a:rPr lang="en-US" cap="none" sz="1300" b="1" i="0" u="none" baseline="0">
              <a:solidFill>
                <a:srgbClr val="000000"/>
              </a:solidFill>
            </a:rPr>
            <a:t> ООО Неон, 456000, Челябинск, Свердловский тракт 2
</a:t>
          </a:r>
          <a:r>
            <a:rPr lang="en-US" cap="none" sz="1300" b="1" i="0" u="none" baseline="0">
              <a:solidFill>
                <a:srgbClr val="000000"/>
              </a:solidFill>
            </a:rPr>
            <a:t>(351)737 53 25       (351)271 86 22
</a:t>
          </a:r>
          <a:r>
            <a:rPr lang="en-US" cap="none" sz="1300" b="1" i="0" u="none" baseline="0">
              <a:solidFill>
                <a:srgbClr val="000000"/>
              </a:solidFill>
            </a:rPr>
            <a:t>e-mail     profnastil74@mail.ru             partner.00@list.ru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38100</xdr:rowOff>
    </xdr:from>
    <xdr:to>
      <xdr:col>8</xdr:col>
      <xdr:colOff>76200</xdr:colOff>
      <xdr:row>7</xdr:row>
      <xdr:rowOff>114300</xdr:rowOff>
    </xdr:to>
    <xdr:sp>
      <xdr:nvSpPr>
        <xdr:cNvPr id="1" name="Rectangle 20"/>
        <xdr:cNvSpPr>
          <a:spLocks/>
        </xdr:cNvSpPr>
      </xdr:nvSpPr>
      <xdr:spPr>
        <a:xfrm>
          <a:off x="95250" y="200025"/>
          <a:ext cx="9048750" cy="12573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ПРАЙС ЛИСТ №7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</a:rPr>
            <a:t> ООО Неон, 456000, Челябинск, Свердловский тракт 2,     
</a:t>
          </a:r>
          <a:r>
            <a:rPr lang="en-US" cap="none" sz="1200" b="1" i="0" u="none" baseline="0">
              <a:solidFill>
                <a:srgbClr val="000000"/>
              </a:solidFill>
            </a:rPr>
            <a:t>(351) 737 53 25                    (351)271 86 22
</a:t>
          </a:r>
          <a:r>
            <a:rPr lang="en-US" cap="none" sz="1200" b="1" i="0" u="none" baseline="0">
              <a:solidFill>
                <a:srgbClr val="000000"/>
              </a:solidFill>
            </a:rPr>
            <a:t>e-mail    profnastil74@mail.ru                           partner.00@list.ru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66675</xdr:colOff>
      <xdr:row>8</xdr:row>
      <xdr:rowOff>142875</xdr:rowOff>
    </xdr:to>
    <xdr:sp>
      <xdr:nvSpPr>
        <xdr:cNvPr id="1" name="Rectangle 20"/>
        <xdr:cNvSpPr>
          <a:spLocks/>
        </xdr:cNvSpPr>
      </xdr:nvSpPr>
      <xdr:spPr>
        <a:xfrm>
          <a:off x="0" y="0"/>
          <a:ext cx="6505575" cy="14382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ПРАЙС ЛИСТ №8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</a:rPr>
            <a:t>На кровельные и гидроизоляционные  материалы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ООО Неон, 456000, Челябинск, Свердловский тракт 2
</a:t>
          </a:r>
          <a:r>
            <a:rPr lang="en-US" cap="none" sz="1200" b="1" i="0" u="none" baseline="0">
              <a:solidFill>
                <a:srgbClr val="000000"/>
              </a:solidFill>
            </a:rPr>
            <a:t>(351)737 53 25               (351)271 86 22
</a:t>
          </a:r>
          <a:r>
            <a:rPr lang="en-US" cap="none" sz="1200" b="1" i="0" u="none" baseline="0">
              <a:solidFill>
                <a:srgbClr val="000000"/>
              </a:solidFill>
            </a:rPr>
            <a:t>e-mail         profnastil74@mail.ru                partner.00@list.ru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5</xdr:col>
      <xdr:colOff>66675</xdr:colOff>
      <xdr:row>9</xdr:row>
      <xdr:rowOff>114300</xdr:rowOff>
    </xdr:to>
    <xdr:sp>
      <xdr:nvSpPr>
        <xdr:cNvPr id="1" name="Rectangle 20"/>
        <xdr:cNvSpPr>
          <a:spLocks/>
        </xdr:cNvSpPr>
      </xdr:nvSpPr>
      <xdr:spPr>
        <a:xfrm>
          <a:off x="57150" y="133350"/>
          <a:ext cx="6496050" cy="14382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ПРАЙС ЛИСТ №9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</a:rPr>
            <a:t>На кровельные и гидроизоляционные  материалы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ООО Неон, 456000, Челябинск, Свердловский тракт 2
</a:t>
          </a:r>
          <a:r>
            <a:rPr lang="en-US" cap="none" sz="1200" b="1" i="0" u="none" baseline="0">
              <a:solidFill>
                <a:srgbClr val="000000"/>
              </a:solidFill>
            </a:rPr>
            <a:t>(351)737 53 25                            (351)271 86 22
</a:t>
          </a:r>
          <a:r>
            <a:rPr lang="en-US" cap="none" sz="1200" b="1" i="0" u="none" baseline="0">
              <a:solidFill>
                <a:srgbClr val="000000"/>
              </a:solidFill>
            </a:rPr>
            <a:t>e-mail  profnastil74@mail.ru                  partner.00@list.ru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79"/>
  <sheetViews>
    <sheetView zoomScale="75" zoomScaleNormal="75" zoomScalePageLayoutView="0" workbookViewId="0" topLeftCell="A10">
      <selection activeCell="C64" sqref="C64:E69"/>
    </sheetView>
  </sheetViews>
  <sheetFormatPr defaultColWidth="9.00390625" defaultRowHeight="12.75"/>
  <cols>
    <col min="1" max="1" width="2.625" style="0" customWidth="1"/>
    <col min="2" max="2" width="46.75390625" style="0" customWidth="1"/>
    <col min="3" max="5" width="10.25390625" style="1" customWidth="1"/>
    <col min="6" max="6" width="20.00390625" style="0" customWidth="1"/>
    <col min="7" max="7" width="16.75390625" style="0" customWidth="1"/>
    <col min="11" max="13" width="10.875" style="0" bestFit="1" customWidth="1"/>
  </cols>
  <sheetData>
    <row r="7" ht="16.5" customHeight="1"/>
    <row r="8" spans="1:7" s="10" customFormat="1" ht="12.75" customHeight="1">
      <c r="A8" s="11" t="s">
        <v>245</v>
      </c>
      <c r="B8" s="72" t="s">
        <v>245</v>
      </c>
      <c r="C8" s="72"/>
      <c r="D8" s="72"/>
      <c r="E8" s="72"/>
      <c r="F8" s="72"/>
      <c r="G8" s="72"/>
    </row>
    <row r="9" spans="1:7" s="10" customFormat="1" ht="15" customHeight="1">
      <c r="A9" s="11"/>
      <c r="B9" s="45" t="s">
        <v>429</v>
      </c>
      <c r="C9" s="40"/>
      <c r="D9" s="40"/>
      <c r="E9" s="40"/>
      <c r="F9" s="41"/>
      <c r="G9" s="42"/>
    </row>
    <row r="10" spans="1:7" s="10" customFormat="1" ht="15" customHeight="1" thickBot="1">
      <c r="A10" s="11"/>
      <c r="B10" s="43" t="s">
        <v>285</v>
      </c>
      <c r="C10" s="40"/>
      <c r="D10" s="40"/>
      <c r="E10" s="40"/>
      <c r="F10" s="41"/>
      <c r="G10" s="118" t="s">
        <v>473</v>
      </c>
    </row>
    <row r="11" spans="1:7" s="10" customFormat="1" ht="15" customHeight="1">
      <c r="A11" s="11"/>
      <c r="B11" s="580" t="s">
        <v>238</v>
      </c>
      <c r="C11" s="594" t="s">
        <v>447</v>
      </c>
      <c r="D11" s="595"/>
      <c r="E11" s="596"/>
      <c r="F11" s="582" t="s">
        <v>235</v>
      </c>
      <c r="G11" s="209" t="s">
        <v>236</v>
      </c>
    </row>
    <row r="12" spans="1:7" s="10" customFormat="1" ht="15" customHeight="1" thickBot="1">
      <c r="A12" s="11"/>
      <c r="B12" s="581"/>
      <c r="C12" s="597"/>
      <c r="D12" s="598"/>
      <c r="E12" s="599"/>
      <c r="F12" s="583"/>
      <c r="G12" s="211" t="s">
        <v>237</v>
      </c>
    </row>
    <row r="13" spans="1:7" s="10" customFormat="1" ht="15" customHeight="1">
      <c r="A13" s="11"/>
      <c r="B13" s="32" t="s">
        <v>474</v>
      </c>
      <c r="C13" s="570">
        <v>104.03</v>
      </c>
      <c r="D13" s="571"/>
      <c r="E13" s="572"/>
      <c r="F13" s="213" t="s">
        <v>240</v>
      </c>
      <c r="G13" s="212" t="s">
        <v>243</v>
      </c>
    </row>
    <row r="14" spans="1:7" s="10" customFormat="1" ht="18" customHeight="1">
      <c r="A14" s="11"/>
      <c r="B14" s="32" t="s">
        <v>475</v>
      </c>
      <c r="C14" s="573">
        <v>148.18</v>
      </c>
      <c r="D14" s="574"/>
      <c r="E14" s="575"/>
      <c r="F14" s="213" t="s">
        <v>242</v>
      </c>
      <c r="G14" s="212" t="s">
        <v>243</v>
      </c>
    </row>
    <row r="15" spans="1:7" s="10" customFormat="1" ht="16.5" customHeight="1">
      <c r="A15" s="11"/>
      <c r="B15" s="32" t="s">
        <v>476</v>
      </c>
      <c r="C15" s="573">
        <v>171.8</v>
      </c>
      <c r="D15" s="574"/>
      <c r="E15" s="575"/>
      <c r="F15" s="213" t="s">
        <v>241</v>
      </c>
      <c r="G15" s="212" t="s">
        <v>243</v>
      </c>
    </row>
    <row r="16" spans="1:7" s="10" customFormat="1" ht="17.25" customHeight="1" thickBot="1">
      <c r="A16" s="11"/>
      <c r="B16" s="33" t="s">
        <v>477</v>
      </c>
      <c r="C16" s="591">
        <v>169.83</v>
      </c>
      <c r="D16" s="592"/>
      <c r="E16" s="593"/>
      <c r="F16" s="60" t="s">
        <v>242</v>
      </c>
      <c r="G16" s="34" t="s">
        <v>243</v>
      </c>
    </row>
    <row r="17" spans="1:7" s="10" customFormat="1" ht="6.75" customHeight="1">
      <c r="A17" s="11"/>
      <c r="B17" s="72"/>
      <c r="C17" s="72"/>
      <c r="D17" s="72"/>
      <c r="E17" s="72"/>
      <c r="F17" s="72"/>
      <c r="G17" s="72"/>
    </row>
    <row r="18" spans="2:8" ht="17.25" customHeight="1">
      <c r="B18" s="122" t="s">
        <v>430</v>
      </c>
      <c r="C18" s="40"/>
      <c r="D18" s="40"/>
      <c r="E18" s="40"/>
      <c r="F18" s="41"/>
      <c r="G18" s="42"/>
      <c r="H18" s="10"/>
    </row>
    <row r="19" spans="1:8" s="9" customFormat="1" ht="14.25" customHeight="1" thickBot="1">
      <c r="A19" s="18"/>
      <c r="B19" s="43" t="s">
        <v>286</v>
      </c>
      <c r="C19" s="40"/>
      <c r="D19" s="40"/>
      <c r="E19" s="40"/>
      <c r="F19" s="44"/>
      <c r="G19" s="118" t="s">
        <v>478</v>
      </c>
      <c r="H19" s="10"/>
    </row>
    <row r="20" spans="1:8" s="7" customFormat="1" ht="18">
      <c r="A20" s="15"/>
      <c r="B20" s="587" t="s">
        <v>238</v>
      </c>
      <c r="C20" s="594" t="s">
        <v>447</v>
      </c>
      <c r="D20" s="595"/>
      <c r="E20" s="596"/>
      <c r="F20" s="582" t="s">
        <v>235</v>
      </c>
      <c r="G20" s="209" t="s">
        <v>236</v>
      </c>
      <c r="H20" s="10"/>
    </row>
    <row r="21" spans="1:8" s="7" customFormat="1" ht="15.75" customHeight="1" thickBot="1">
      <c r="A21" s="15"/>
      <c r="B21" s="588"/>
      <c r="C21" s="597"/>
      <c r="D21" s="598"/>
      <c r="E21" s="599"/>
      <c r="F21" s="583"/>
      <c r="G21" s="207" t="s">
        <v>237</v>
      </c>
      <c r="H21" s="10"/>
    </row>
    <row r="22" spans="1:8" s="7" customFormat="1" ht="18">
      <c r="A22" s="15"/>
      <c r="B22" s="192" t="s">
        <v>479</v>
      </c>
      <c r="C22" s="570">
        <v>95.71</v>
      </c>
      <c r="D22" s="571"/>
      <c r="E22" s="572"/>
      <c r="F22" s="214" t="s">
        <v>240</v>
      </c>
      <c r="G22" s="200" t="s">
        <v>243</v>
      </c>
      <c r="H22" s="10"/>
    </row>
    <row r="23" spans="1:8" s="6" customFormat="1" ht="18">
      <c r="A23" s="8"/>
      <c r="B23" s="192" t="s">
        <v>480</v>
      </c>
      <c r="C23" s="573">
        <v>128.33</v>
      </c>
      <c r="D23" s="574"/>
      <c r="E23" s="575"/>
      <c r="F23" s="198" t="s">
        <v>241</v>
      </c>
      <c r="G23" s="210" t="s">
        <v>265</v>
      </c>
      <c r="H23" s="10"/>
    </row>
    <row r="24" spans="1:8" s="7" customFormat="1" ht="18">
      <c r="A24" s="15"/>
      <c r="B24" s="192" t="s">
        <v>481</v>
      </c>
      <c r="C24" s="573">
        <v>122.41</v>
      </c>
      <c r="D24" s="574"/>
      <c r="E24" s="575"/>
      <c r="F24" s="198" t="s">
        <v>242</v>
      </c>
      <c r="G24" s="210" t="s">
        <v>265</v>
      </c>
      <c r="H24" s="10"/>
    </row>
    <row r="25" spans="1:8" s="6" customFormat="1" ht="18">
      <c r="A25" s="8"/>
      <c r="B25" s="192" t="s">
        <v>482</v>
      </c>
      <c r="C25" s="573">
        <v>114.16</v>
      </c>
      <c r="D25" s="574"/>
      <c r="E25" s="575"/>
      <c r="F25" s="214" t="s">
        <v>240</v>
      </c>
      <c r="G25" s="200" t="s">
        <v>243</v>
      </c>
      <c r="H25" s="10"/>
    </row>
    <row r="26" spans="2:8" ht="18">
      <c r="B26" s="192" t="s">
        <v>483</v>
      </c>
      <c r="C26" s="573">
        <v>148.62</v>
      </c>
      <c r="D26" s="574"/>
      <c r="E26" s="575"/>
      <c r="F26" s="214" t="s">
        <v>241</v>
      </c>
      <c r="G26" s="200" t="s">
        <v>243</v>
      </c>
      <c r="H26" s="10"/>
    </row>
    <row r="27" spans="2:8" ht="18.75" thickBot="1">
      <c r="B27" s="193" t="s">
        <v>484</v>
      </c>
      <c r="C27" s="591">
        <v>141.75</v>
      </c>
      <c r="D27" s="592"/>
      <c r="E27" s="593"/>
      <c r="F27" s="199" t="s">
        <v>242</v>
      </c>
      <c r="G27" s="208" t="s">
        <v>243</v>
      </c>
      <c r="H27" s="10"/>
    </row>
    <row r="28" spans="1:7" s="10" customFormat="1" ht="7.5" customHeight="1">
      <c r="A28" s="11"/>
      <c r="B28" s="194"/>
      <c r="C28" s="194"/>
      <c r="D28" s="194"/>
      <c r="E28" s="194"/>
      <c r="F28" s="194"/>
      <c r="G28" s="194"/>
    </row>
    <row r="29" spans="1:8" s="65" customFormat="1" ht="15" customHeight="1">
      <c r="A29" s="26"/>
      <c r="B29" s="560" t="s">
        <v>431</v>
      </c>
      <c r="C29" s="560"/>
      <c r="D29" s="560"/>
      <c r="E29" s="560"/>
      <c r="F29" s="560"/>
      <c r="G29" s="560"/>
      <c r="H29" s="10"/>
    </row>
    <row r="30" spans="1:8" s="63" customFormat="1" ht="13.5" customHeight="1" thickBot="1">
      <c r="A30" s="15"/>
      <c r="B30" s="561" t="s">
        <v>38</v>
      </c>
      <c r="C30" s="561"/>
      <c r="D30" s="561"/>
      <c r="E30" s="561"/>
      <c r="F30" s="561"/>
      <c r="G30" s="561"/>
      <c r="H30" s="10"/>
    </row>
    <row r="31" spans="1:8" s="7" customFormat="1" ht="18">
      <c r="A31" s="15"/>
      <c r="B31" s="558" t="s">
        <v>238</v>
      </c>
      <c r="C31" s="564" t="s">
        <v>447</v>
      </c>
      <c r="D31" s="565"/>
      <c r="E31" s="566"/>
      <c r="F31" s="562" t="s">
        <v>235</v>
      </c>
      <c r="G31" s="206" t="s">
        <v>236</v>
      </c>
      <c r="H31" s="10"/>
    </row>
    <row r="32" spans="1:8" s="7" customFormat="1" ht="18" customHeight="1" thickBot="1">
      <c r="A32" s="15"/>
      <c r="B32" s="559"/>
      <c r="C32" s="567"/>
      <c r="D32" s="568"/>
      <c r="E32" s="569"/>
      <c r="F32" s="563"/>
      <c r="G32" s="207" t="s">
        <v>237</v>
      </c>
      <c r="H32" s="10"/>
    </row>
    <row r="33" spans="1:8" s="7" customFormat="1" ht="18">
      <c r="A33" s="15"/>
      <c r="B33" s="192" t="s">
        <v>39</v>
      </c>
      <c r="C33" s="570">
        <v>72.22</v>
      </c>
      <c r="D33" s="571"/>
      <c r="E33" s="572"/>
      <c r="F33" s="214" t="s">
        <v>240</v>
      </c>
      <c r="G33" s="200" t="s">
        <v>244</v>
      </c>
      <c r="H33" s="10"/>
    </row>
    <row r="34" spans="1:8" s="7" customFormat="1" ht="18">
      <c r="A34" s="15"/>
      <c r="B34" s="192" t="s">
        <v>40</v>
      </c>
      <c r="C34" s="573">
        <v>98.06</v>
      </c>
      <c r="D34" s="574"/>
      <c r="E34" s="575"/>
      <c r="F34" s="214" t="s">
        <v>241</v>
      </c>
      <c r="G34" s="200" t="s">
        <v>244</v>
      </c>
      <c r="H34" s="10"/>
    </row>
    <row r="35" spans="1:8" s="7" customFormat="1" ht="18">
      <c r="A35" s="15"/>
      <c r="B35" s="192" t="s">
        <v>41</v>
      </c>
      <c r="C35" s="573">
        <v>93.53</v>
      </c>
      <c r="D35" s="574"/>
      <c r="E35" s="575"/>
      <c r="F35" s="198" t="s">
        <v>242</v>
      </c>
      <c r="G35" s="200" t="s">
        <v>244</v>
      </c>
      <c r="H35" s="10"/>
    </row>
    <row r="36" spans="1:8" s="7" customFormat="1" ht="18">
      <c r="A36" s="15"/>
      <c r="B36" s="192" t="s">
        <v>42</v>
      </c>
      <c r="C36" s="573">
        <v>80.13</v>
      </c>
      <c r="D36" s="574"/>
      <c r="E36" s="575"/>
      <c r="F36" s="214" t="s">
        <v>240</v>
      </c>
      <c r="G36" s="200" t="s">
        <v>243</v>
      </c>
      <c r="H36" s="10"/>
    </row>
    <row r="37" spans="1:8" s="7" customFormat="1" ht="18">
      <c r="A37" s="15"/>
      <c r="B37" s="192" t="s">
        <v>43</v>
      </c>
      <c r="C37" s="573">
        <v>106.6</v>
      </c>
      <c r="D37" s="574"/>
      <c r="E37" s="575"/>
      <c r="F37" s="214" t="s">
        <v>241</v>
      </c>
      <c r="G37" s="200" t="s">
        <v>243</v>
      </c>
      <c r="H37" s="10"/>
    </row>
    <row r="38" spans="2:8" ht="18.75" thickBot="1">
      <c r="B38" s="193" t="s">
        <v>44</v>
      </c>
      <c r="C38" s="591">
        <v>102</v>
      </c>
      <c r="D38" s="592"/>
      <c r="E38" s="593"/>
      <c r="F38" s="199" t="s">
        <v>242</v>
      </c>
      <c r="G38" s="208" t="s">
        <v>243</v>
      </c>
      <c r="H38" s="10"/>
    </row>
    <row r="39" spans="2:8" ht="5.25" customHeight="1">
      <c r="B39" s="195"/>
      <c r="C39" s="196"/>
      <c r="D39" s="196"/>
      <c r="E39" s="196"/>
      <c r="F39" s="197"/>
      <c r="G39" s="197"/>
      <c r="H39" s="10"/>
    </row>
    <row r="40" spans="1:7" s="10" customFormat="1" ht="16.5" customHeight="1">
      <c r="A40" s="11"/>
      <c r="B40" s="560" t="s">
        <v>432</v>
      </c>
      <c r="C40" s="560"/>
      <c r="D40" s="560"/>
      <c r="E40" s="560"/>
      <c r="F40" s="560"/>
      <c r="G40" s="560"/>
    </row>
    <row r="41" spans="1:7" s="10" customFormat="1" ht="12.75" customHeight="1" thickBot="1">
      <c r="A41" s="11"/>
      <c r="B41" s="561" t="s">
        <v>45</v>
      </c>
      <c r="C41" s="561"/>
      <c r="D41" s="561"/>
      <c r="E41" s="561"/>
      <c r="F41" s="561"/>
      <c r="G41" s="561"/>
    </row>
    <row r="42" spans="1:8" s="63" customFormat="1" ht="18">
      <c r="A42" s="15"/>
      <c r="B42" s="558" t="s">
        <v>238</v>
      </c>
      <c r="C42" s="564" t="s">
        <v>447</v>
      </c>
      <c r="D42" s="565"/>
      <c r="E42" s="566"/>
      <c r="F42" s="589" t="s">
        <v>235</v>
      </c>
      <c r="G42" s="206" t="s">
        <v>236</v>
      </c>
      <c r="H42" s="10"/>
    </row>
    <row r="43" spans="1:8" s="63" customFormat="1" ht="18.75" thickBot="1">
      <c r="A43" s="15"/>
      <c r="B43" s="559"/>
      <c r="C43" s="567"/>
      <c r="D43" s="568"/>
      <c r="E43" s="569"/>
      <c r="F43" s="590"/>
      <c r="G43" s="207" t="s">
        <v>237</v>
      </c>
      <c r="H43" s="10"/>
    </row>
    <row r="44" spans="1:8" s="63" customFormat="1" ht="18">
      <c r="A44" s="15"/>
      <c r="B44" s="192" t="s">
        <v>46</v>
      </c>
      <c r="C44" s="570">
        <v>60.11</v>
      </c>
      <c r="D44" s="571"/>
      <c r="E44" s="572"/>
      <c r="F44" s="198" t="s">
        <v>240</v>
      </c>
      <c r="G44" s="200" t="s">
        <v>244</v>
      </c>
      <c r="H44" s="10"/>
    </row>
    <row r="45" spans="1:8" s="64" customFormat="1" ht="15" customHeight="1">
      <c r="A45" s="17"/>
      <c r="B45" s="192" t="s">
        <v>47</v>
      </c>
      <c r="C45" s="573">
        <v>88.91</v>
      </c>
      <c r="D45" s="574"/>
      <c r="E45" s="575"/>
      <c r="F45" s="214" t="s">
        <v>241</v>
      </c>
      <c r="G45" s="200" t="s">
        <v>244</v>
      </c>
      <c r="H45" s="10"/>
    </row>
    <row r="46" spans="1:8" s="64" customFormat="1" ht="15" customHeight="1">
      <c r="A46" s="17"/>
      <c r="B46" s="192" t="s">
        <v>48</v>
      </c>
      <c r="C46" s="573">
        <v>84.86</v>
      </c>
      <c r="D46" s="574"/>
      <c r="E46" s="575"/>
      <c r="F46" s="214" t="s">
        <v>242</v>
      </c>
      <c r="G46" s="200" t="s">
        <v>244</v>
      </c>
      <c r="H46" s="10"/>
    </row>
    <row r="47" spans="1:8" s="63" customFormat="1" ht="18">
      <c r="A47" s="15"/>
      <c r="B47" s="192" t="s">
        <v>50</v>
      </c>
      <c r="C47" s="573">
        <v>70.95</v>
      </c>
      <c r="D47" s="574"/>
      <c r="E47" s="575"/>
      <c r="F47" s="198" t="s">
        <v>240</v>
      </c>
      <c r="G47" s="200" t="s">
        <v>243</v>
      </c>
      <c r="H47" s="10"/>
    </row>
    <row r="48" spans="1:8" s="63" customFormat="1" ht="18">
      <c r="A48" s="15"/>
      <c r="B48" s="192" t="s">
        <v>51</v>
      </c>
      <c r="C48" s="573">
        <v>97.89</v>
      </c>
      <c r="D48" s="574"/>
      <c r="E48" s="575"/>
      <c r="F48" s="214" t="s">
        <v>241</v>
      </c>
      <c r="G48" s="200" t="s">
        <v>243</v>
      </c>
      <c r="H48" s="10"/>
    </row>
    <row r="49" spans="1:8" s="63" customFormat="1" ht="18.75" thickBot="1">
      <c r="A49" s="15"/>
      <c r="B49" s="193" t="s">
        <v>52</v>
      </c>
      <c r="C49" s="591">
        <v>93.5</v>
      </c>
      <c r="D49" s="592"/>
      <c r="E49" s="593"/>
      <c r="F49" s="199" t="s">
        <v>242</v>
      </c>
      <c r="G49" s="208" t="s">
        <v>243</v>
      </c>
      <c r="H49" s="10"/>
    </row>
    <row r="50" spans="1:8" s="63" customFormat="1" ht="6" customHeight="1">
      <c r="A50" s="15"/>
      <c r="B50" s="195"/>
      <c r="C50" s="196"/>
      <c r="D50" s="196"/>
      <c r="E50" s="196"/>
      <c r="F50" s="197"/>
      <c r="G50" s="197"/>
      <c r="H50" s="10"/>
    </row>
    <row r="51" spans="1:8" s="65" customFormat="1" ht="13.5" customHeight="1">
      <c r="A51" s="26"/>
      <c r="B51" s="560" t="s">
        <v>435</v>
      </c>
      <c r="C51" s="560"/>
      <c r="D51" s="560"/>
      <c r="E51" s="560"/>
      <c r="F51" s="560"/>
      <c r="G51" s="560"/>
      <c r="H51" s="10"/>
    </row>
    <row r="52" spans="1:8" s="63" customFormat="1" ht="12.75" customHeight="1" thickBot="1">
      <c r="A52" s="15"/>
      <c r="B52" s="561" t="s">
        <v>54</v>
      </c>
      <c r="C52" s="561"/>
      <c r="D52" s="561"/>
      <c r="E52" s="561"/>
      <c r="F52" s="561"/>
      <c r="G52" s="561"/>
      <c r="H52" s="10"/>
    </row>
    <row r="53" spans="1:8" s="7" customFormat="1" ht="18">
      <c r="A53" s="15"/>
      <c r="B53" s="558" t="s">
        <v>238</v>
      </c>
      <c r="C53" s="564" t="s">
        <v>447</v>
      </c>
      <c r="D53" s="565"/>
      <c r="E53" s="566"/>
      <c r="F53" s="562" t="s">
        <v>235</v>
      </c>
      <c r="G53" s="206" t="s">
        <v>236</v>
      </c>
      <c r="H53" s="10"/>
    </row>
    <row r="54" spans="1:8" s="7" customFormat="1" ht="18.75" thickBot="1">
      <c r="A54" s="15"/>
      <c r="B54" s="559"/>
      <c r="C54" s="567"/>
      <c r="D54" s="568"/>
      <c r="E54" s="569"/>
      <c r="F54" s="563"/>
      <c r="G54" s="207" t="s">
        <v>237</v>
      </c>
      <c r="H54" s="10"/>
    </row>
    <row r="55" spans="1:8" s="7" customFormat="1" ht="24.75" customHeight="1">
      <c r="A55" s="15"/>
      <c r="B55" s="192" t="s">
        <v>55</v>
      </c>
      <c r="C55" s="570">
        <v>55.74</v>
      </c>
      <c r="D55" s="571"/>
      <c r="E55" s="572"/>
      <c r="F55" s="214" t="s">
        <v>240</v>
      </c>
      <c r="G55" s="200" t="s">
        <v>244</v>
      </c>
      <c r="H55" s="10"/>
    </row>
    <row r="56" spans="1:8" s="7" customFormat="1" ht="18">
      <c r="A56" s="15"/>
      <c r="B56" s="192" t="s">
        <v>56</v>
      </c>
      <c r="C56" s="573">
        <v>79.97</v>
      </c>
      <c r="D56" s="574"/>
      <c r="E56" s="575"/>
      <c r="F56" s="198" t="s">
        <v>241</v>
      </c>
      <c r="G56" s="200" t="s">
        <v>244</v>
      </c>
      <c r="H56" s="10"/>
    </row>
    <row r="57" spans="1:8" s="7" customFormat="1" ht="18">
      <c r="A57" s="15"/>
      <c r="B57" s="192" t="s">
        <v>58</v>
      </c>
      <c r="C57" s="573">
        <v>90.18</v>
      </c>
      <c r="D57" s="574"/>
      <c r="E57" s="575"/>
      <c r="F57" s="198" t="s">
        <v>240</v>
      </c>
      <c r="G57" s="200" t="s">
        <v>243</v>
      </c>
      <c r="H57" s="10"/>
    </row>
    <row r="58" spans="1:8" s="7" customFormat="1" ht="15" customHeight="1" thickBot="1">
      <c r="A58" s="15"/>
      <c r="B58" s="193" t="s">
        <v>57</v>
      </c>
      <c r="C58" s="591">
        <v>66</v>
      </c>
      <c r="D58" s="592"/>
      <c r="E58" s="593"/>
      <c r="F58" s="199" t="s">
        <v>241</v>
      </c>
      <c r="G58" s="208" t="s">
        <v>243</v>
      </c>
      <c r="H58" s="10"/>
    </row>
    <row r="59" spans="1:7" s="10" customFormat="1" ht="7.5" customHeight="1">
      <c r="A59" s="11"/>
      <c r="B59" s="194"/>
      <c r="C59" s="194"/>
      <c r="D59" s="194"/>
      <c r="E59" s="194"/>
      <c r="F59" s="194"/>
      <c r="G59" s="194"/>
    </row>
    <row r="60" spans="1:7" s="10" customFormat="1" ht="16.5" customHeight="1">
      <c r="A60" s="11"/>
      <c r="B60" s="579" t="s">
        <v>436</v>
      </c>
      <c r="C60" s="579"/>
      <c r="D60" s="579"/>
      <c r="E60" s="579"/>
      <c r="F60" s="579"/>
      <c r="G60" s="579"/>
    </row>
    <row r="61" spans="1:7" s="10" customFormat="1" ht="12.75" customHeight="1" thickBot="1">
      <c r="A61" s="11"/>
      <c r="B61" s="584" t="s">
        <v>283</v>
      </c>
      <c r="C61" s="584"/>
      <c r="D61" s="584"/>
      <c r="E61" s="584"/>
      <c r="F61" s="584"/>
      <c r="G61" s="584"/>
    </row>
    <row r="62" spans="1:8" s="63" customFormat="1" ht="18">
      <c r="A62" s="15"/>
      <c r="B62" s="577" t="s">
        <v>238</v>
      </c>
      <c r="C62" s="564" t="s">
        <v>447</v>
      </c>
      <c r="D62" s="565"/>
      <c r="E62" s="566"/>
      <c r="F62" s="585" t="s">
        <v>235</v>
      </c>
      <c r="G62" s="206" t="s">
        <v>236</v>
      </c>
      <c r="H62" s="10"/>
    </row>
    <row r="63" spans="1:8" s="63" customFormat="1" ht="18.75" thickBot="1">
      <c r="A63" s="15"/>
      <c r="B63" s="578"/>
      <c r="C63" s="567"/>
      <c r="D63" s="568"/>
      <c r="E63" s="569"/>
      <c r="F63" s="586"/>
      <c r="G63" s="207" t="s">
        <v>237</v>
      </c>
      <c r="H63" s="10"/>
    </row>
    <row r="64" spans="1:8" s="63" customFormat="1" ht="17.25" customHeight="1">
      <c r="A64" s="15"/>
      <c r="B64" s="202" t="s">
        <v>59</v>
      </c>
      <c r="C64" s="1077">
        <v>59.13</v>
      </c>
      <c r="D64" s="1078"/>
      <c r="E64" s="1079"/>
      <c r="F64" s="227" t="s">
        <v>240</v>
      </c>
      <c r="G64" s="200" t="s">
        <v>244</v>
      </c>
      <c r="H64" s="10"/>
    </row>
    <row r="65" spans="1:8" s="63" customFormat="1" ht="17.25" customHeight="1">
      <c r="A65" s="15"/>
      <c r="B65" s="202" t="s">
        <v>60</v>
      </c>
      <c r="C65" s="1080">
        <v>79.16</v>
      </c>
      <c r="D65" s="1081"/>
      <c r="E65" s="1082"/>
      <c r="F65" s="227" t="s">
        <v>241</v>
      </c>
      <c r="G65" s="200" t="s">
        <v>244</v>
      </c>
      <c r="H65" s="10"/>
    </row>
    <row r="66" spans="1:8" s="63" customFormat="1" ht="17.25" customHeight="1">
      <c r="A66" s="15"/>
      <c r="B66" s="202" t="s">
        <v>111</v>
      </c>
      <c r="C66" s="1080">
        <v>75.59</v>
      </c>
      <c r="D66" s="1081"/>
      <c r="E66" s="1082"/>
      <c r="F66" s="227" t="s">
        <v>242</v>
      </c>
      <c r="G66" s="200" t="s">
        <v>244</v>
      </c>
      <c r="H66" s="10"/>
    </row>
    <row r="67" spans="1:8" s="64" customFormat="1" ht="17.25" customHeight="1">
      <c r="A67" s="17"/>
      <c r="B67" s="202" t="s">
        <v>62</v>
      </c>
      <c r="C67" s="1080">
        <v>70</v>
      </c>
      <c r="D67" s="1081"/>
      <c r="E67" s="1082"/>
      <c r="F67" s="228" t="s">
        <v>240</v>
      </c>
      <c r="G67" s="200" t="s">
        <v>243</v>
      </c>
      <c r="H67" s="10"/>
    </row>
    <row r="68" spans="1:8" s="64" customFormat="1" ht="17.25" customHeight="1">
      <c r="A68" s="17"/>
      <c r="B68" s="203" t="s">
        <v>63</v>
      </c>
      <c r="C68" s="1080">
        <v>89.47</v>
      </c>
      <c r="D68" s="1081"/>
      <c r="E68" s="1082"/>
      <c r="F68" s="229" t="s">
        <v>241</v>
      </c>
      <c r="G68" s="201" t="s">
        <v>243</v>
      </c>
      <c r="H68" s="10"/>
    </row>
    <row r="69" spans="1:8" s="64" customFormat="1" ht="17.25" customHeight="1" thickBot="1">
      <c r="A69" s="17"/>
      <c r="B69" s="204" t="s">
        <v>112</v>
      </c>
      <c r="C69" s="1083">
        <v>85.46</v>
      </c>
      <c r="D69" s="1084"/>
      <c r="E69" s="1085"/>
      <c r="F69" s="230" t="s">
        <v>242</v>
      </c>
      <c r="G69" s="208" t="s">
        <v>243</v>
      </c>
      <c r="H69" s="10"/>
    </row>
    <row r="70" spans="2:7" s="23" customFormat="1" ht="8.25" customHeight="1">
      <c r="B70" s="36"/>
      <c r="C70" s="38"/>
      <c r="D70" s="38"/>
      <c r="E70" s="37"/>
      <c r="F70" s="39"/>
      <c r="G70" s="39"/>
    </row>
    <row r="71" spans="1:7" s="63" customFormat="1" ht="6" customHeight="1">
      <c r="A71" s="15"/>
      <c r="B71" s="73"/>
      <c r="C71" s="37"/>
      <c r="D71" s="37"/>
      <c r="E71" s="37"/>
      <c r="F71" s="39"/>
      <c r="G71" s="39"/>
    </row>
    <row r="72" spans="2:7" s="23" customFormat="1" ht="15.75">
      <c r="B72" s="576" t="s">
        <v>246</v>
      </c>
      <c r="C72" s="576"/>
      <c r="D72" s="576"/>
      <c r="E72" s="576"/>
      <c r="F72" s="576"/>
      <c r="G72" s="576"/>
    </row>
    <row r="73" spans="2:7" ht="15.75">
      <c r="B73" s="576" t="s">
        <v>247</v>
      </c>
      <c r="C73" s="576"/>
      <c r="D73" s="576"/>
      <c r="E73" s="576"/>
      <c r="F73" s="576"/>
      <c r="G73" s="576"/>
    </row>
    <row r="74" spans="2:7" ht="15.75">
      <c r="B74" s="576" t="s">
        <v>113</v>
      </c>
      <c r="C74" s="576"/>
      <c r="D74" s="576"/>
      <c r="E74" s="576"/>
      <c r="F74" s="576"/>
      <c r="G74" s="576"/>
    </row>
    <row r="75" spans="2:7" ht="11.25" customHeight="1">
      <c r="B75" s="231"/>
      <c r="C75" s="231"/>
      <c r="D75" s="231"/>
      <c r="E75" s="231"/>
      <c r="F75" s="231"/>
      <c r="G75" s="231"/>
    </row>
    <row r="76" spans="1:7" s="10" customFormat="1" ht="10.5" customHeight="1">
      <c r="A76" s="11"/>
      <c r="B76"/>
      <c r="C76" s="1"/>
      <c r="D76" s="1"/>
      <c r="E76" s="1"/>
      <c r="F76"/>
      <c r="G76"/>
    </row>
    <row r="79" spans="2:7" ht="18">
      <c r="B79" s="11"/>
      <c r="C79" s="12"/>
      <c r="D79" s="13"/>
      <c r="E79" s="12"/>
      <c r="F79" s="11"/>
      <c r="G79" s="14"/>
    </row>
  </sheetData>
  <sheetProtection/>
  <mergeCells count="61">
    <mergeCell ref="C26:E26"/>
    <mergeCell ref="C27:E27"/>
    <mergeCell ref="C22:E22"/>
    <mergeCell ref="C23:E23"/>
    <mergeCell ref="C24:E24"/>
    <mergeCell ref="C25:E25"/>
    <mergeCell ref="C20:E21"/>
    <mergeCell ref="C11:E12"/>
    <mergeCell ref="C13:E13"/>
    <mergeCell ref="C14:E14"/>
    <mergeCell ref="C15:E15"/>
    <mergeCell ref="C16:E16"/>
    <mergeCell ref="C48:E48"/>
    <mergeCell ref="C35:E35"/>
    <mergeCell ref="C36:E36"/>
    <mergeCell ref="C37:E37"/>
    <mergeCell ref="C38:E38"/>
    <mergeCell ref="C44:E44"/>
    <mergeCell ref="C45:E45"/>
    <mergeCell ref="C46:E46"/>
    <mergeCell ref="C47:E47"/>
    <mergeCell ref="C68:E68"/>
    <mergeCell ref="C49:E49"/>
    <mergeCell ref="C53:E54"/>
    <mergeCell ref="C55:E55"/>
    <mergeCell ref="C56:E56"/>
    <mergeCell ref="C58:E58"/>
    <mergeCell ref="C65:E65"/>
    <mergeCell ref="C57:E57"/>
    <mergeCell ref="C66:E66"/>
    <mergeCell ref="C67:E67"/>
    <mergeCell ref="B11:B12"/>
    <mergeCell ref="F11:F12"/>
    <mergeCell ref="B72:G72"/>
    <mergeCell ref="B61:G61"/>
    <mergeCell ref="F62:F63"/>
    <mergeCell ref="F20:F21"/>
    <mergeCell ref="B20:B21"/>
    <mergeCell ref="B31:B32"/>
    <mergeCell ref="F42:F43"/>
    <mergeCell ref="C69:E69"/>
    <mergeCell ref="B74:G74"/>
    <mergeCell ref="B51:G51"/>
    <mergeCell ref="B52:G52"/>
    <mergeCell ref="B62:B63"/>
    <mergeCell ref="B53:B54"/>
    <mergeCell ref="B60:G60"/>
    <mergeCell ref="B73:G73"/>
    <mergeCell ref="F53:F54"/>
    <mergeCell ref="C62:E63"/>
    <mergeCell ref="C64:E64"/>
    <mergeCell ref="B42:B43"/>
    <mergeCell ref="B40:G40"/>
    <mergeCell ref="B41:G41"/>
    <mergeCell ref="B29:G29"/>
    <mergeCell ref="B30:G30"/>
    <mergeCell ref="F31:F32"/>
    <mergeCell ref="C31:E32"/>
    <mergeCell ref="C33:E33"/>
    <mergeCell ref="C34:E34"/>
    <mergeCell ref="C42:E43"/>
  </mergeCells>
  <printOptions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3:M71"/>
  <sheetViews>
    <sheetView zoomScale="80" zoomScaleNormal="80" zoomScalePageLayoutView="0" workbookViewId="0" topLeftCell="A43">
      <selection activeCell="B41" sqref="B41:K41"/>
    </sheetView>
  </sheetViews>
  <sheetFormatPr defaultColWidth="9.00390625" defaultRowHeight="12.75"/>
  <cols>
    <col min="1" max="1" width="4.00390625" style="0" customWidth="1"/>
    <col min="13" max="13" width="22.25390625" style="0" customWidth="1"/>
  </cols>
  <sheetData>
    <row r="12" ht="13.5" thickBot="1"/>
    <row r="13" spans="2:13" ht="13.5" thickBot="1">
      <c r="B13" s="1059" t="s">
        <v>594</v>
      </c>
      <c r="C13" s="1060"/>
      <c r="D13" s="1060"/>
      <c r="E13" s="1060"/>
      <c r="F13" s="1060"/>
      <c r="G13" s="1060"/>
      <c r="H13" s="1060"/>
      <c r="I13" s="1060"/>
      <c r="J13" s="1060"/>
      <c r="K13" s="1060"/>
      <c r="L13" s="388" t="s">
        <v>595</v>
      </c>
      <c r="M13" s="389" t="s">
        <v>592</v>
      </c>
    </row>
    <row r="14" spans="2:13" ht="13.5" thickBot="1">
      <c r="B14" s="1061" t="s">
        <v>644</v>
      </c>
      <c r="C14" s="1062"/>
      <c r="D14" s="1062"/>
      <c r="E14" s="1062"/>
      <c r="F14" s="1062"/>
      <c r="G14" s="1062"/>
      <c r="H14" s="1062"/>
      <c r="I14" s="1062"/>
      <c r="J14" s="1062"/>
      <c r="K14" s="1062"/>
      <c r="L14" s="1062"/>
      <c r="M14" s="1063"/>
    </row>
    <row r="15" spans="2:13" ht="20.25">
      <c r="B15" s="1044" t="s">
        <v>608</v>
      </c>
      <c r="C15" s="1045"/>
      <c r="D15" s="1045"/>
      <c r="E15" s="1045"/>
      <c r="F15" s="1045"/>
      <c r="G15" s="1045"/>
      <c r="H15" s="1045"/>
      <c r="I15" s="1045"/>
      <c r="J15" s="1045"/>
      <c r="K15" s="1045"/>
      <c r="L15" s="480" t="s">
        <v>262</v>
      </c>
      <c r="M15" s="483">
        <v>97</v>
      </c>
    </row>
    <row r="16" spans="2:13" ht="20.25">
      <c r="B16" s="1042" t="s">
        <v>597</v>
      </c>
      <c r="C16" s="1043"/>
      <c r="D16" s="1043"/>
      <c r="E16" s="1043"/>
      <c r="F16" s="1043"/>
      <c r="G16" s="1043"/>
      <c r="H16" s="1043"/>
      <c r="I16" s="1043"/>
      <c r="J16" s="1043"/>
      <c r="K16" s="1043"/>
      <c r="L16" s="481" t="s">
        <v>262</v>
      </c>
      <c r="M16" s="484">
        <v>143</v>
      </c>
    </row>
    <row r="17" spans="2:13" ht="20.25">
      <c r="B17" s="1042" t="s">
        <v>596</v>
      </c>
      <c r="C17" s="1043"/>
      <c r="D17" s="1043"/>
      <c r="E17" s="1043"/>
      <c r="F17" s="1043"/>
      <c r="G17" s="1043"/>
      <c r="H17" s="1043"/>
      <c r="I17" s="1043"/>
      <c r="J17" s="1043"/>
      <c r="K17" s="1043"/>
      <c r="L17" s="481" t="s">
        <v>262</v>
      </c>
      <c r="M17" s="484">
        <v>138</v>
      </c>
    </row>
    <row r="18" spans="2:13" ht="20.25">
      <c r="B18" s="1042" t="s">
        <v>601</v>
      </c>
      <c r="C18" s="1043"/>
      <c r="D18" s="1043"/>
      <c r="E18" s="1043"/>
      <c r="F18" s="1043"/>
      <c r="G18" s="1043"/>
      <c r="H18" s="1043"/>
      <c r="I18" s="1043"/>
      <c r="J18" s="1043"/>
      <c r="K18" s="1043"/>
      <c r="L18" s="481" t="s">
        <v>262</v>
      </c>
      <c r="M18" s="484">
        <v>209</v>
      </c>
    </row>
    <row r="19" spans="2:13" ht="20.25">
      <c r="B19" s="1042" t="s">
        <v>617</v>
      </c>
      <c r="C19" s="1043"/>
      <c r="D19" s="1043"/>
      <c r="E19" s="1043"/>
      <c r="F19" s="1043"/>
      <c r="G19" s="1043"/>
      <c r="H19" s="1043"/>
      <c r="I19" s="1043"/>
      <c r="J19" s="1043"/>
      <c r="K19" s="1043"/>
      <c r="L19" s="481" t="s">
        <v>262</v>
      </c>
      <c r="M19" s="484">
        <v>225</v>
      </c>
    </row>
    <row r="20" spans="2:13" ht="20.25">
      <c r="B20" s="1042" t="s">
        <v>641</v>
      </c>
      <c r="C20" s="1043"/>
      <c r="D20" s="1043"/>
      <c r="E20" s="1043"/>
      <c r="F20" s="1043"/>
      <c r="G20" s="1043"/>
      <c r="H20" s="1043"/>
      <c r="I20" s="1043"/>
      <c r="J20" s="1043"/>
      <c r="K20" s="1043"/>
      <c r="L20" s="481" t="s">
        <v>262</v>
      </c>
      <c r="M20" s="484">
        <v>236</v>
      </c>
    </row>
    <row r="21" spans="2:13" ht="21" thickBot="1">
      <c r="B21" s="1040" t="s">
        <v>643</v>
      </c>
      <c r="C21" s="1041"/>
      <c r="D21" s="1041"/>
      <c r="E21" s="1041"/>
      <c r="F21" s="1041"/>
      <c r="G21" s="1041"/>
      <c r="H21" s="1041"/>
      <c r="I21" s="1041"/>
      <c r="J21" s="1041"/>
      <c r="K21" s="1041"/>
      <c r="L21" s="482" t="s">
        <v>262</v>
      </c>
      <c r="M21" s="485">
        <v>497</v>
      </c>
    </row>
    <row r="22" spans="2:13" ht="21" thickBot="1">
      <c r="B22" s="1046" t="s">
        <v>645</v>
      </c>
      <c r="C22" s="1047"/>
      <c r="D22" s="1047"/>
      <c r="E22" s="1047"/>
      <c r="F22" s="1047"/>
      <c r="G22" s="1047"/>
      <c r="H22" s="1047"/>
      <c r="I22" s="1047"/>
      <c r="J22" s="1047"/>
      <c r="K22" s="1047"/>
      <c r="L22" s="1047"/>
      <c r="M22" s="1048"/>
    </row>
    <row r="23" spans="2:13" ht="20.25">
      <c r="B23" s="1044" t="s">
        <v>598</v>
      </c>
      <c r="C23" s="1045"/>
      <c r="D23" s="1045"/>
      <c r="E23" s="1045"/>
      <c r="F23" s="1045"/>
      <c r="G23" s="1045"/>
      <c r="H23" s="1045"/>
      <c r="I23" s="1045"/>
      <c r="J23" s="1045"/>
      <c r="K23" s="1045"/>
      <c r="L23" s="480" t="s">
        <v>262</v>
      </c>
      <c r="M23" s="483">
        <v>201</v>
      </c>
    </row>
    <row r="24" spans="2:13" ht="20.25">
      <c r="B24" s="1042" t="s">
        <v>602</v>
      </c>
      <c r="C24" s="1043"/>
      <c r="D24" s="1043"/>
      <c r="E24" s="1043"/>
      <c r="F24" s="1043"/>
      <c r="G24" s="1043"/>
      <c r="H24" s="1043"/>
      <c r="I24" s="1043"/>
      <c r="J24" s="1043"/>
      <c r="K24" s="1043"/>
      <c r="L24" s="481" t="s">
        <v>262</v>
      </c>
      <c r="M24" s="484">
        <v>235</v>
      </c>
    </row>
    <row r="25" spans="2:13" ht="20.25">
      <c r="B25" s="1042" t="s">
        <v>603</v>
      </c>
      <c r="C25" s="1043"/>
      <c r="D25" s="1043"/>
      <c r="E25" s="1043"/>
      <c r="F25" s="1043"/>
      <c r="G25" s="1043"/>
      <c r="H25" s="1043"/>
      <c r="I25" s="1043"/>
      <c r="J25" s="1043"/>
      <c r="K25" s="1043"/>
      <c r="L25" s="481" t="s">
        <v>262</v>
      </c>
      <c r="M25" s="484">
        <v>259</v>
      </c>
    </row>
    <row r="26" spans="2:13" ht="20.25">
      <c r="B26" s="1042" t="s">
        <v>639</v>
      </c>
      <c r="C26" s="1043"/>
      <c r="D26" s="1043"/>
      <c r="E26" s="1043"/>
      <c r="F26" s="1043"/>
      <c r="G26" s="1043"/>
      <c r="H26" s="1043"/>
      <c r="I26" s="1043"/>
      <c r="J26" s="1043"/>
      <c r="K26" s="1043"/>
      <c r="L26" s="481" t="s">
        <v>262</v>
      </c>
      <c r="M26" s="484">
        <v>514</v>
      </c>
    </row>
    <row r="27" spans="2:13" ht="20.25">
      <c r="B27" s="1042" t="s">
        <v>640</v>
      </c>
      <c r="C27" s="1043"/>
      <c r="D27" s="1043"/>
      <c r="E27" s="1043"/>
      <c r="F27" s="1043"/>
      <c r="G27" s="1043"/>
      <c r="H27" s="1043"/>
      <c r="I27" s="1043"/>
      <c r="J27" s="1043"/>
      <c r="K27" s="1043"/>
      <c r="L27" s="481" t="s">
        <v>262</v>
      </c>
      <c r="M27" s="484">
        <v>223</v>
      </c>
    </row>
    <row r="28" spans="2:13" ht="20.25">
      <c r="B28" s="1042" t="s">
        <v>642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481" t="s">
        <v>262</v>
      </c>
      <c r="M28" s="484">
        <v>276</v>
      </c>
    </row>
    <row r="29" spans="2:13" ht="21" thickBot="1">
      <c r="B29" s="1040" t="s">
        <v>626</v>
      </c>
      <c r="C29" s="1041"/>
      <c r="D29" s="1041"/>
      <c r="E29" s="1041"/>
      <c r="F29" s="1041"/>
      <c r="G29" s="1041"/>
      <c r="H29" s="1041"/>
      <c r="I29" s="1041"/>
      <c r="J29" s="1041"/>
      <c r="K29" s="1041"/>
      <c r="L29" s="482" t="s">
        <v>262</v>
      </c>
      <c r="M29" s="485">
        <v>270</v>
      </c>
    </row>
    <row r="30" spans="2:13" ht="21" thickBot="1">
      <c r="B30" s="1052" t="s">
        <v>646</v>
      </c>
      <c r="C30" s="1053"/>
      <c r="D30" s="1053"/>
      <c r="E30" s="1053"/>
      <c r="F30" s="1053"/>
      <c r="G30" s="1053"/>
      <c r="H30" s="1053"/>
      <c r="I30" s="1053"/>
      <c r="J30" s="1053"/>
      <c r="K30" s="1053"/>
      <c r="L30" s="1053"/>
      <c r="M30" s="1054"/>
    </row>
    <row r="31" spans="2:13" ht="20.25">
      <c r="B31" s="1044" t="s">
        <v>599</v>
      </c>
      <c r="C31" s="1045"/>
      <c r="D31" s="1045"/>
      <c r="E31" s="1045"/>
      <c r="F31" s="1045"/>
      <c r="G31" s="1045"/>
      <c r="H31" s="1045"/>
      <c r="I31" s="1045"/>
      <c r="J31" s="1045"/>
      <c r="K31" s="1045"/>
      <c r="L31" s="480" t="s">
        <v>262</v>
      </c>
      <c r="M31" s="483">
        <v>111</v>
      </c>
    </row>
    <row r="32" spans="2:13" ht="20.25">
      <c r="B32" s="1042" t="s">
        <v>600</v>
      </c>
      <c r="C32" s="1043"/>
      <c r="D32" s="1043"/>
      <c r="E32" s="1043"/>
      <c r="F32" s="1043"/>
      <c r="G32" s="1043"/>
      <c r="H32" s="1043"/>
      <c r="I32" s="1043"/>
      <c r="J32" s="1043"/>
      <c r="K32" s="1043"/>
      <c r="L32" s="481" t="s">
        <v>262</v>
      </c>
      <c r="M32" s="484">
        <v>112</v>
      </c>
    </row>
    <row r="33" spans="2:13" ht="20.25">
      <c r="B33" s="1042" t="s">
        <v>604</v>
      </c>
      <c r="C33" s="1043"/>
      <c r="D33" s="1043"/>
      <c r="E33" s="1043"/>
      <c r="F33" s="1043"/>
      <c r="G33" s="1043"/>
      <c r="H33" s="1043"/>
      <c r="I33" s="1043"/>
      <c r="J33" s="1043"/>
      <c r="K33" s="1043"/>
      <c r="L33" s="481" t="s">
        <v>262</v>
      </c>
      <c r="M33" s="484">
        <v>128</v>
      </c>
    </row>
    <row r="34" spans="2:13" ht="20.25">
      <c r="B34" s="1042" t="s">
        <v>605</v>
      </c>
      <c r="C34" s="1043"/>
      <c r="D34" s="1043"/>
      <c r="E34" s="1043"/>
      <c r="F34" s="1043"/>
      <c r="G34" s="1043"/>
      <c r="H34" s="1043"/>
      <c r="I34" s="1043"/>
      <c r="J34" s="1043"/>
      <c r="K34" s="1043"/>
      <c r="L34" s="481" t="s">
        <v>262</v>
      </c>
      <c r="M34" s="484">
        <v>128</v>
      </c>
    </row>
    <row r="35" spans="2:13" ht="20.25">
      <c r="B35" s="1042" t="s">
        <v>606</v>
      </c>
      <c r="C35" s="1043"/>
      <c r="D35" s="1043"/>
      <c r="E35" s="1043"/>
      <c r="F35" s="1043"/>
      <c r="G35" s="1043"/>
      <c r="H35" s="1043"/>
      <c r="I35" s="1043"/>
      <c r="J35" s="1043"/>
      <c r="K35" s="1043"/>
      <c r="L35" s="481" t="s">
        <v>262</v>
      </c>
      <c r="M35" s="484">
        <v>63</v>
      </c>
    </row>
    <row r="36" spans="2:13" ht="20.25">
      <c r="B36" s="1042" t="s">
        <v>607</v>
      </c>
      <c r="C36" s="1043"/>
      <c r="D36" s="1043"/>
      <c r="E36" s="1043"/>
      <c r="F36" s="1043"/>
      <c r="G36" s="1043"/>
      <c r="H36" s="1043"/>
      <c r="I36" s="1043"/>
      <c r="J36" s="1043"/>
      <c r="K36" s="1043"/>
      <c r="L36" s="481" t="s">
        <v>262</v>
      </c>
      <c r="M36" s="484">
        <v>63</v>
      </c>
    </row>
    <row r="37" spans="2:13" ht="20.25">
      <c r="B37" s="1042" t="s">
        <v>618</v>
      </c>
      <c r="C37" s="1043"/>
      <c r="D37" s="1043"/>
      <c r="E37" s="1043"/>
      <c r="F37" s="1043"/>
      <c r="G37" s="1043"/>
      <c r="H37" s="1043"/>
      <c r="I37" s="1043"/>
      <c r="J37" s="1043"/>
      <c r="K37" s="1043"/>
      <c r="L37" s="481" t="s">
        <v>262</v>
      </c>
      <c r="M37" s="484">
        <v>151</v>
      </c>
    </row>
    <row r="38" spans="2:13" ht="20.25">
      <c r="B38" s="1042" t="s">
        <v>619</v>
      </c>
      <c r="C38" s="1043"/>
      <c r="D38" s="1043"/>
      <c r="E38" s="1043"/>
      <c r="F38" s="1043"/>
      <c r="G38" s="1043"/>
      <c r="H38" s="1043"/>
      <c r="I38" s="1043"/>
      <c r="J38" s="1043"/>
      <c r="K38" s="1043"/>
      <c r="L38" s="481" t="s">
        <v>262</v>
      </c>
      <c r="M38" s="484">
        <v>151</v>
      </c>
    </row>
    <row r="39" spans="2:13" ht="21" thickBot="1">
      <c r="B39" s="1042" t="s">
        <v>653</v>
      </c>
      <c r="C39" s="1043"/>
      <c r="D39" s="1043"/>
      <c r="E39" s="1043"/>
      <c r="F39" s="1043"/>
      <c r="G39" s="1043"/>
      <c r="H39" s="1043"/>
      <c r="I39" s="1043"/>
      <c r="J39" s="1043"/>
      <c r="K39" s="1043"/>
      <c r="L39" s="481" t="s">
        <v>262</v>
      </c>
      <c r="M39" s="484">
        <v>166</v>
      </c>
    </row>
    <row r="40" spans="2:13" ht="21" thickBot="1">
      <c r="B40" s="1052" t="s">
        <v>647</v>
      </c>
      <c r="C40" s="1053"/>
      <c r="D40" s="1053"/>
      <c r="E40" s="1053"/>
      <c r="F40" s="1053"/>
      <c r="G40" s="1053"/>
      <c r="H40" s="1053"/>
      <c r="I40" s="1053"/>
      <c r="J40" s="1053"/>
      <c r="K40" s="1053"/>
      <c r="L40" s="1053"/>
      <c r="M40" s="1054"/>
    </row>
    <row r="41" spans="2:13" ht="20.25">
      <c r="B41" s="1044" t="s">
        <v>610</v>
      </c>
      <c r="C41" s="1045"/>
      <c r="D41" s="1045"/>
      <c r="E41" s="1045"/>
      <c r="F41" s="1045"/>
      <c r="G41" s="1045"/>
      <c r="H41" s="1045"/>
      <c r="I41" s="1045"/>
      <c r="J41" s="1045"/>
      <c r="K41" s="1045"/>
      <c r="L41" s="480" t="s">
        <v>262</v>
      </c>
      <c r="M41" s="483">
        <v>9</v>
      </c>
    </row>
    <row r="42" spans="2:13" ht="20.25">
      <c r="B42" s="1042" t="s">
        <v>611</v>
      </c>
      <c r="C42" s="1043"/>
      <c r="D42" s="1043"/>
      <c r="E42" s="1043"/>
      <c r="F42" s="1043"/>
      <c r="G42" s="1043"/>
      <c r="H42" s="1043"/>
      <c r="I42" s="1043"/>
      <c r="J42" s="1043"/>
      <c r="K42" s="1043"/>
      <c r="L42" s="481" t="s">
        <v>262</v>
      </c>
      <c r="M42" s="484">
        <v>9</v>
      </c>
    </row>
    <row r="43" spans="2:13" ht="20.25">
      <c r="B43" s="1042" t="s">
        <v>612</v>
      </c>
      <c r="C43" s="1043"/>
      <c r="D43" s="1043"/>
      <c r="E43" s="1043"/>
      <c r="F43" s="1043"/>
      <c r="G43" s="1043"/>
      <c r="H43" s="1043"/>
      <c r="I43" s="1043"/>
      <c r="J43" s="1043"/>
      <c r="K43" s="1043"/>
      <c r="L43" s="481" t="s">
        <v>262</v>
      </c>
      <c r="M43" s="484">
        <v>27</v>
      </c>
    </row>
    <row r="44" spans="2:13" ht="21" thickBot="1">
      <c r="B44" s="1040" t="s">
        <v>613</v>
      </c>
      <c r="C44" s="1041"/>
      <c r="D44" s="1041"/>
      <c r="E44" s="1041"/>
      <c r="F44" s="1041"/>
      <c r="G44" s="1041"/>
      <c r="H44" s="1041"/>
      <c r="I44" s="1041"/>
      <c r="J44" s="1041"/>
      <c r="K44" s="1041"/>
      <c r="L44" s="482" t="s">
        <v>262</v>
      </c>
      <c r="M44" s="485">
        <v>20</v>
      </c>
    </row>
    <row r="45" spans="2:13" ht="21" thickBot="1">
      <c r="B45" s="1049" t="s">
        <v>648</v>
      </c>
      <c r="C45" s="1050"/>
      <c r="D45" s="1050"/>
      <c r="E45" s="1050"/>
      <c r="F45" s="1050"/>
      <c r="G45" s="1050"/>
      <c r="H45" s="1050"/>
      <c r="I45" s="1050"/>
      <c r="J45" s="1050"/>
      <c r="K45" s="1050"/>
      <c r="L45" s="1050"/>
      <c r="M45" s="1051"/>
    </row>
    <row r="46" spans="2:13" ht="20.25">
      <c r="B46" s="1055" t="s">
        <v>614</v>
      </c>
      <c r="C46" s="1056"/>
      <c r="D46" s="1056"/>
      <c r="E46" s="1056"/>
      <c r="F46" s="1056"/>
      <c r="G46" s="1056"/>
      <c r="H46" s="1056"/>
      <c r="I46" s="1056"/>
      <c r="J46" s="1056"/>
      <c r="K46" s="1056"/>
      <c r="L46" s="486" t="s">
        <v>262</v>
      </c>
      <c r="M46" s="488">
        <v>27</v>
      </c>
    </row>
    <row r="47" spans="2:13" ht="20.25">
      <c r="B47" s="1042" t="s">
        <v>615</v>
      </c>
      <c r="C47" s="1043"/>
      <c r="D47" s="1043"/>
      <c r="E47" s="1043"/>
      <c r="F47" s="1043"/>
      <c r="G47" s="1043"/>
      <c r="H47" s="1043"/>
      <c r="I47" s="1043"/>
      <c r="J47" s="1043"/>
      <c r="K47" s="1043"/>
      <c r="L47" s="481" t="s">
        <v>262</v>
      </c>
      <c r="M47" s="484">
        <v>36</v>
      </c>
    </row>
    <row r="48" spans="2:13" ht="20.25">
      <c r="B48" s="1042" t="s">
        <v>616</v>
      </c>
      <c r="C48" s="1043"/>
      <c r="D48" s="1043"/>
      <c r="E48" s="1043"/>
      <c r="F48" s="1043"/>
      <c r="G48" s="1043"/>
      <c r="H48" s="1043"/>
      <c r="I48" s="1043"/>
      <c r="J48" s="1043"/>
      <c r="K48" s="1043"/>
      <c r="L48" s="481" t="s">
        <v>262</v>
      </c>
      <c r="M48" s="484">
        <v>40</v>
      </c>
    </row>
    <row r="49" spans="2:13" ht="20.25">
      <c r="B49" s="1042" t="s">
        <v>628</v>
      </c>
      <c r="C49" s="1043"/>
      <c r="D49" s="1043"/>
      <c r="E49" s="1043"/>
      <c r="F49" s="1043"/>
      <c r="G49" s="1043"/>
      <c r="H49" s="1043"/>
      <c r="I49" s="1043"/>
      <c r="J49" s="1043"/>
      <c r="K49" s="1043"/>
      <c r="L49" s="481" t="s">
        <v>262</v>
      </c>
      <c r="M49" s="484">
        <v>55</v>
      </c>
    </row>
    <row r="50" spans="2:13" ht="20.25">
      <c r="B50" s="1042" t="s">
        <v>629</v>
      </c>
      <c r="C50" s="1043"/>
      <c r="D50" s="1043"/>
      <c r="E50" s="1043"/>
      <c r="F50" s="1043"/>
      <c r="G50" s="1043"/>
      <c r="H50" s="1043"/>
      <c r="I50" s="1043"/>
      <c r="J50" s="1043"/>
      <c r="K50" s="1043"/>
      <c r="L50" s="481" t="s">
        <v>262</v>
      </c>
      <c r="M50" s="484">
        <v>69</v>
      </c>
    </row>
    <row r="51" spans="2:13" ht="20.25">
      <c r="B51" s="1042" t="s">
        <v>630</v>
      </c>
      <c r="C51" s="1043"/>
      <c r="D51" s="1043"/>
      <c r="E51" s="1043"/>
      <c r="F51" s="1043"/>
      <c r="G51" s="1043"/>
      <c r="H51" s="1043"/>
      <c r="I51" s="1043"/>
      <c r="J51" s="1043"/>
      <c r="K51" s="1043"/>
      <c r="L51" s="481" t="s">
        <v>262</v>
      </c>
      <c r="M51" s="484">
        <v>18</v>
      </c>
    </row>
    <row r="52" spans="2:13" ht="20.25">
      <c r="B52" s="1042" t="s">
        <v>631</v>
      </c>
      <c r="C52" s="1043"/>
      <c r="D52" s="1043"/>
      <c r="E52" s="1043"/>
      <c r="F52" s="1043"/>
      <c r="G52" s="1043"/>
      <c r="H52" s="1043"/>
      <c r="I52" s="1043"/>
      <c r="J52" s="1043"/>
      <c r="K52" s="1043"/>
      <c r="L52" s="481" t="s">
        <v>262</v>
      </c>
      <c r="M52" s="484">
        <v>20</v>
      </c>
    </row>
    <row r="53" spans="2:13" ht="20.25">
      <c r="B53" s="1042" t="s">
        <v>632</v>
      </c>
      <c r="C53" s="1043"/>
      <c r="D53" s="1043"/>
      <c r="E53" s="1043"/>
      <c r="F53" s="1043"/>
      <c r="G53" s="1043"/>
      <c r="H53" s="1043"/>
      <c r="I53" s="1043"/>
      <c r="J53" s="1043"/>
      <c r="K53" s="1043"/>
      <c r="L53" s="481" t="s">
        <v>262</v>
      </c>
      <c r="M53" s="484">
        <v>26</v>
      </c>
    </row>
    <row r="54" spans="2:13" ht="20.25">
      <c r="B54" s="1042" t="s">
        <v>633</v>
      </c>
      <c r="C54" s="1043"/>
      <c r="D54" s="1043"/>
      <c r="E54" s="1043"/>
      <c r="F54" s="1043"/>
      <c r="G54" s="1043"/>
      <c r="H54" s="1043"/>
      <c r="I54" s="1043"/>
      <c r="J54" s="1043"/>
      <c r="K54" s="1043"/>
      <c r="L54" s="481" t="s">
        <v>262</v>
      </c>
      <c r="M54" s="484">
        <v>35</v>
      </c>
    </row>
    <row r="55" spans="2:13" ht="21" thickBot="1">
      <c r="B55" s="1057" t="s">
        <v>634</v>
      </c>
      <c r="C55" s="1058"/>
      <c r="D55" s="1058"/>
      <c r="E55" s="1058"/>
      <c r="F55" s="1058"/>
      <c r="G55" s="1058"/>
      <c r="H55" s="1058"/>
      <c r="I55" s="1058"/>
      <c r="J55" s="1058"/>
      <c r="K55" s="1058"/>
      <c r="L55" s="487" t="s">
        <v>262</v>
      </c>
      <c r="M55" s="489">
        <v>40</v>
      </c>
    </row>
    <row r="56" spans="2:13" ht="21" thickBot="1">
      <c r="B56" s="1052" t="s">
        <v>649</v>
      </c>
      <c r="C56" s="1053"/>
      <c r="D56" s="1053"/>
      <c r="E56" s="1053"/>
      <c r="F56" s="1053"/>
      <c r="G56" s="1053"/>
      <c r="H56" s="1053"/>
      <c r="I56" s="1053"/>
      <c r="J56" s="1053"/>
      <c r="K56" s="1053"/>
      <c r="L56" s="1053"/>
      <c r="M56" s="1054"/>
    </row>
    <row r="57" spans="2:13" ht="20.25">
      <c r="B57" s="1044" t="s">
        <v>627</v>
      </c>
      <c r="C57" s="1045"/>
      <c r="D57" s="1045"/>
      <c r="E57" s="1045"/>
      <c r="F57" s="1045"/>
      <c r="G57" s="1045"/>
      <c r="H57" s="1045"/>
      <c r="I57" s="1045"/>
      <c r="J57" s="1045"/>
      <c r="K57" s="1045"/>
      <c r="L57" s="480" t="s">
        <v>262</v>
      </c>
      <c r="M57" s="483">
        <v>129</v>
      </c>
    </row>
    <row r="58" spans="2:13" ht="20.25">
      <c r="B58" s="1042" t="s">
        <v>620</v>
      </c>
      <c r="C58" s="1043"/>
      <c r="D58" s="1043"/>
      <c r="E58" s="1043"/>
      <c r="F58" s="1043"/>
      <c r="G58" s="1043"/>
      <c r="H58" s="1043"/>
      <c r="I58" s="1043"/>
      <c r="J58" s="1043"/>
      <c r="K58" s="1043"/>
      <c r="L58" s="481" t="s">
        <v>262</v>
      </c>
      <c r="M58" s="484">
        <v>94</v>
      </c>
    </row>
    <row r="59" spans="2:13" ht="20.25">
      <c r="B59" s="1042" t="s">
        <v>636</v>
      </c>
      <c r="C59" s="1043"/>
      <c r="D59" s="1043"/>
      <c r="E59" s="1043"/>
      <c r="F59" s="1043"/>
      <c r="G59" s="1043"/>
      <c r="H59" s="1043"/>
      <c r="I59" s="1043"/>
      <c r="J59" s="1043"/>
      <c r="K59" s="1043"/>
      <c r="L59" s="481" t="s">
        <v>262</v>
      </c>
      <c r="M59" s="484">
        <v>94</v>
      </c>
    </row>
    <row r="60" spans="2:13" ht="20.25">
      <c r="B60" s="1042" t="s">
        <v>624</v>
      </c>
      <c r="C60" s="1043"/>
      <c r="D60" s="1043"/>
      <c r="E60" s="1043"/>
      <c r="F60" s="1043"/>
      <c r="G60" s="1043"/>
      <c r="H60" s="1043"/>
      <c r="I60" s="1043"/>
      <c r="J60" s="1043"/>
      <c r="K60" s="1043"/>
      <c r="L60" s="481" t="s">
        <v>262</v>
      </c>
      <c r="M60" s="484">
        <v>106</v>
      </c>
    </row>
    <row r="61" spans="2:13" ht="20.25">
      <c r="B61" s="1042" t="s">
        <v>625</v>
      </c>
      <c r="C61" s="1043"/>
      <c r="D61" s="1043"/>
      <c r="E61" s="1043"/>
      <c r="F61" s="1043"/>
      <c r="G61" s="1043"/>
      <c r="H61" s="1043"/>
      <c r="I61" s="1043"/>
      <c r="J61" s="1043"/>
      <c r="K61" s="1043"/>
      <c r="L61" s="481" t="s">
        <v>262</v>
      </c>
      <c r="M61" s="484">
        <v>129</v>
      </c>
    </row>
    <row r="62" spans="2:13" ht="20.25">
      <c r="B62" s="1042" t="s">
        <v>609</v>
      </c>
      <c r="C62" s="1043"/>
      <c r="D62" s="1043"/>
      <c r="E62" s="1043"/>
      <c r="F62" s="1043"/>
      <c r="G62" s="1043"/>
      <c r="H62" s="1043"/>
      <c r="I62" s="1043"/>
      <c r="J62" s="1043"/>
      <c r="K62" s="1043"/>
      <c r="L62" s="481" t="s">
        <v>262</v>
      </c>
      <c r="M62" s="484">
        <v>109</v>
      </c>
    </row>
    <row r="63" spans="2:13" ht="21" thickBot="1">
      <c r="B63" s="1040" t="s">
        <v>635</v>
      </c>
      <c r="C63" s="1041"/>
      <c r="D63" s="1041"/>
      <c r="E63" s="1041"/>
      <c r="F63" s="1041"/>
      <c r="G63" s="1041"/>
      <c r="H63" s="1041"/>
      <c r="I63" s="1041"/>
      <c r="J63" s="1041"/>
      <c r="K63" s="1041"/>
      <c r="L63" s="482" t="s">
        <v>262</v>
      </c>
      <c r="M63" s="485">
        <v>136</v>
      </c>
    </row>
    <row r="64" spans="2:13" ht="21" thickBot="1">
      <c r="B64" s="1046" t="s">
        <v>650</v>
      </c>
      <c r="C64" s="1047"/>
      <c r="D64" s="1047"/>
      <c r="E64" s="1047"/>
      <c r="F64" s="1047"/>
      <c r="G64" s="1047"/>
      <c r="H64" s="1047"/>
      <c r="I64" s="1047"/>
      <c r="J64" s="1047"/>
      <c r="K64" s="1047"/>
      <c r="L64" s="1047"/>
      <c r="M64" s="1048"/>
    </row>
    <row r="65" spans="2:13" ht="20.25">
      <c r="B65" s="1064" t="s">
        <v>652</v>
      </c>
      <c r="C65" s="1065"/>
      <c r="D65" s="1065"/>
      <c r="E65" s="1065"/>
      <c r="F65" s="1065"/>
      <c r="G65" s="1065"/>
      <c r="H65" s="1065"/>
      <c r="I65" s="1065"/>
      <c r="J65" s="1065"/>
      <c r="K65" s="1066"/>
      <c r="L65" s="480" t="s">
        <v>262</v>
      </c>
      <c r="M65" s="490">
        <v>69</v>
      </c>
    </row>
    <row r="66" spans="2:13" ht="20.25">
      <c r="B66" s="1055" t="s">
        <v>621</v>
      </c>
      <c r="C66" s="1056"/>
      <c r="D66" s="1056"/>
      <c r="E66" s="1056"/>
      <c r="F66" s="1056"/>
      <c r="G66" s="1056"/>
      <c r="H66" s="1056"/>
      <c r="I66" s="1056"/>
      <c r="J66" s="1056"/>
      <c r="K66" s="1056"/>
      <c r="L66" s="486" t="s">
        <v>262</v>
      </c>
      <c r="M66" s="488">
        <v>392</v>
      </c>
    </row>
    <row r="67" spans="2:13" ht="20.25">
      <c r="B67" s="1042" t="s">
        <v>622</v>
      </c>
      <c r="C67" s="1043"/>
      <c r="D67" s="1043"/>
      <c r="E67" s="1043"/>
      <c r="F67" s="1043"/>
      <c r="G67" s="1043"/>
      <c r="H67" s="1043"/>
      <c r="I67" s="1043"/>
      <c r="J67" s="1043"/>
      <c r="K67" s="1043"/>
      <c r="L67" s="481" t="s">
        <v>262</v>
      </c>
      <c r="M67" s="484">
        <v>522</v>
      </c>
    </row>
    <row r="68" spans="2:13" ht="21" thickBot="1">
      <c r="B68" s="1040" t="s">
        <v>623</v>
      </c>
      <c r="C68" s="1041"/>
      <c r="D68" s="1041"/>
      <c r="E68" s="1041"/>
      <c r="F68" s="1041"/>
      <c r="G68" s="1041"/>
      <c r="H68" s="1041"/>
      <c r="I68" s="1041"/>
      <c r="J68" s="1041"/>
      <c r="K68" s="1041"/>
      <c r="L68" s="482" t="s">
        <v>262</v>
      </c>
      <c r="M68" s="485">
        <v>568</v>
      </c>
    </row>
    <row r="69" spans="2:13" ht="21" thickBot="1">
      <c r="B69" s="1052" t="s">
        <v>651</v>
      </c>
      <c r="C69" s="1053"/>
      <c r="D69" s="1053"/>
      <c r="E69" s="1053"/>
      <c r="F69" s="1053"/>
      <c r="G69" s="1053"/>
      <c r="H69" s="1053"/>
      <c r="I69" s="1053"/>
      <c r="J69" s="1053"/>
      <c r="K69" s="1053"/>
      <c r="L69" s="1053"/>
      <c r="M69" s="1054"/>
    </row>
    <row r="70" spans="2:13" ht="20.25">
      <c r="B70" s="1044" t="s">
        <v>637</v>
      </c>
      <c r="C70" s="1045"/>
      <c r="D70" s="1045"/>
      <c r="E70" s="1045"/>
      <c r="F70" s="1045"/>
      <c r="G70" s="1045"/>
      <c r="H70" s="1045"/>
      <c r="I70" s="1045"/>
      <c r="J70" s="1045"/>
      <c r="K70" s="1045"/>
      <c r="L70" s="480" t="s">
        <v>262</v>
      </c>
      <c r="M70" s="483">
        <v>121</v>
      </c>
    </row>
    <row r="71" spans="2:13" ht="21" thickBot="1">
      <c r="B71" s="1040" t="s">
        <v>638</v>
      </c>
      <c r="C71" s="1041"/>
      <c r="D71" s="1041"/>
      <c r="E71" s="1041"/>
      <c r="F71" s="1041"/>
      <c r="G71" s="1041"/>
      <c r="H71" s="1041"/>
      <c r="I71" s="1041"/>
      <c r="J71" s="1041"/>
      <c r="K71" s="1041"/>
      <c r="L71" s="482" t="s">
        <v>262</v>
      </c>
      <c r="M71" s="485">
        <v>153</v>
      </c>
    </row>
  </sheetData>
  <sheetProtection/>
  <mergeCells count="59">
    <mergeCell ref="B65:K65"/>
    <mergeCell ref="B38:K38"/>
    <mergeCell ref="B33:K33"/>
    <mergeCell ref="B32:K32"/>
    <mergeCell ref="B36:K36"/>
    <mergeCell ref="B37:K37"/>
    <mergeCell ref="B39:K39"/>
    <mergeCell ref="B35:K35"/>
    <mergeCell ref="B46:K46"/>
    <mergeCell ref="B44:K44"/>
    <mergeCell ref="B13:K13"/>
    <mergeCell ref="B62:K62"/>
    <mergeCell ref="B15:K15"/>
    <mergeCell ref="B31:K31"/>
    <mergeCell ref="B23:K23"/>
    <mergeCell ref="B17:K17"/>
    <mergeCell ref="B14:M14"/>
    <mergeCell ref="B22:M22"/>
    <mergeCell ref="B30:M30"/>
    <mergeCell ref="B18:K18"/>
    <mergeCell ref="B47:K47"/>
    <mergeCell ref="B52:K52"/>
    <mergeCell ref="B55:K55"/>
    <mergeCell ref="B56:M56"/>
    <mergeCell ref="B58:K58"/>
    <mergeCell ref="B60:K60"/>
    <mergeCell ref="B49:K49"/>
    <mergeCell ref="B50:K50"/>
    <mergeCell ref="B51:K51"/>
    <mergeCell ref="B48:K48"/>
    <mergeCell ref="B16:K16"/>
    <mergeCell ref="B19:K19"/>
    <mergeCell ref="B20:K20"/>
    <mergeCell ref="B21:K21"/>
    <mergeCell ref="B71:K71"/>
    <mergeCell ref="B70:K70"/>
    <mergeCell ref="B69:M69"/>
    <mergeCell ref="B68:K68"/>
    <mergeCell ref="B67:K67"/>
    <mergeCell ref="B66:K66"/>
    <mergeCell ref="B26:K26"/>
    <mergeCell ref="B27:K27"/>
    <mergeCell ref="B28:K28"/>
    <mergeCell ref="B29:K29"/>
    <mergeCell ref="B24:K24"/>
    <mergeCell ref="B25:K25"/>
    <mergeCell ref="B45:M45"/>
    <mergeCell ref="B34:K34"/>
    <mergeCell ref="B43:K43"/>
    <mergeCell ref="B42:K42"/>
    <mergeCell ref="B41:K41"/>
    <mergeCell ref="B40:M40"/>
    <mergeCell ref="B63:K63"/>
    <mergeCell ref="B59:K59"/>
    <mergeCell ref="B57:K57"/>
    <mergeCell ref="B64:M64"/>
    <mergeCell ref="B53:K53"/>
    <mergeCell ref="B54:K54"/>
    <mergeCell ref="B61:K6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5:M188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2.625" style="0" customWidth="1"/>
    <col min="2" max="2" width="23.375" style="0" customWidth="1"/>
    <col min="3" max="3" width="33.75390625" style="1" customWidth="1"/>
    <col min="4" max="4" width="12.25390625" style="1" bestFit="1" customWidth="1"/>
    <col min="5" max="5" width="23.25390625" style="0" customWidth="1"/>
  </cols>
  <sheetData>
    <row r="10" ht="15" customHeight="1"/>
    <row r="11" ht="16.5" customHeight="1"/>
    <row r="12" ht="16.5" customHeight="1"/>
    <row r="13" ht="16.5" customHeight="1"/>
    <row r="14" ht="16.5" customHeight="1"/>
    <row r="15" spans="2:5" ht="13.5" customHeight="1">
      <c r="B15" s="1070" t="s">
        <v>485</v>
      </c>
      <c r="C15" s="1070"/>
      <c r="D15" s="1070"/>
      <c r="E15" s="1070"/>
    </row>
    <row r="16" spans="2:5" ht="13.5">
      <c r="B16" s="133" t="s">
        <v>486</v>
      </c>
      <c r="C16" s="149" t="s">
        <v>427</v>
      </c>
      <c r="D16" s="149" t="s">
        <v>256</v>
      </c>
      <c r="E16" s="148" t="s">
        <v>36</v>
      </c>
    </row>
    <row r="17" spans="2:5" ht="13.5">
      <c r="B17" s="123"/>
      <c r="C17" s="124" t="s">
        <v>487</v>
      </c>
      <c r="D17" s="125">
        <v>20</v>
      </c>
      <c r="E17" s="126"/>
    </row>
    <row r="18" spans="2:5" ht="13.5">
      <c r="B18" s="127"/>
      <c r="C18" s="124" t="s">
        <v>487</v>
      </c>
      <c r="D18" s="125">
        <v>50</v>
      </c>
      <c r="E18" s="126"/>
    </row>
    <row r="19" spans="2:5" ht="13.5">
      <c r="B19" s="127"/>
      <c r="C19" s="124" t="s">
        <v>487</v>
      </c>
      <c r="D19" s="125">
        <v>80</v>
      </c>
      <c r="E19" s="126"/>
    </row>
    <row r="20" spans="2:5" ht="13.5">
      <c r="B20" s="127"/>
      <c r="C20" s="124" t="s">
        <v>487</v>
      </c>
      <c r="D20" s="125">
        <v>100</v>
      </c>
      <c r="E20" s="126"/>
    </row>
    <row r="21" spans="2:5" ht="13.5">
      <c r="B21" s="127"/>
      <c r="C21" s="124" t="s">
        <v>487</v>
      </c>
      <c r="D21" s="125">
        <v>120</v>
      </c>
      <c r="E21" s="126"/>
    </row>
    <row r="22" spans="2:5" ht="13.5">
      <c r="B22" s="127"/>
      <c r="C22" s="124" t="s">
        <v>487</v>
      </c>
      <c r="D22" s="125">
        <v>150</v>
      </c>
      <c r="E22" s="126"/>
    </row>
    <row r="23" spans="2:5" ht="13.5">
      <c r="B23" s="127"/>
      <c r="C23" s="124" t="s">
        <v>487</v>
      </c>
      <c r="D23" s="125">
        <v>200</v>
      </c>
      <c r="E23" s="126"/>
    </row>
    <row r="24" spans="2:5" ht="13.5">
      <c r="B24" s="128"/>
      <c r="C24" s="129" t="s">
        <v>487</v>
      </c>
      <c r="D24" s="130">
        <v>250</v>
      </c>
      <c r="E24" s="126"/>
    </row>
    <row r="25" spans="2:5" ht="13.5">
      <c r="B25" s="123"/>
      <c r="C25" s="124" t="s">
        <v>488</v>
      </c>
      <c r="D25" s="125">
        <v>20</v>
      </c>
      <c r="E25" s="126"/>
    </row>
    <row r="26" spans="2:5" ht="13.5">
      <c r="B26" s="127"/>
      <c r="C26" s="124" t="s">
        <v>488</v>
      </c>
      <c r="D26" s="125">
        <v>50</v>
      </c>
      <c r="E26" s="126"/>
    </row>
    <row r="27" spans="2:5" ht="13.5">
      <c r="B27" s="127"/>
      <c r="C27" s="124" t="s">
        <v>488</v>
      </c>
      <c r="D27" s="125">
        <v>80</v>
      </c>
      <c r="E27" s="126"/>
    </row>
    <row r="28" spans="2:5" ht="13.5">
      <c r="B28" s="127"/>
      <c r="C28" s="124" t="s">
        <v>488</v>
      </c>
      <c r="D28" s="125">
        <v>100</v>
      </c>
      <c r="E28" s="126"/>
    </row>
    <row r="29" spans="2:5" ht="13.5">
      <c r="B29" s="127"/>
      <c r="C29" s="124" t="s">
        <v>488</v>
      </c>
      <c r="D29" s="125">
        <v>120</v>
      </c>
      <c r="E29" s="126"/>
    </row>
    <row r="30" spans="2:5" ht="13.5">
      <c r="B30" s="127"/>
      <c r="C30" s="124" t="s">
        <v>488</v>
      </c>
      <c r="D30" s="125">
        <v>150</v>
      </c>
      <c r="E30" s="126"/>
    </row>
    <row r="31" spans="2:5" ht="13.5">
      <c r="B31" s="127"/>
      <c r="C31" s="124" t="s">
        <v>488</v>
      </c>
      <c r="D31" s="125">
        <v>200</v>
      </c>
      <c r="E31" s="126"/>
    </row>
    <row r="32" spans="2:5" ht="13.5">
      <c r="B32" s="127"/>
      <c r="C32" s="124" t="s">
        <v>488</v>
      </c>
      <c r="D32" s="125">
        <v>250</v>
      </c>
      <c r="E32" s="126"/>
    </row>
    <row r="33" spans="2:5" ht="13.5">
      <c r="B33" s="127"/>
      <c r="C33" s="124" t="s">
        <v>488</v>
      </c>
      <c r="D33" s="125">
        <v>300</v>
      </c>
      <c r="E33" s="126"/>
    </row>
    <row r="34" spans="2:5" ht="13.5">
      <c r="B34" s="127"/>
      <c r="C34" s="124" t="s">
        <v>488</v>
      </c>
      <c r="D34" s="125">
        <v>350</v>
      </c>
      <c r="E34" s="126"/>
    </row>
    <row r="35" spans="2:5" ht="13.5">
      <c r="B35" s="131"/>
      <c r="C35" s="124" t="s">
        <v>488</v>
      </c>
      <c r="D35" s="125">
        <v>400</v>
      </c>
      <c r="E35" s="126"/>
    </row>
    <row r="36" spans="2:5" ht="13.5">
      <c r="B36" s="133" t="s">
        <v>489</v>
      </c>
      <c r="C36" s="149" t="s">
        <v>427</v>
      </c>
      <c r="D36" s="149" t="s">
        <v>256</v>
      </c>
      <c r="E36" s="148" t="s">
        <v>36</v>
      </c>
    </row>
    <row r="37" spans="2:5" ht="13.5">
      <c r="B37" s="123"/>
      <c r="C37" s="124" t="s">
        <v>490</v>
      </c>
      <c r="D37" s="125">
        <v>35</v>
      </c>
      <c r="E37" s="126"/>
    </row>
    <row r="38" spans="2:5" ht="13.5">
      <c r="B38" s="127"/>
      <c r="C38" s="124" t="s">
        <v>490</v>
      </c>
      <c r="D38" s="125">
        <v>65</v>
      </c>
      <c r="E38" s="126"/>
    </row>
    <row r="39" spans="2:5" ht="13.5">
      <c r="B39" s="127"/>
      <c r="C39" s="124" t="s">
        <v>490</v>
      </c>
      <c r="D39" s="125">
        <v>85</v>
      </c>
      <c r="E39" s="126"/>
    </row>
    <row r="40" spans="2:5" ht="13.5">
      <c r="B40" s="127"/>
      <c r="C40" s="124" t="s">
        <v>490</v>
      </c>
      <c r="D40" s="125">
        <v>105</v>
      </c>
      <c r="E40" s="126"/>
    </row>
    <row r="41" spans="2:5" ht="13.5">
      <c r="B41" s="127"/>
      <c r="C41" s="124" t="s">
        <v>490</v>
      </c>
      <c r="D41" s="125">
        <v>135</v>
      </c>
      <c r="E41" s="126"/>
    </row>
    <row r="42" spans="2:5" ht="13.5">
      <c r="B42" s="127"/>
      <c r="C42" s="124" t="s">
        <v>490</v>
      </c>
      <c r="D42" s="125">
        <v>165</v>
      </c>
      <c r="E42" s="126"/>
    </row>
    <row r="43" spans="2:5" ht="13.5">
      <c r="B43" s="131"/>
      <c r="C43" s="124" t="s">
        <v>490</v>
      </c>
      <c r="D43" s="125">
        <v>185</v>
      </c>
      <c r="E43" s="126"/>
    </row>
    <row r="44" spans="2:5" ht="13.5">
      <c r="B44" s="133" t="s">
        <v>491</v>
      </c>
      <c r="C44" s="149" t="s">
        <v>427</v>
      </c>
      <c r="D44" s="149" t="s">
        <v>256</v>
      </c>
      <c r="E44" s="148" t="s">
        <v>36</v>
      </c>
    </row>
    <row r="45" spans="2:5" ht="13.5">
      <c r="B45" s="123"/>
      <c r="C45" s="134" t="s">
        <v>492</v>
      </c>
      <c r="D45" s="125">
        <v>40</v>
      </c>
      <c r="E45" s="126"/>
    </row>
    <row r="46" spans="2:5" ht="13.5">
      <c r="B46" s="127"/>
      <c r="C46" s="134" t="s">
        <v>493</v>
      </c>
      <c r="D46" s="125">
        <v>50</v>
      </c>
      <c r="E46" s="126"/>
    </row>
    <row r="47" spans="2:5" ht="13.5">
      <c r="B47" s="127"/>
      <c r="C47" s="134" t="s">
        <v>494</v>
      </c>
      <c r="D47" s="125">
        <v>70</v>
      </c>
      <c r="E47" s="126"/>
    </row>
    <row r="48" spans="2:5" ht="13.5">
      <c r="B48" s="127"/>
      <c r="C48" s="134" t="s">
        <v>495</v>
      </c>
      <c r="D48" s="125">
        <v>90</v>
      </c>
      <c r="E48" s="126"/>
    </row>
    <row r="49" spans="2:5" ht="13.5">
      <c r="B49" s="127"/>
      <c r="C49" s="134" t="s">
        <v>496</v>
      </c>
      <c r="D49" s="125">
        <v>110</v>
      </c>
      <c r="E49" s="126"/>
    </row>
    <row r="50" spans="2:5" ht="13.5">
      <c r="B50" s="127"/>
      <c r="C50" s="134" t="s">
        <v>497</v>
      </c>
      <c r="D50" s="125">
        <v>130</v>
      </c>
      <c r="E50" s="126"/>
    </row>
    <row r="51" spans="2:5" ht="13.5">
      <c r="B51" s="127"/>
      <c r="C51" s="134" t="s">
        <v>498</v>
      </c>
      <c r="D51" s="125">
        <v>50</v>
      </c>
      <c r="E51" s="126"/>
    </row>
    <row r="52" spans="2:5" ht="13.5">
      <c r="B52" s="127"/>
      <c r="C52" s="134" t="s">
        <v>498</v>
      </c>
      <c r="D52" s="125">
        <v>70</v>
      </c>
      <c r="E52" s="126"/>
    </row>
    <row r="53" spans="2:5" ht="13.5">
      <c r="B53" s="127"/>
      <c r="C53" s="134" t="s">
        <v>498</v>
      </c>
      <c r="D53" s="125">
        <v>90</v>
      </c>
      <c r="E53" s="126"/>
    </row>
    <row r="54" spans="2:5" ht="27">
      <c r="B54" s="147" t="s">
        <v>499</v>
      </c>
      <c r="C54" s="149" t="s">
        <v>427</v>
      </c>
      <c r="D54" s="149" t="s">
        <v>256</v>
      </c>
      <c r="E54" s="148" t="s">
        <v>36</v>
      </c>
    </row>
    <row r="55" spans="2:5" ht="13.5">
      <c r="B55" s="127"/>
      <c r="C55" s="134" t="s">
        <v>500</v>
      </c>
      <c r="D55" s="125">
        <v>150</v>
      </c>
      <c r="E55" s="126"/>
    </row>
    <row r="56" spans="2:5" ht="13.5">
      <c r="B56" s="127"/>
      <c r="C56" s="134" t="s">
        <v>501</v>
      </c>
      <c r="D56" s="125">
        <v>250</v>
      </c>
      <c r="E56" s="126"/>
    </row>
    <row r="57" spans="2:5" ht="13.5">
      <c r="B57" s="127"/>
      <c r="C57" s="134" t="s">
        <v>502</v>
      </c>
      <c r="D57" s="125">
        <v>350</v>
      </c>
      <c r="E57" s="126"/>
    </row>
    <row r="58" spans="2:5" ht="13.5">
      <c r="B58" s="146"/>
      <c r="C58" s="135" t="s">
        <v>503</v>
      </c>
      <c r="D58" s="130">
        <v>500</v>
      </c>
      <c r="E58" s="126"/>
    </row>
    <row r="59" spans="2:5" ht="13.5">
      <c r="B59" s="145" t="s">
        <v>504</v>
      </c>
      <c r="C59" s="149" t="s">
        <v>427</v>
      </c>
      <c r="D59" s="149" t="s">
        <v>256</v>
      </c>
      <c r="E59" s="148" t="s">
        <v>36</v>
      </c>
    </row>
    <row r="60" spans="2:5" ht="13.5">
      <c r="B60" s="123"/>
      <c r="C60" s="124" t="s">
        <v>505</v>
      </c>
      <c r="D60" s="125">
        <v>25</v>
      </c>
      <c r="E60" s="126"/>
    </row>
    <row r="61" spans="2:5" ht="13.5">
      <c r="B61" s="127"/>
      <c r="C61" s="124" t="s">
        <v>506</v>
      </c>
      <c r="D61" s="125">
        <v>35</v>
      </c>
      <c r="E61" s="126"/>
    </row>
    <row r="62" spans="2:5" ht="13.5">
      <c r="B62" s="127"/>
      <c r="C62" s="124" t="s">
        <v>507</v>
      </c>
      <c r="D62" s="125">
        <v>45</v>
      </c>
      <c r="E62" s="126"/>
    </row>
    <row r="63" spans="2:5" ht="13.5">
      <c r="B63" s="127"/>
      <c r="C63" s="124" t="s">
        <v>508</v>
      </c>
      <c r="D63" s="125">
        <v>55</v>
      </c>
      <c r="E63" s="126"/>
    </row>
    <row r="64" spans="2:5" ht="13.5">
      <c r="B64" s="127"/>
      <c r="C64" s="124" t="s">
        <v>509</v>
      </c>
      <c r="D64" s="125">
        <v>65</v>
      </c>
      <c r="E64" s="126"/>
    </row>
    <row r="65" spans="2:5" ht="13.5">
      <c r="B65" s="127"/>
      <c r="C65" s="124" t="s">
        <v>510</v>
      </c>
      <c r="D65" s="125">
        <v>75</v>
      </c>
      <c r="E65" s="126"/>
    </row>
    <row r="66" spans="2:5" ht="13.5">
      <c r="B66" s="127"/>
      <c r="C66" s="124" t="s">
        <v>511</v>
      </c>
      <c r="D66" s="125">
        <v>85</v>
      </c>
      <c r="E66" s="126"/>
    </row>
    <row r="67" spans="2:5" ht="13.5">
      <c r="B67" s="127"/>
      <c r="C67" s="124" t="s">
        <v>512</v>
      </c>
      <c r="D67" s="125">
        <v>95</v>
      </c>
      <c r="E67" s="126"/>
    </row>
    <row r="68" spans="2:5" ht="13.5">
      <c r="B68" s="127"/>
      <c r="C68" s="124" t="s">
        <v>513</v>
      </c>
      <c r="D68" s="125">
        <v>105</v>
      </c>
      <c r="E68" s="126"/>
    </row>
    <row r="69" spans="2:5" ht="13.5">
      <c r="B69" s="127"/>
      <c r="C69" s="124" t="s">
        <v>514</v>
      </c>
      <c r="D69" s="125">
        <v>115</v>
      </c>
      <c r="E69" s="126"/>
    </row>
    <row r="70" spans="2:5" ht="13.5">
      <c r="B70" s="127"/>
      <c r="C70" s="124" t="s">
        <v>515</v>
      </c>
      <c r="D70" s="125">
        <v>125</v>
      </c>
      <c r="E70" s="126"/>
    </row>
    <row r="71" spans="2:5" ht="13.5">
      <c r="B71" s="127"/>
      <c r="C71" s="124" t="s">
        <v>516</v>
      </c>
      <c r="D71" s="125">
        <v>135</v>
      </c>
      <c r="E71" s="126"/>
    </row>
    <row r="72" spans="2:5" ht="13.5">
      <c r="B72" s="127"/>
      <c r="C72" s="124" t="s">
        <v>517</v>
      </c>
      <c r="D72" s="125">
        <v>145</v>
      </c>
      <c r="E72" s="126"/>
    </row>
    <row r="73" spans="2:5" ht="13.5">
      <c r="B73" s="131"/>
      <c r="C73" s="124" t="s">
        <v>518</v>
      </c>
      <c r="D73" s="132">
        <v>155</v>
      </c>
      <c r="E73" s="126"/>
    </row>
    <row r="74" spans="2:5" ht="13.5">
      <c r="B74" s="150"/>
      <c r="C74" s="149" t="s">
        <v>427</v>
      </c>
      <c r="D74" s="149" t="s">
        <v>256</v>
      </c>
      <c r="E74" s="148" t="s">
        <v>36</v>
      </c>
    </row>
    <row r="75" spans="2:5" ht="40.5" customHeight="1">
      <c r="B75" s="1071" t="s">
        <v>519</v>
      </c>
      <c r="C75" s="134" t="s">
        <v>520</v>
      </c>
      <c r="D75" s="125"/>
      <c r="E75" s="126"/>
    </row>
    <row r="76" spans="2:5" ht="13.5">
      <c r="B76" s="1071"/>
      <c r="C76" s="134" t="s">
        <v>521</v>
      </c>
      <c r="D76" s="125">
        <v>400</v>
      </c>
      <c r="E76" s="126"/>
    </row>
    <row r="77" spans="2:5" ht="13.5">
      <c r="B77" s="1071"/>
      <c r="C77" s="134" t="s">
        <v>522</v>
      </c>
      <c r="D77" s="125">
        <v>600</v>
      </c>
      <c r="E77" s="126"/>
    </row>
    <row r="78" spans="2:5" ht="13.5">
      <c r="B78" s="1071"/>
      <c r="C78" s="134" t="s">
        <v>534</v>
      </c>
      <c r="D78" s="125"/>
      <c r="E78" s="126"/>
    </row>
    <row r="79" spans="2:5" ht="13.5">
      <c r="B79" s="1071"/>
      <c r="C79" s="134" t="s">
        <v>535</v>
      </c>
      <c r="D79" s="125"/>
      <c r="E79" s="126"/>
    </row>
    <row r="80" spans="2:5" ht="13.5">
      <c r="B80" s="1071"/>
      <c r="C80" s="134" t="s">
        <v>536</v>
      </c>
      <c r="D80" s="125"/>
      <c r="E80" s="126"/>
    </row>
    <row r="81" spans="2:5" ht="13.5">
      <c r="B81" s="1071"/>
      <c r="C81" s="134" t="s">
        <v>537</v>
      </c>
      <c r="D81" s="125"/>
      <c r="E81" s="126"/>
    </row>
    <row r="82" spans="2:5" ht="13.5">
      <c r="B82" s="1072"/>
      <c r="C82" s="134" t="s">
        <v>538</v>
      </c>
      <c r="D82" s="125"/>
      <c r="E82" s="126"/>
    </row>
    <row r="83" spans="2:5" ht="13.5">
      <c r="B83" s="136" t="s">
        <v>539</v>
      </c>
      <c r="C83" s="149" t="s">
        <v>427</v>
      </c>
      <c r="D83" s="149" t="s">
        <v>256</v>
      </c>
      <c r="E83" s="148" t="s">
        <v>36</v>
      </c>
    </row>
    <row r="84" spans="2:5" ht="13.5">
      <c r="B84" s="123"/>
      <c r="C84" s="134" t="s">
        <v>540</v>
      </c>
      <c r="D84" s="125">
        <v>30</v>
      </c>
      <c r="E84" s="126"/>
    </row>
    <row r="85" spans="2:5" ht="13.5">
      <c r="B85" s="127"/>
      <c r="C85" s="134" t="s">
        <v>541</v>
      </c>
      <c r="D85" s="125">
        <v>50</v>
      </c>
      <c r="E85" s="126"/>
    </row>
    <row r="86" spans="2:5" ht="13.5">
      <c r="B86" s="127"/>
      <c r="C86" s="134" t="s">
        <v>542</v>
      </c>
      <c r="D86" s="125">
        <v>80</v>
      </c>
      <c r="E86" s="126"/>
    </row>
    <row r="87" spans="2:5" ht="13.5">
      <c r="B87" s="127"/>
      <c r="C87" s="1073" t="s">
        <v>543</v>
      </c>
      <c r="D87" s="1074"/>
      <c r="E87" s="1075"/>
    </row>
    <row r="88" spans="2:5" ht="13.5">
      <c r="B88" s="127"/>
      <c r="C88" s="134" t="s">
        <v>544</v>
      </c>
      <c r="D88" s="125">
        <v>110</v>
      </c>
      <c r="E88" s="126"/>
    </row>
    <row r="89" spans="2:5" ht="13.5">
      <c r="B89" s="137"/>
      <c r="C89" s="134" t="s">
        <v>545</v>
      </c>
      <c r="D89" s="125">
        <v>130</v>
      </c>
      <c r="E89" s="126"/>
    </row>
    <row r="90" spans="2:5" ht="13.5">
      <c r="B90" s="137"/>
      <c r="C90" s="134" t="s">
        <v>546</v>
      </c>
      <c r="D90" s="125">
        <v>150</v>
      </c>
      <c r="E90" s="126"/>
    </row>
    <row r="91" spans="2:5" ht="13.5">
      <c r="B91" s="137"/>
      <c r="C91" s="134" t="s">
        <v>547</v>
      </c>
      <c r="D91" s="125">
        <v>170</v>
      </c>
      <c r="E91" s="126"/>
    </row>
    <row r="92" spans="2:5" ht="13.5">
      <c r="B92" s="137"/>
      <c r="C92" s="134" t="s">
        <v>548</v>
      </c>
      <c r="D92" s="125">
        <v>190</v>
      </c>
      <c r="E92" s="126"/>
    </row>
    <row r="93" spans="2:5" ht="13.5">
      <c r="B93" s="137"/>
      <c r="C93" s="134" t="s">
        <v>549</v>
      </c>
      <c r="D93" s="125">
        <v>210</v>
      </c>
      <c r="E93" s="126"/>
    </row>
    <row r="94" spans="2:5" ht="13.5">
      <c r="B94" s="137"/>
      <c r="C94" s="134" t="s">
        <v>550</v>
      </c>
      <c r="D94" s="125">
        <v>230</v>
      </c>
      <c r="E94" s="126"/>
    </row>
    <row r="95" spans="2:5" ht="13.5">
      <c r="B95" s="137"/>
      <c r="C95" s="134" t="s">
        <v>551</v>
      </c>
      <c r="D95" s="125">
        <v>250</v>
      </c>
      <c r="E95" s="126"/>
    </row>
    <row r="96" spans="2:5" ht="13.5">
      <c r="B96" s="137"/>
      <c r="C96" s="134" t="s">
        <v>552</v>
      </c>
      <c r="D96" s="125">
        <v>270</v>
      </c>
      <c r="E96" s="126"/>
    </row>
    <row r="97" spans="2:5" ht="13.5">
      <c r="B97" s="137"/>
      <c r="C97" s="134" t="s">
        <v>553</v>
      </c>
      <c r="D97" s="125">
        <v>290</v>
      </c>
      <c r="E97" s="126"/>
    </row>
    <row r="98" spans="2:5" ht="13.5">
      <c r="B98" s="138"/>
      <c r="C98" s="134" t="s">
        <v>554</v>
      </c>
      <c r="D98" s="125">
        <v>310</v>
      </c>
      <c r="E98" s="126"/>
    </row>
    <row r="99" spans="2:5" ht="13.5">
      <c r="B99" s="151" t="s">
        <v>37</v>
      </c>
      <c r="C99" s="149" t="s">
        <v>427</v>
      </c>
      <c r="D99" s="149" t="s">
        <v>256</v>
      </c>
      <c r="E99" s="148" t="s">
        <v>36</v>
      </c>
    </row>
    <row r="100" spans="2:5" ht="12.75">
      <c r="B100" s="139"/>
      <c r="C100" s="140" t="s">
        <v>555</v>
      </c>
      <c r="D100" s="141">
        <v>85</v>
      </c>
      <c r="E100" s="126"/>
    </row>
    <row r="101" spans="2:5" ht="12.75">
      <c r="B101" s="137"/>
      <c r="C101" s="140" t="s">
        <v>555</v>
      </c>
      <c r="D101" s="141">
        <v>105</v>
      </c>
      <c r="E101" s="126"/>
    </row>
    <row r="102" spans="2:5" ht="12.75">
      <c r="B102" s="137"/>
      <c r="C102" s="140" t="s">
        <v>555</v>
      </c>
      <c r="D102" s="141">
        <v>125</v>
      </c>
      <c r="E102" s="126"/>
    </row>
    <row r="103" spans="2:5" ht="12.75">
      <c r="B103" s="137"/>
      <c r="C103" s="140" t="s">
        <v>555</v>
      </c>
      <c r="D103" s="141">
        <v>145</v>
      </c>
      <c r="E103" s="126"/>
    </row>
    <row r="104" spans="2:5" ht="12.75">
      <c r="B104" s="137"/>
      <c r="C104" s="140" t="s">
        <v>555</v>
      </c>
      <c r="D104" s="141">
        <v>165</v>
      </c>
      <c r="E104" s="126"/>
    </row>
    <row r="105" spans="2:5" ht="12.75">
      <c r="B105" s="137"/>
      <c r="C105" s="140" t="s">
        <v>555</v>
      </c>
      <c r="D105" s="141">
        <v>185</v>
      </c>
      <c r="E105" s="126"/>
    </row>
    <row r="106" spans="2:5" ht="12.75">
      <c r="B106" s="138"/>
      <c r="C106" s="140" t="s">
        <v>555</v>
      </c>
      <c r="D106" s="141">
        <v>205</v>
      </c>
      <c r="E106" s="126"/>
    </row>
    <row r="107" spans="2:5" ht="13.5">
      <c r="B107" s="1076" t="s">
        <v>556</v>
      </c>
      <c r="C107" s="132" t="s">
        <v>557</v>
      </c>
      <c r="D107" s="125"/>
      <c r="E107" s="126"/>
    </row>
    <row r="108" spans="2:5" ht="13.5">
      <c r="B108" s="1071"/>
      <c r="C108" s="132" t="s">
        <v>558</v>
      </c>
      <c r="D108" s="125"/>
      <c r="E108" s="126"/>
    </row>
    <row r="109" spans="2:5" ht="13.5">
      <c r="B109" s="1071"/>
      <c r="C109" s="132" t="s">
        <v>559</v>
      </c>
      <c r="D109" s="125"/>
      <c r="E109" s="126"/>
    </row>
    <row r="110" spans="2:5" ht="13.5">
      <c r="B110" s="1071"/>
      <c r="C110" s="132" t="s">
        <v>560</v>
      </c>
      <c r="D110" s="125"/>
      <c r="E110" s="126"/>
    </row>
    <row r="111" spans="2:5" ht="13.5">
      <c r="B111" s="1071"/>
      <c r="C111" s="132" t="s">
        <v>561</v>
      </c>
      <c r="D111" s="125"/>
      <c r="E111" s="126"/>
    </row>
    <row r="112" spans="2:5" ht="13.5">
      <c r="B112" s="1071"/>
      <c r="C112" s="132" t="s">
        <v>562</v>
      </c>
      <c r="D112" s="125"/>
      <c r="E112" s="126"/>
    </row>
    <row r="113" spans="2:5" ht="13.5">
      <c r="B113" s="1072"/>
      <c r="C113" s="132" t="s">
        <v>563</v>
      </c>
      <c r="D113" s="125"/>
      <c r="E113" s="126"/>
    </row>
    <row r="114" spans="2:5" ht="13.5">
      <c r="B114" s="136" t="s">
        <v>564</v>
      </c>
      <c r="C114" s="149" t="s">
        <v>427</v>
      </c>
      <c r="D114" s="149" t="s">
        <v>256</v>
      </c>
      <c r="E114" s="148" t="s">
        <v>36</v>
      </c>
    </row>
    <row r="115" spans="2:5" ht="13.5">
      <c r="B115" s="139"/>
      <c r="C115" s="124" t="s">
        <v>565</v>
      </c>
      <c r="D115" s="125">
        <v>60</v>
      </c>
      <c r="E115" s="126"/>
    </row>
    <row r="116" spans="2:5" ht="13.5">
      <c r="B116" s="137"/>
      <c r="C116" s="124" t="s">
        <v>565</v>
      </c>
      <c r="D116" s="125">
        <v>70</v>
      </c>
      <c r="E116" s="126"/>
    </row>
    <row r="117" spans="2:5" ht="13.5">
      <c r="B117" s="137"/>
      <c r="C117" s="124" t="s">
        <v>565</v>
      </c>
      <c r="D117" s="125">
        <v>90</v>
      </c>
      <c r="E117" s="126"/>
    </row>
    <row r="118" spans="2:5" ht="13.5">
      <c r="B118" s="137"/>
      <c r="C118" s="124" t="s">
        <v>565</v>
      </c>
      <c r="D118" s="125">
        <v>110</v>
      </c>
      <c r="E118" s="126"/>
    </row>
    <row r="119" spans="2:5" ht="13.5">
      <c r="B119" s="137"/>
      <c r="C119" s="124" t="s">
        <v>565</v>
      </c>
      <c r="D119" s="125">
        <v>130</v>
      </c>
      <c r="E119" s="126"/>
    </row>
    <row r="120" spans="2:5" ht="13.5">
      <c r="B120" s="137"/>
      <c r="C120" s="124" t="s">
        <v>565</v>
      </c>
      <c r="D120" s="125">
        <v>150</v>
      </c>
      <c r="E120" s="126"/>
    </row>
    <row r="121" spans="2:5" ht="13.5">
      <c r="B121" s="137"/>
      <c r="C121" s="124" t="s">
        <v>565</v>
      </c>
      <c r="D121" s="125">
        <v>250</v>
      </c>
      <c r="E121" s="126"/>
    </row>
    <row r="122" spans="2:5" ht="13.5">
      <c r="B122" s="137"/>
      <c r="C122" s="124" t="s">
        <v>565</v>
      </c>
      <c r="D122" s="125">
        <v>300</v>
      </c>
      <c r="E122" s="126"/>
    </row>
    <row r="123" spans="2:5" ht="13.5">
      <c r="B123" s="139"/>
      <c r="C123" s="124" t="s">
        <v>566</v>
      </c>
      <c r="D123" s="125">
        <v>70</v>
      </c>
      <c r="E123" s="126"/>
    </row>
    <row r="124" spans="2:5" ht="13.5">
      <c r="B124" s="137"/>
      <c r="C124" s="124" t="s">
        <v>566</v>
      </c>
      <c r="D124" s="125">
        <v>90</v>
      </c>
      <c r="E124" s="126"/>
    </row>
    <row r="125" spans="2:5" ht="13.5">
      <c r="B125" s="137"/>
      <c r="C125" s="124" t="s">
        <v>566</v>
      </c>
      <c r="D125" s="125">
        <v>110</v>
      </c>
      <c r="E125" s="126"/>
    </row>
    <row r="126" spans="2:5" ht="13.5">
      <c r="B126" s="137"/>
      <c r="C126" s="124" t="s">
        <v>566</v>
      </c>
      <c r="D126" s="125">
        <v>130</v>
      </c>
      <c r="E126" s="126"/>
    </row>
    <row r="127" spans="2:5" ht="13.5">
      <c r="B127" s="137"/>
      <c r="C127" s="124" t="s">
        <v>566</v>
      </c>
      <c r="D127" s="125">
        <v>150</v>
      </c>
      <c r="E127" s="126"/>
    </row>
    <row r="128" spans="2:5" ht="13.5">
      <c r="B128" s="1076" t="s">
        <v>567</v>
      </c>
      <c r="C128" s="132" t="s">
        <v>568</v>
      </c>
      <c r="D128" s="125">
        <v>250</v>
      </c>
      <c r="E128" s="126"/>
    </row>
    <row r="129" spans="2:5" ht="13.5">
      <c r="B129" s="1071"/>
      <c r="C129" s="132" t="s">
        <v>569</v>
      </c>
      <c r="D129" s="125">
        <v>400</v>
      </c>
      <c r="E129" s="126"/>
    </row>
    <row r="130" spans="2:5" ht="13.5">
      <c r="B130" s="1071"/>
      <c r="C130" s="132" t="s">
        <v>570</v>
      </c>
      <c r="D130" s="125">
        <v>250</v>
      </c>
      <c r="E130" s="126"/>
    </row>
    <row r="131" spans="2:5" ht="13.5">
      <c r="B131" s="1072"/>
      <c r="C131" s="132" t="s">
        <v>571</v>
      </c>
      <c r="D131" s="125">
        <v>400</v>
      </c>
      <c r="E131" s="126"/>
    </row>
    <row r="132" spans="2:5" ht="13.5">
      <c r="B132" s="132" t="s">
        <v>572</v>
      </c>
      <c r="C132" s="132"/>
      <c r="D132" s="125"/>
      <c r="E132" s="126"/>
    </row>
    <row r="133" spans="2:5" ht="13.5">
      <c r="B133" s="132" t="s">
        <v>573</v>
      </c>
      <c r="C133" s="132"/>
      <c r="D133" s="125"/>
      <c r="E133" s="126"/>
    </row>
    <row r="134" spans="2:5" ht="13.5">
      <c r="B134" s="133" t="s">
        <v>574</v>
      </c>
      <c r="C134" s="149" t="s">
        <v>427</v>
      </c>
      <c r="D134" s="149" t="s">
        <v>256</v>
      </c>
      <c r="E134" s="148" t="s">
        <v>36</v>
      </c>
    </row>
    <row r="135" spans="2:5" ht="13.5">
      <c r="B135" s="123"/>
      <c r="C135" s="134" t="s">
        <v>575</v>
      </c>
      <c r="D135" s="125">
        <v>60</v>
      </c>
      <c r="E135" s="126"/>
    </row>
    <row r="136" spans="2:5" ht="13.5">
      <c r="B136" s="127"/>
      <c r="C136" s="134" t="s">
        <v>575</v>
      </c>
      <c r="D136" s="125">
        <v>80</v>
      </c>
      <c r="E136" s="126"/>
    </row>
    <row r="137" spans="2:5" ht="13.5">
      <c r="B137" s="127"/>
      <c r="C137" s="134" t="s">
        <v>575</v>
      </c>
      <c r="D137" s="125">
        <v>100</v>
      </c>
      <c r="E137" s="126"/>
    </row>
    <row r="138" spans="2:5" ht="13.5">
      <c r="B138" s="127"/>
      <c r="C138" s="134" t="s">
        <v>575</v>
      </c>
      <c r="D138" s="125">
        <v>120</v>
      </c>
      <c r="E138" s="126"/>
    </row>
    <row r="139" spans="2:5" ht="13.5">
      <c r="B139" s="127"/>
      <c r="C139" s="134" t="s">
        <v>575</v>
      </c>
      <c r="D139" s="125">
        <v>150</v>
      </c>
      <c r="E139" s="126"/>
    </row>
    <row r="140" spans="2:5" ht="13.5">
      <c r="B140" s="127"/>
      <c r="C140" s="134" t="s">
        <v>575</v>
      </c>
      <c r="D140" s="125">
        <v>170</v>
      </c>
      <c r="E140" s="126"/>
    </row>
    <row r="141" spans="2:5" ht="13.5">
      <c r="B141" s="127"/>
      <c r="C141" s="134" t="s">
        <v>575</v>
      </c>
      <c r="D141" s="125">
        <v>190</v>
      </c>
      <c r="E141" s="126"/>
    </row>
    <row r="142" spans="2:5" ht="13.5">
      <c r="B142" s="127"/>
      <c r="C142" s="134" t="s">
        <v>575</v>
      </c>
      <c r="D142" s="125">
        <v>210</v>
      </c>
      <c r="E142" s="126"/>
    </row>
    <row r="143" spans="2:5" ht="13.5">
      <c r="B143" s="1068"/>
      <c r="C143" s="135" t="s">
        <v>575</v>
      </c>
      <c r="D143" s="130">
        <v>250</v>
      </c>
      <c r="E143" s="126"/>
    </row>
    <row r="144" spans="2:5" ht="13.5">
      <c r="B144" s="1068"/>
      <c r="C144" s="135" t="s">
        <v>575</v>
      </c>
      <c r="D144" s="130">
        <v>300</v>
      </c>
      <c r="E144" s="126"/>
    </row>
    <row r="145" spans="2:5" ht="13.5">
      <c r="B145" s="1068"/>
      <c r="C145" s="135" t="s">
        <v>575</v>
      </c>
      <c r="D145" s="130">
        <v>350</v>
      </c>
      <c r="E145" s="126"/>
    </row>
    <row r="146" spans="2:5" ht="13.5">
      <c r="B146" s="1068"/>
      <c r="C146" s="135" t="s">
        <v>575</v>
      </c>
      <c r="D146" s="130">
        <v>400</v>
      </c>
      <c r="E146" s="126"/>
    </row>
    <row r="147" spans="2:5" ht="13.5">
      <c r="B147" s="1068"/>
      <c r="C147" s="135" t="s">
        <v>575</v>
      </c>
      <c r="D147" s="130">
        <v>450</v>
      </c>
      <c r="E147" s="126"/>
    </row>
    <row r="148" spans="2:5" ht="13.5">
      <c r="B148" s="1069"/>
      <c r="C148" s="135" t="s">
        <v>575</v>
      </c>
      <c r="D148" s="130">
        <v>500</v>
      </c>
      <c r="E148" s="126"/>
    </row>
    <row r="149" spans="2:5" ht="13.5">
      <c r="B149" s="132" t="s">
        <v>576</v>
      </c>
      <c r="C149" s="132"/>
      <c r="D149" s="125"/>
      <c r="E149" s="126"/>
    </row>
    <row r="150" spans="2:5" ht="13.5">
      <c r="B150" s="132" t="s">
        <v>577</v>
      </c>
      <c r="C150" s="132"/>
      <c r="D150" s="125"/>
      <c r="E150" s="126"/>
    </row>
    <row r="151" spans="2:5" ht="13.5">
      <c r="B151" s="133" t="s">
        <v>578</v>
      </c>
      <c r="C151" s="134" t="s">
        <v>579</v>
      </c>
      <c r="D151" s="125"/>
      <c r="E151" s="126"/>
    </row>
    <row r="152" spans="2:5" ht="13.5">
      <c r="B152" s="127"/>
      <c r="C152" s="134" t="s">
        <v>580</v>
      </c>
      <c r="D152" s="125">
        <v>32</v>
      </c>
      <c r="E152" s="126"/>
    </row>
    <row r="153" spans="2:5" ht="13.5">
      <c r="B153" s="127"/>
      <c r="C153" s="134" t="s">
        <v>580</v>
      </c>
      <c r="D153" s="125">
        <v>45</v>
      </c>
      <c r="E153" s="126"/>
    </row>
    <row r="154" spans="2:5" ht="13.5">
      <c r="B154" s="127"/>
      <c r="C154" s="134" t="s">
        <v>580</v>
      </c>
      <c r="D154" s="125">
        <v>65</v>
      </c>
      <c r="E154" s="126"/>
    </row>
    <row r="155" spans="2:5" ht="13.5">
      <c r="B155" s="131"/>
      <c r="C155" s="134" t="s">
        <v>580</v>
      </c>
      <c r="D155" s="125">
        <v>85</v>
      </c>
      <c r="E155" s="126"/>
    </row>
    <row r="156" spans="2:5" ht="13.5">
      <c r="B156" s="136" t="s">
        <v>581</v>
      </c>
      <c r="C156" s="132" t="s">
        <v>0</v>
      </c>
      <c r="D156" s="125"/>
      <c r="E156" s="126"/>
    </row>
    <row r="157" spans="2:5" ht="13.5">
      <c r="B157" s="123"/>
      <c r="C157" s="132" t="s">
        <v>1</v>
      </c>
      <c r="D157" s="125"/>
      <c r="E157" s="126"/>
    </row>
    <row r="158" spans="2:5" ht="13.5">
      <c r="B158" s="123"/>
      <c r="C158" s="124" t="s">
        <v>2</v>
      </c>
      <c r="D158" s="125"/>
      <c r="E158" s="126"/>
    </row>
    <row r="159" spans="2:5" ht="13.5">
      <c r="B159" s="127"/>
      <c r="C159" s="134" t="s">
        <v>3</v>
      </c>
      <c r="D159" s="125">
        <v>50</v>
      </c>
      <c r="E159" s="126"/>
    </row>
    <row r="160" spans="2:5" ht="13.5">
      <c r="B160" s="127"/>
      <c r="C160" s="134" t="s">
        <v>4</v>
      </c>
      <c r="D160" s="125">
        <v>70</v>
      </c>
      <c r="E160" s="126"/>
    </row>
    <row r="161" spans="2:5" ht="13.5">
      <c r="B161" s="127"/>
      <c r="C161" s="134" t="s">
        <v>5</v>
      </c>
      <c r="D161" s="125">
        <v>90</v>
      </c>
      <c r="E161" s="126"/>
    </row>
    <row r="162" spans="2:5" ht="13.5">
      <c r="B162" s="127"/>
      <c r="C162" s="134" t="s">
        <v>6</v>
      </c>
      <c r="D162" s="125">
        <v>110</v>
      </c>
      <c r="E162" s="126"/>
    </row>
    <row r="163" spans="2:5" ht="13.5">
      <c r="B163" s="127"/>
      <c r="C163" s="134" t="s">
        <v>7</v>
      </c>
      <c r="D163" s="125">
        <v>130</v>
      </c>
      <c r="E163" s="126"/>
    </row>
    <row r="164" spans="2:5" ht="13.5">
      <c r="B164" s="127"/>
      <c r="C164" s="134" t="s">
        <v>8</v>
      </c>
      <c r="D164" s="125">
        <v>150</v>
      </c>
      <c r="E164" s="126"/>
    </row>
    <row r="165" spans="2:5" ht="13.5">
      <c r="B165" s="123"/>
      <c r="C165" s="124" t="s">
        <v>9</v>
      </c>
      <c r="D165" s="125"/>
      <c r="E165" s="126"/>
    </row>
    <row r="166" spans="2:5" ht="13.5">
      <c r="B166" s="127"/>
      <c r="C166" s="134" t="s">
        <v>3</v>
      </c>
      <c r="D166" s="125">
        <v>50</v>
      </c>
      <c r="E166" s="126"/>
    </row>
    <row r="167" spans="2:5" ht="13.5">
      <c r="B167" s="127"/>
      <c r="C167" s="134" t="s">
        <v>4</v>
      </c>
      <c r="D167" s="125">
        <v>70</v>
      </c>
      <c r="E167" s="126"/>
    </row>
    <row r="168" spans="2:5" ht="13.5">
      <c r="B168" s="127"/>
      <c r="C168" s="134" t="s">
        <v>5</v>
      </c>
      <c r="D168" s="125">
        <v>90</v>
      </c>
      <c r="E168" s="126"/>
    </row>
    <row r="169" spans="2:5" ht="13.5">
      <c r="B169" s="127"/>
      <c r="C169" s="134" t="s">
        <v>6</v>
      </c>
      <c r="D169" s="125">
        <v>110</v>
      </c>
      <c r="E169" s="126"/>
    </row>
    <row r="170" spans="2:5" ht="13.5">
      <c r="B170" s="127"/>
      <c r="C170" s="134" t="s">
        <v>7</v>
      </c>
      <c r="D170" s="125">
        <v>130</v>
      </c>
      <c r="E170" s="126"/>
    </row>
    <row r="171" spans="2:5" ht="13.5">
      <c r="B171" s="131"/>
      <c r="C171" s="134" t="s">
        <v>8</v>
      </c>
      <c r="D171" s="125">
        <v>150</v>
      </c>
      <c r="E171" s="126"/>
    </row>
    <row r="172" spans="2:5" ht="13.5">
      <c r="B172" s="132"/>
      <c r="C172" s="132" t="s">
        <v>10</v>
      </c>
      <c r="D172" s="125"/>
      <c r="E172" s="126"/>
    </row>
    <row r="173" spans="2:5" ht="13.5">
      <c r="B173" s="132"/>
      <c r="C173" s="132" t="s">
        <v>11</v>
      </c>
      <c r="D173" s="125" t="s">
        <v>12</v>
      </c>
      <c r="E173" s="126"/>
    </row>
    <row r="174" spans="2:5" ht="13.5">
      <c r="B174" s="133" t="s">
        <v>13</v>
      </c>
      <c r="C174" s="134" t="s">
        <v>18</v>
      </c>
      <c r="D174" s="125"/>
      <c r="E174" s="126"/>
    </row>
    <row r="175" spans="2:5" ht="13.5">
      <c r="B175" s="127"/>
      <c r="C175" s="134" t="s">
        <v>19</v>
      </c>
      <c r="D175" s="125"/>
      <c r="E175" s="126"/>
    </row>
    <row r="176" spans="2:5" ht="13.5">
      <c r="B176" s="131"/>
      <c r="C176" s="134" t="s">
        <v>20</v>
      </c>
      <c r="D176" s="125"/>
      <c r="E176" s="126"/>
    </row>
    <row r="177" spans="2:5" ht="13.5">
      <c r="B177" s="136" t="s">
        <v>21</v>
      </c>
      <c r="C177" s="132" t="s">
        <v>22</v>
      </c>
      <c r="D177" s="132"/>
      <c r="E177" s="126"/>
    </row>
    <row r="178" spans="2:5" ht="13.5">
      <c r="B178" s="132"/>
      <c r="C178" s="132" t="s">
        <v>23</v>
      </c>
      <c r="D178" s="125" t="s">
        <v>24</v>
      </c>
      <c r="E178" s="126"/>
    </row>
    <row r="179" spans="2:5" ht="13.5">
      <c r="B179" s="132"/>
      <c r="C179" s="132" t="s">
        <v>25</v>
      </c>
      <c r="D179" s="125" t="s">
        <v>26</v>
      </c>
      <c r="E179" s="126"/>
    </row>
    <row r="180" spans="2:5" ht="13.5">
      <c r="B180" s="132"/>
      <c r="C180" s="132" t="s">
        <v>27</v>
      </c>
      <c r="D180" s="125" t="s">
        <v>28</v>
      </c>
      <c r="E180" s="126"/>
    </row>
    <row r="181" spans="2:5" ht="13.5">
      <c r="B181" s="144"/>
      <c r="C181" s="143" t="s">
        <v>29</v>
      </c>
      <c r="D181" s="130" t="s">
        <v>30</v>
      </c>
      <c r="E181" s="126"/>
    </row>
    <row r="182" spans="2:5" ht="13.5">
      <c r="B182" s="133" t="s">
        <v>31</v>
      </c>
      <c r="C182" s="132"/>
      <c r="D182" s="132"/>
      <c r="E182" s="126"/>
    </row>
    <row r="183" spans="2:5" ht="13.5">
      <c r="B183" s="131"/>
      <c r="C183" s="142" t="s">
        <v>32</v>
      </c>
      <c r="D183" s="125" t="s">
        <v>33</v>
      </c>
      <c r="E183" s="126"/>
    </row>
    <row r="184" spans="2:5" ht="13.5">
      <c r="B184" s="132"/>
      <c r="C184" s="132" t="s">
        <v>34</v>
      </c>
      <c r="D184" s="125" t="s">
        <v>35</v>
      </c>
      <c r="E184" s="126"/>
    </row>
    <row r="185" spans="3:5" ht="12.75">
      <c r="C185" s="1067"/>
      <c r="D185" s="1067"/>
      <c r="E185" s="1067"/>
    </row>
    <row r="186" spans="2:13" ht="13.5" customHeight="1">
      <c r="B186" s="603" t="s">
        <v>246</v>
      </c>
      <c r="C186" s="603"/>
      <c r="D186" s="603"/>
      <c r="E186" s="603"/>
      <c r="F186" s="231"/>
      <c r="G186" s="231"/>
      <c r="H186" s="231"/>
      <c r="I186" s="231"/>
      <c r="J186" s="231"/>
      <c r="K186" s="231"/>
      <c r="L186" s="231"/>
      <c r="M186" s="231"/>
    </row>
    <row r="187" spans="2:13" ht="13.5" customHeight="1">
      <c r="B187" s="603" t="s">
        <v>247</v>
      </c>
      <c r="C187" s="603"/>
      <c r="D187" s="603"/>
      <c r="E187" s="603"/>
      <c r="F187" s="231"/>
      <c r="G187" s="231"/>
      <c r="H187" s="231"/>
      <c r="I187" s="231"/>
      <c r="J187" s="231"/>
      <c r="K187" s="231"/>
      <c r="L187" s="231"/>
      <c r="M187" s="231"/>
    </row>
    <row r="188" spans="2:13" ht="13.5" customHeight="1">
      <c r="B188" s="603" t="s">
        <v>591</v>
      </c>
      <c r="C188" s="603"/>
      <c r="D188" s="603"/>
      <c r="E188" s="603"/>
      <c r="F188" s="231"/>
      <c r="G188" s="231"/>
      <c r="H188" s="231"/>
      <c r="I188" s="231"/>
      <c r="J188" s="231"/>
      <c r="K188" s="231"/>
      <c r="L188" s="231"/>
      <c r="M188" s="231"/>
    </row>
  </sheetData>
  <sheetProtection/>
  <mergeCells count="10">
    <mergeCell ref="B186:E186"/>
    <mergeCell ref="B187:E187"/>
    <mergeCell ref="B188:E188"/>
    <mergeCell ref="C185:E185"/>
    <mergeCell ref="B143:B148"/>
    <mergeCell ref="B15:E15"/>
    <mergeCell ref="B75:B82"/>
    <mergeCell ref="C87:E87"/>
    <mergeCell ref="B107:B113"/>
    <mergeCell ref="B128:B131"/>
  </mergeCells>
  <printOptions/>
  <pageMargins left="0.2" right="0.19" top="0.2" bottom="0.2" header="0.2" footer="0.2"/>
  <pageSetup horizontalDpi="600" verticalDpi="600" orientation="portrait" paperSize="9" r:id="rId4"/>
  <drawing r:id="rId3"/>
  <legacyDrawing r:id="rId2"/>
  <oleObjects>
    <oleObject progId="Word.Document.8" shapeId="9115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56"/>
  <sheetViews>
    <sheetView zoomScale="75" zoomScaleNormal="75" zoomScalePageLayoutView="0" workbookViewId="0" topLeftCell="A16">
      <selection activeCell="C15" sqref="C15"/>
    </sheetView>
  </sheetViews>
  <sheetFormatPr defaultColWidth="9.00390625" defaultRowHeight="12.75"/>
  <cols>
    <col min="1" max="1" width="2.625" style="0" customWidth="1"/>
    <col min="2" max="2" width="49.625" style="0" customWidth="1"/>
    <col min="3" max="3" width="18.00390625" style="155" customWidth="1"/>
    <col min="4" max="4" width="22.625" style="0" customWidth="1"/>
    <col min="5" max="5" width="22.25390625" style="0" customWidth="1"/>
    <col min="6" max="6" width="5.25390625" style="0" customWidth="1"/>
  </cols>
  <sheetData>
    <row r="7" ht="11.25" customHeight="1"/>
    <row r="8" ht="12.75" hidden="1"/>
    <row r="9" spans="1:5" s="10" customFormat="1" ht="21" customHeight="1">
      <c r="A9" s="11"/>
      <c r="B9" s="72"/>
      <c r="C9" s="152"/>
      <c r="D9" s="72"/>
      <c r="E9" s="72"/>
    </row>
    <row r="10" spans="1:5" s="10" customFormat="1" ht="33" customHeight="1">
      <c r="A10" s="11"/>
      <c r="B10" s="608" t="s">
        <v>445</v>
      </c>
      <c r="C10" s="608"/>
      <c r="D10" s="608"/>
      <c r="E10" s="608"/>
    </row>
    <row r="11" spans="1:5" s="10" customFormat="1" ht="28.5" customHeight="1">
      <c r="A11" s="11"/>
      <c r="B11" s="608" t="s">
        <v>443</v>
      </c>
      <c r="C11" s="608"/>
      <c r="D11" s="608"/>
      <c r="E11" s="608"/>
    </row>
    <row r="12" spans="1:5" s="10" customFormat="1" ht="15" customHeight="1" thickBot="1">
      <c r="A12" s="11"/>
      <c r="B12" s="43" t="s">
        <v>64</v>
      </c>
      <c r="C12" s="153"/>
      <c r="D12" s="41"/>
      <c r="E12" s="42"/>
    </row>
    <row r="13" spans="1:5" s="63" customFormat="1" ht="13.5" customHeight="1">
      <c r="A13" s="15"/>
      <c r="B13" s="604" t="s">
        <v>238</v>
      </c>
      <c r="C13" s="600" t="s">
        <v>444</v>
      </c>
      <c r="D13" s="604" t="s">
        <v>235</v>
      </c>
      <c r="E13" s="16" t="s">
        <v>236</v>
      </c>
    </row>
    <row r="14" spans="1:5" s="63" customFormat="1" ht="13.5" customHeight="1" thickBot="1">
      <c r="A14" s="15"/>
      <c r="B14" s="605"/>
      <c r="C14" s="601"/>
      <c r="D14" s="605"/>
      <c r="E14" s="80" t="s">
        <v>237</v>
      </c>
    </row>
    <row r="15" spans="1:7" s="63" customFormat="1" ht="13.5" customHeight="1">
      <c r="A15" s="15"/>
      <c r="B15" s="161" t="s">
        <v>288</v>
      </c>
      <c r="C15" s="164">
        <v>199</v>
      </c>
      <c r="D15" s="31" t="s">
        <v>242</v>
      </c>
      <c r="E15" s="31" t="s">
        <v>284</v>
      </c>
      <c r="F15" s="168"/>
      <c r="G15" s="168"/>
    </row>
    <row r="16" spans="1:5" s="63" customFormat="1" ht="13.5" customHeight="1" thickBot="1">
      <c r="A16" s="15"/>
      <c r="B16" s="119" t="s">
        <v>289</v>
      </c>
      <c r="C16" s="165">
        <v>242</v>
      </c>
      <c r="D16" s="81" t="s">
        <v>242</v>
      </c>
      <c r="E16" s="81" t="s">
        <v>284</v>
      </c>
    </row>
    <row r="17" spans="1:5" s="10" customFormat="1" ht="9" customHeight="1">
      <c r="A17" s="11"/>
      <c r="B17" s="85"/>
      <c r="C17" s="158"/>
      <c r="D17" s="86"/>
      <c r="E17" s="86"/>
    </row>
    <row r="18" spans="1:5" s="10" customFormat="1" ht="7.5" customHeight="1">
      <c r="A18" s="11"/>
      <c r="B18" s="43"/>
      <c r="C18" s="153"/>
      <c r="D18" s="41"/>
      <c r="E18" s="42"/>
    </row>
    <row r="19" spans="1:5" s="10" customFormat="1" ht="15" customHeight="1">
      <c r="A19" s="11"/>
      <c r="B19" s="45" t="s">
        <v>302</v>
      </c>
      <c r="C19" s="154"/>
      <c r="D19" s="41"/>
      <c r="E19" s="42"/>
    </row>
    <row r="20" spans="1:5" s="10" customFormat="1" ht="15" customHeight="1">
      <c r="A20" s="11"/>
      <c r="B20" s="606" t="s">
        <v>440</v>
      </c>
      <c r="C20" s="606"/>
      <c r="D20" s="606"/>
      <c r="E20" s="606"/>
    </row>
    <row r="21" spans="1:5" s="10" customFormat="1" ht="15" customHeight="1">
      <c r="A21" s="11"/>
      <c r="B21" s="606"/>
      <c r="C21" s="606"/>
      <c r="D21" s="606"/>
      <c r="E21" s="606"/>
    </row>
    <row r="22" spans="1:5" s="10" customFormat="1" ht="15" customHeight="1">
      <c r="A22" s="11"/>
      <c r="B22" s="609" t="s">
        <v>441</v>
      </c>
      <c r="C22" s="609"/>
      <c r="D22" s="609"/>
      <c r="E22" s="609"/>
    </row>
    <row r="23" spans="1:5" s="10" customFormat="1" ht="15" customHeight="1">
      <c r="A23" s="11"/>
      <c r="B23" s="609"/>
      <c r="C23" s="609"/>
      <c r="D23" s="609"/>
      <c r="E23" s="609"/>
    </row>
    <row r="24" spans="1:5" s="10" customFormat="1" ht="15" customHeight="1" thickBot="1">
      <c r="A24" s="11"/>
      <c r="B24" s="43" t="s">
        <v>287</v>
      </c>
      <c r="C24" s="153"/>
      <c r="D24" s="41"/>
      <c r="E24" s="42"/>
    </row>
    <row r="25" spans="1:5" s="63" customFormat="1" ht="13.5" customHeight="1">
      <c r="A25" s="15"/>
      <c r="B25" s="604" t="s">
        <v>238</v>
      </c>
      <c r="C25" s="600" t="s">
        <v>444</v>
      </c>
      <c r="D25" s="604" t="s">
        <v>235</v>
      </c>
      <c r="E25" s="16" t="s">
        <v>236</v>
      </c>
    </row>
    <row r="26" spans="1:5" s="63" customFormat="1" ht="13.5" customHeight="1" thickBot="1">
      <c r="A26" s="15"/>
      <c r="B26" s="605"/>
      <c r="C26" s="601"/>
      <c r="D26" s="605"/>
      <c r="E26" s="59" t="s">
        <v>237</v>
      </c>
    </row>
    <row r="27" spans="1:5" s="63" customFormat="1" ht="13.5" customHeight="1" thickBot="1">
      <c r="A27" s="15"/>
      <c r="B27" s="191" t="s">
        <v>291</v>
      </c>
      <c r="C27" s="166">
        <v>232</v>
      </c>
      <c r="D27" s="190" t="s">
        <v>242</v>
      </c>
      <c r="E27" s="34" t="s">
        <v>284</v>
      </c>
    </row>
    <row r="28" spans="1:5" s="10" customFormat="1" ht="7.5" customHeight="1">
      <c r="A28" s="11"/>
      <c r="B28" s="84"/>
      <c r="C28" s="159"/>
      <c r="D28" s="84"/>
      <c r="E28" s="84"/>
    </row>
    <row r="29" spans="1:5" s="10" customFormat="1" ht="15" customHeight="1">
      <c r="A29" s="11"/>
      <c r="B29" s="607" t="s">
        <v>446</v>
      </c>
      <c r="C29" s="607"/>
      <c r="D29" s="607"/>
      <c r="E29" s="607"/>
    </row>
    <row r="30" spans="1:5" s="10" customFormat="1" ht="15" customHeight="1">
      <c r="A30" s="11"/>
      <c r="B30" s="607"/>
      <c r="C30" s="607"/>
      <c r="D30" s="607"/>
      <c r="E30" s="607"/>
    </row>
    <row r="31" spans="2:5" s="23" customFormat="1" ht="15.75" thickBot="1">
      <c r="B31" s="43" t="s">
        <v>298</v>
      </c>
      <c r="C31" s="153"/>
      <c r="D31" s="41"/>
      <c r="E31" s="42"/>
    </row>
    <row r="32" spans="1:5" s="63" customFormat="1" ht="13.5" customHeight="1">
      <c r="A32" s="15"/>
      <c r="B32" s="604" t="s">
        <v>238</v>
      </c>
      <c r="C32" s="600" t="s">
        <v>444</v>
      </c>
      <c r="D32" s="604" t="s">
        <v>235</v>
      </c>
      <c r="E32" s="16" t="s">
        <v>236</v>
      </c>
    </row>
    <row r="33" spans="1:5" s="63" customFormat="1" ht="13.5" customHeight="1" thickBot="1">
      <c r="A33" s="15"/>
      <c r="B33" s="605"/>
      <c r="C33" s="601"/>
      <c r="D33" s="605"/>
      <c r="E33" s="59" t="s">
        <v>237</v>
      </c>
    </row>
    <row r="34" spans="1:5" s="63" customFormat="1" ht="13.5" customHeight="1" thickBot="1">
      <c r="A34" s="15"/>
      <c r="B34" s="205" t="s">
        <v>229</v>
      </c>
      <c r="C34" s="166">
        <v>145</v>
      </c>
      <c r="D34" s="190" t="s">
        <v>242</v>
      </c>
      <c r="E34" s="190" t="s">
        <v>243</v>
      </c>
    </row>
    <row r="35" spans="1:5" s="10" customFormat="1" ht="6.75" customHeight="1">
      <c r="A35" s="11"/>
      <c r="B35" s="87"/>
      <c r="C35" s="160"/>
      <c r="D35" s="87"/>
      <c r="E35" s="87"/>
    </row>
    <row r="36" spans="1:5" s="10" customFormat="1" ht="15" customHeight="1">
      <c r="A36" s="11"/>
      <c r="B36" s="45" t="s">
        <v>303</v>
      </c>
      <c r="C36" s="154"/>
      <c r="D36" s="41"/>
      <c r="E36" s="42"/>
    </row>
    <row r="37" spans="1:5" s="10" customFormat="1" ht="15" customHeight="1" thickBot="1">
      <c r="A37" s="11"/>
      <c r="B37" s="43" t="s">
        <v>292</v>
      </c>
      <c r="C37" s="153"/>
      <c r="D37" s="41"/>
      <c r="E37" s="42"/>
    </row>
    <row r="38" spans="1:5" s="63" customFormat="1" ht="13.5" customHeight="1">
      <c r="A38" s="15"/>
      <c r="B38" s="604" t="s">
        <v>238</v>
      </c>
      <c r="C38" s="600" t="s">
        <v>444</v>
      </c>
      <c r="D38" s="604" t="s">
        <v>235</v>
      </c>
      <c r="E38" s="16" t="s">
        <v>236</v>
      </c>
    </row>
    <row r="39" spans="1:5" s="63" customFormat="1" ht="13.5" customHeight="1" thickBot="1">
      <c r="A39" s="15"/>
      <c r="B39" s="605"/>
      <c r="C39" s="601"/>
      <c r="D39" s="605"/>
      <c r="E39" s="59" t="s">
        <v>237</v>
      </c>
    </row>
    <row r="40" spans="1:5" s="63" customFormat="1" ht="13.5" customHeight="1" thickBot="1">
      <c r="A40" s="15"/>
      <c r="B40" s="120" t="s">
        <v>425</v>
      </c>
      <c r="C40" s="167">
        <v>127</v>
      </c>
      <c r="D40" s="157" t="s">
        <v>242</v>
      </c>
      <c r="E40" s="82" t="s">
        <v>243</v>
      </c>
    </row>
    <row r="41" spans="1:5" s="10" customFormat="1" ht="7.5" customHeight="1">
      <c r="A41" s="11"/>
      <c r="B41" s="43"/>
      <c r="C41" s="153"/>
      <c r="D41" s="41"/>
      <c r="E41" s="42"/>
    </row>
    <row r="42" spans="1:5" s="63" customFormat="1" ht="8.25" customHeight="1">
      <c r="A42" s="15"/>
      <c r="B42" s="162"/>
      <c r="C42" s="37"/>
      <c r="D42" s="39"/>
      <c r="E42" s="39"/>
    </row>
    <row r="43" spans="2:5" s="23" customFormat="1" ht="15.75">
      <c r="B43" s="45" t="s">
        <v>448</v>
      </c>
      <c r="C43" s="154"/>
      <c r="D43" s="41"/>
      <c r="E43" s="42"/>
    </row>
    <row r="44" spans="2:5" s="23" customFormat="1" ht="15.75" thickBot="1">
      <c r="B44" s="43" t="s">
        <v>442</v>
      </c>
      <c r="C44" s="153"/>
      <c r="D44" s="41"/>
      <c r="E44" s="42"/>
    </row>
    <row r="45" spans="1:5" s="63" customFormat="1" ht="13.5" customHeight="1">
      <c r="A45" s="15"/>
      <c r="B45" s="604" t="s">
        <v>238</v>
      </c>
      <c r="C45" s="600" t="s">
        <v>444</v>
      </c>
      <c r="D45" s="604" t="s">
        <v>235</v>
      </c>
      <c r="E45" s="16" t="s">
        <v>236</v>
      </c>
    </row>
    <row r="46" spans="1:5" s="63" customFormat="1" ht="13.5" customHeight="1" thickBot="1">
      <c r="A46" s="15"/>
      <c r="B46" s="605"/>
      <c r="C46" s="601"/>
      <c r="D46" s="605"/>
      <c r="E46" s="80" t="s">
        <v>237</v>
      </c>
    </row>
    <row r="47" spans="1:5" s="63" customFormat="1" ht="13.5" customHeight="1" thickBot="1">
      <c r="A47" s="15"/>
      <c r="B47" s="232" t="s">
        <v>53</v>
      </c>
      <c r="C47" s="163">
        <v>167</v>
      </c>
      <c r="D47" s="233" t="s">
        <v>242</v>
      </c>
      <c r="E47" s="234" t="s">
        <v>243</v>
      </c>
    </row>
    <row r="48" spans="1:5" s="63" customFormat="1" ht="13.5" customHeight="1">
      <c r="A48" s="15"/>
      <c r="B48" s="162"/>
      <c r="C48" s="37"/>
      <c r="D48" s="39"/>
      <c r="E48" s="39"/>
    </row>
    <row r="49" spans="2:5" s="23" customFormat="1" ht="15.75">
      <c r="B49" s="602" t="s">
        <v>246</v>
      </c>
      <c r="C49" s="602"/>
      <c r="D49" s="602"/>
      <c r="E49" s="602"/>
    </row>
    <row r="50" spans="2:5" ht="12.75">
      <c r="B50" s="603" t="s">
        <v>247</v>
      </c>
      <c r="C50" s="603"/>
      <c r="D50" s="603"/>
      <c r="E50" s="603"/>
    </row>
    <row r="51" spans="2:5" ht="15.75">
      <c r="B51" s="576" t="s">
        <v>113</v>
      </c>
      <c r="C51" s="576"/>
      <c r="D51" s="576"/>
      <c r="E51" s="576"/>
    </row>
    <row r="52" spans="2:5" ht="15.75">
      <c r="B52" s="576"/>
      <c r="C52" s="576"/>
      <c r="D52" s="576"/>
      <c r="E52" s="576"/>
    </row>
    <row r="53" spans="1:5" s="10" customFormat="1" ht="10.5" customHeight="1">
      <c r="A53" s="11"/>
      <c r="B53"/>
      <c r="C53" s="155"/>
      <c r="D53"/>
      <c r="E53"/>
    </row>
    <row r="56" spans="2:5" ht="18">
      <c r="B56" s="11"/>
      <c r="C56" s="156"/>
      <c r="D56" s="11"/>
      <c r="E56" s="14"/>
    </row>
  </sheetData>
  <sheetProtection/>
  <mergeCells count="24">
    <mergeCell ref="B10:E10"/>
    <mergeCell ref="B11:E11"/>
    <mergeCell ref="B22:E23"/>
    <mergeCell ref="B13:B14"/>
    <mergeCell ref="C13:C14"/>
    <mergeCell ref="D13:D14"/>
    <mergeCell ref="B25:B26"/>
    <mergeCell ref="B20:E21"/>
    <mergeCell ref="D25:D26"/>
    <mergeCell ref="D45:D46"/>
    <mergeCell ref="C32:C33"/>
    <mergeCell ref="B32:B33"/>
    <mergeCell ref="C25:C26"/>
    <mergeCell ref="B29:E30"/>
    <mergeCell ref="D32:D33"/>
    <mergeCell ref="B38:B39"/>
    <mergeCell ref="C38:C39"/>
    <mergeCell ref="B52:E52"/>
    <mergeCell ref="B51:E51"/>
    <mergeCell ref="B49:E49"/>
    <mergeCell ref="B50:E50"/>
    <mergeCell ref="C45:C46"/>
    <mergeCell ref="B45:B46"/>
    <mergeCell ref="D38:D39"/>
  </mergeCells>
  <printOptions/>
  <pageMargins left="0.4724409448818898" right="0.1968503937007874" top="0.1968503937007874" bottom="0.1968503937007874" header="0.1968503937007874" footer="0.1968503937007874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H49"/>
  <sheetViews>
    <sheetView zoomScale="80" zoomScaleNormal="80" zoomScalePageLayoutView="0" workbookViewId="0" topLeftCell="A13">
      <selection activeCell="G26" sqref="G26:G29"/>
    </sheetView>
  </sheetViews>
  <sheetFormatPr defaultColWidth="9.00390625" defaultRowHeight="12.75"/>
  <cols>
    <col min="1" max="1" width="2.625" style="0" customWidth="1"/>
    <col min="2" max="2" width="18.25390625" style="0" customWidth="1"/>
    <col min="3" max="3" width="8.625" style="100" customWidth="1"/>
    <col min="4" max="4" width="55.25390625" style="0" customWidth="1"/>
    <col min="5" max="5" width="12.25390625" style="1" customWidth="1"/>
    <col min="6" max="6" width="13.75390625" style="0" customWidth="1"/>
    <col min="7" max="7" width="13.125" style="0" customWidth="1"/>
    <col min="8" max="8" width="3.00390625" style="0" customWidth="1"/>
  </cols>
  <sheetData>
    <row r="1" ht="12.75"/>
    <row r="2" ht="12.75"/>
    <row r="3" ht="12.75"/>
    <row r="4" ht="12.75"/>
    <row r="5" ht="12.75"/>
    <row r="6" ht="12.75"/>
    <row r="9" ht="5.25" customHeight="1"/>
    <row r="10" ht="6.75" customHeight="1"/>
    <row r="11" spans="1:7" ht="8.25" customHeight="1">
      <c r="A11" s="3"/>
      <c r="B11" s="3"/>
      <c r="C11" s="88"/>
      <c r="D11" s="3"/>
      <c r="E11" s="5"/>
      <c r="F11" s="3"/>
      <c r="G11" s="3"/>
    </row>
    <row r="12" spans="1:7" ht="21" customHeight="1" hidden="1">
      <c r="A12" s="3"/>
      <c r="B12" s="3"/>
      <c r="C12" s="88"/>
      <c r="D12" s="3"/>
      <c r="E12" s="5"/>
      <c r="F12" s="3"/>
      <c r="G12" s="3"/>
    </row>
    <row r="13" spans="1:7" s="10" customFormat="1" ht="7.5" customHeight="1">
      <c r="A13" s="11" t="s">
        <v>245</v>
      </c>
      <c r="B13" s="631" t="s">
        <v>245</v>
      </c>
      <c r="C13" s="631"/>
      <c r="D13" s="631"/>
      <c r="E13" s="631"/>
      <c r="F13" s="631"/>
      <c r="G13" s="631"/>
    </row>
    <row r="14" spans="1:7" s="10" customFormat="1" ht="20.25" customHeight="1">
      <c r="A14" s="645" t="s">
        <v>456</v>
      </c>
      <c r="B14" s="645"/>
      <c r="C14" s="645"/>
      <c r="D14" s="645"/>
      <c r="E14" s="645"/>
      <c r="F14" s="645"/>
      <c r="G14" s="645"/>
    </row>
    <row r="15" spans="1:6" s="91" customFormat="1" ht="30" customHeight="1">
      <c r="A15" s="90" t="s">
        <v>457</v>
      </c>
      <c r="B15" s="117"/>
      <c r="C15" s="117"/>
      <c r="D15" s="117"/>
      <c r="E15" s="117"/>
      <c r="F15" s="117"/>
    </row>
    <row r="16" spans="1:8" s="10" customFormat="1" ht="30.75" customHeight="1" thickBot="1">
      <c r="A16" s="11"/>
      <c r="B16" s="632" t="s">
        <v>458</v>
      </c>
      <c r="C16" s="632"/>
      <c r="D16" s="632"/>
      <c r="E16" s="632"/>
      <c r="F16" s="632"/>
      <c r="G16" s="632"/>
      <c r="H16" s="632"/>
    </row>
    <row r="17" spans="1:7" s="10" customFormat="1" ht="15" customHeight="1">
      <c r="A17" s="11"/>
      <c r="B17" s="637" t="s">
        <v>238</v>
      </c>
      <c r="C17" s="638"/>
      <c r="D17" s="639"/>
      <c r="E17" s="633" t="s">
        <v>438</v>
      </c>
      <c r="F17" s="643" t="s">
        <v>250</v>
      </c>
      <c r="G17" s="635" t="s">
        <v>454</v>
      </c>
    </row>
    <row r="18" spans="1:7" s="10" customFormat="1" ht="15" customHeight="1" thickBot="1">
      <c r="A18" s="11"/>
      <c r="B18" s="640"/>
      <c r="C18" s="641"/>
      <c r="D18" s="642"/>
      <c r="E18" s="634"/>
      <c r="F18" s="644"/>
      <c r="G18" s="636"/>
    </row>
    <row r="19" spans="1:7" s="10" customFormat="1" ht="28.5" customHeight="1" thickBot="1">
      <c r="A19" s="11"/>
      <c r="B19" s="619" t="s">
        <v>459</v>
      </c>
      <c r="C19" s="620"/>
      <c r="D19" s="621"/>
      <c r="E19" s="61" t="s">
        <v>455</v>
      </c>
      <c r="F19" s="60" t="s">
        <v>460</v>
      </c>
      <c r="G19" s="555">
        <v>11.5</v>
      </c>
    </row>
    <row r="20" spans="1:7" s="10" customFormat="1" ht="28.5" customHeight="1" thickBot="1">
      <c r="A20" s="11"/>
      <c r="B20" s="619" t="s">
        <v>461</v>
      </c>
      <c r="C20" s="620"/>
      <c r="D20" s="621"/>
      <c r="E20" s="61" t="s">
        <v>455</v>
      </c>
      <c r="F20" s="60" t="s">
        <v>460</v>
      </c>
      <c r="G20" s="555">
        <v>12.65</v>
      </c>
    </row>
    <row r="21" spans="1:7" s="10" customFormat="1" ht="28.5" customHeight="1" thickBot="1">
      <c r="A21" s="11"/>
      <c r="B21" s="619" t="s">
        <v>462</v>
      </c>
      <c r="C21" s="620"/>
      <c r="D21" s="621"/>
      <c r="E21" s="92" t="s">
        <v>455</v>
      </c>
      <c r="F21" s="60" t="s">
        <v>460</v>
      </c>
      <c r="G21" s="555">
        <v>14.38</v>
      </c>
    </row>
    <row r="22" spans="1:7" s="10" customFormat="1" ht="28.5" customHeight="1" thickBot="1">
      <c r="A22" s="11"/>
      <c r="B22" s="619" t="s">
        <v>105</v>
      </c>
      <c r="C22" s="620"/>
      <c r="D22" s="621"/>
      <c r="E22" s="92" t="s">
        <v>455</v>
      </c>
      <c r="F22" s="60" t="s">
        <v>460</v>
      </c>
      <c r="G22" s="555">
        <v>17.25</v>
      </c>
    </row>
    <row r="23" spans="1:7" s="10" customFormat="1" ht="32.25" customHeight="1" thickBot="1">
      <c r="A23" s="93"/>
      <c r="B23" s="94" t="s">
        <v>463</v>
      </c>
      <c r="C23" s="75"/>
      <c r="D23" s="43"/>
      <c r="E23" s="40"/>
      <c r="F23" s="41"/>
      <c r="G23" s="42"/>
    </row>
    <row r="24" spans="1:7" s="10" customFormat="1" ht="15" customHeight="1">
      <c r="A24" s="95"/>
      <c r="B24" s="613" t="s">
        <v>238</v>
      </c>
      <c r="C24" s="614"/>
      <c r="D24" s="615"/>
      <c r="E24" s="625" t="s">
        <v>438</v>
      </c>
      <c r="F24" s="629" t="s">
        <v>250</v>
      </c>
      <c r="G24" s="627" t="s">
        <v>454</v>
      </c>
    </row>
    <row r="25" spans="1:7" s="89" customFormat="1" ht="15" customHeight="1">
      <c r="A25" s="95"/>
      <c r="B25" s="616"/>
      <c r="C25" s="617"/>
      <c r="D25" s="618"/>
      <c r="E25" s="626"/>
      <c r="F25" s="630"/>
      <c r="G25" s="628"/>
    </row>
    <row r="26" spans="1:7" s="10" customFormat="1" ht="31.5" customHeight="1">
      <c r="A26" s="95"/>
      <c r="B26" s="610" t="s">
        <v>85</v>
      </c>
      <c r="C26" s="611"/>
      <c r="D26" s="612"/>
      <c r="E26" s="97" t="s">
        <v>455</v>
      </c>
      <c r="F26" s="96" t="s">
        <v>460</v>
      </c>
      <c r="G26" s="556">
        <v>14.38</v>
      </c>
    </row>
    <row r="27" spans="1:7" s="10" customFormat="1" ht="48" customHeight="1">
      <c r="A27" s="95"/>
      <c r="B27" s="610" t="s">
        <v>86</v>
      </c>
      <c r="C27" s="611"/>
      <c r="D27" s="612"/>
      <c r="E27" s="97" t="s">
        <v>455</v>
      </c>
      <c r="F27" s="96" t="s">
        <v>460</v>
      </c>
      <c r="G27" s="556">
        <v>16.1</v>
      </c>
    </row>
    <row r="28" spans="1:7" s="10" customFormat="1" ht="26.25" customHeight="1">
      <c r="A28" s="95"/>
      <c r="B28" s="610" t="s">
        <v>87</v>
      </c>
      <c r="C28" s="611"/>
      <c r="D28" s="612"/>
      <c r="E28" s="97" t="s">
        <v>455</v>
      </c>
      <c r="F28" s="96" t="s">
        <v>460</v>
      </c>
      <c r="G28" s="556">
        <v>18.97</v>
      </c>
    </row>
    <row r="29" spans="1:7" s="10" customFormat="1" ht="26.25" customHeight="1" thickBot="1">
      <c r="A29" s="95"/>
      <c r="B29" s="622" t="s">
        <v>88</v>
      </c>
      <c r="C29" s="623"/>
      <c r="D29" s="624"/>
      <c r="E29" s="98" t="s">
        <v>455</v>
      </c>
      <c r="F29" s="99" t="s">
        <v>460</v>
      </c>
      <c r="G29" s="557">
        <v>23</v>
      </c>
    </row>
    <row r="30" spans="1:7" s="10" customFormat="1" ht="7.5" customHeight="1">
      <c r="A30" s="11"/>
      <c r="B30" s="45"/>
      <c r="C30" s="74"/>
      <c r="D30" s="45"/>
      <c r="E30" s="40"/>
      <c r="F30" s="41"/>
      <c r="G30" s="42"/>
    </row>
    <row r="31" ht="9" customHeight="1" hidden="1"/>
    <row r="32" spans="2:7" s="23" customFormat="1" ht="15.75" hidden="1">
      <c r="B32" s="45"/>
      <c r="C32" s="74"/>
      <c r="D32" s="45"/>
      <c r="E32" s="40"/>
      <c r="F32" s="41"/>
      <c r="G32" s="42"/>
    </row>
    <row r="33" spans="2:7" s="23" customFormat="1" ht="9.75" customHeight="1">
      <c r="B33" s="43"/>
      <c r="C33" s="75"/>
      <c r="D33" s="43"/>
      <c r="E33" s="40"/>
      <c r="F33" s="41"/>
      <c r="G33" s="42"/>
    </row>
    <row r="34" spans="2:7" ht="13.5" hidden="1" thickBot="1">
      <c r="B34" s="101"/>
      <c r="C34" s="102"/>
      <c r="D34" s="103"/>
      <c r="E34" s="62"/>
      <c r="F34" s="60"/>
      <c r="G34" s="34"/>
    </row>
    <row r="35" spans="2:7" ht="2.25" customHeight="1" hidden="1">
      <c r="B35" s="104"/>
      <c r="C35" s="105"/>
      <c r="D35" s="104"/>
      <c r="E35" s="106"/>
      <c r="F35" s="107"/>
      <c r="G35" s="107"/>
    </row>
    <row r="36" spans="2:7" ht="15.75">
      <c r="B36" s="576" t="s">
        <v>246</v>
      </c>
      <c r="C36" s="576"/>
      <c r="D36" s="576"/>
      <c r="E36" s="576"/>
      <c r="F36" s="576"/>
      <c r="G36" s="576"/>
    </row>
    <row r="37" spans="2:7" ht="15.75">
      <c r="B37" s="576" t="s">
        <v>247</v>
      </c>
      <c r="C37" s="576"/>
      <c r="D37" s="576"/>
      <c r="E37" s="576"/>
      <c r="F37" s="576"/>
      <c r="G37" s="576"/>
    </row>
    <row r="38" spans="2:7" ht="23.25" customHeight="1">
      <c r="B38" s="576" t="s">
        <v>113</v>
      </c>
      <c r="C38" s="576"/>
      <c r="D38" s="576"/>
      <c r="E38" s="576"/>
      <c r="F38" s="576"/>
      <c r="G38" s="576"/>
    </row>
    <row r="39" spans="2:7" ht="59.25" customHeight="1">
      <c r="B39" s="576"/>
      <c r="C39" s="576"/>
      <c r="D39" s="576"/>
      <c r="E39" s="576"/>
      <c r="F39" s="576"/>
      <c r="G39" s="576"/>
    </row>
    <row r="41" spans="1:7" s="10" customFormat="1" ht="10.5" customHeight="1">
      <c r="A41" s="11"/>
      <c r="B41"/>
      <c r="C41" s="100"/>
      <c r="D41"/>
      <c r="E41" s="1"/>
      <c r="F41"/>
      <c r="G41"/>
    </row>
    <row r="49" spans="2:7" ht="18">
      <c r="B49" s="11"/>
      <c r="C49" s="108"/>
      <c r="D49" s="11"/>
      <c r="E49" s="12"/>
      <c r="F49" s="11"/>
      <c r="G49" s="14"/>
    </row>
  </sheetData>
  <sheetProtection/>
  <mergeCells count="23">
    <mergeCell ref="E24:E25"/>
    <mergeCell ref="G24:G25"/>
    <mergeCell ref="F24:F25"/>
    <mergeCell ref="B13:G13"/>
    <mergeCell ref="B16:H16"/>
    <mergeCell ref="E17:E18"/>
    <mergeCell ref="G17:G18"/>
    <mergeCell ref="B17:D18"/>
    <mergeCell ref="F17:F18"/>
    <mergeCell ref="A14:G14"/>
    <mergeCell ref="B29:D29"/>
    <mergeCell ref="B27:D27"/>
    <mergeCell ref="B28:D28"/>
    <mergeCell ref="B39:G39"/>
    <mergeCell ref="B38:G38"/>
    <mergeCell ref="B36:G36"/>
    <mergeCell ref="B37:G37"/>
    <mergeCell ref="B26:D26"/>
    <mergeCell ref="B24:D25"/>
    <mergeCell ref="B22:D22"/>
    <mergeCell ref="B21:D21"/>
    <mergeCell ref="B20:D20"/>
    <mergeCell ref="B19:D19"/>
  </mergeCells>
  <printOptions/>
  <pageMargins left="0.7874015748031497" right="0.3937007874015748" top="0.5905511811023623" bottom="0.5905511811023623" header="0.31496062992125984" footer="0.5118110236220472"/>
  <pageSetup fitToHeight="1" fitToWidth="1" horizontalDpi="300" verticalDpi="3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N188"/>
  <sheetViews>
    <sheetView zoomScale="75" zoomScaleNormal="75" zoomScaleSheetLayoutView="100" zoomScalePageLayoutView="0" workbookViewId="0" topLeftCell="A85">
      <selection activeCell="A13" sqref="A13:J13"/>
    </sheetView>
  </sheetViews>
  <sheetFormatPr defaultColWidth="9.00390625" defaultRowHeight="12.75"/>
  <cols>
    <col min="1" max="1" width="45.375" style="0" customWidth="1"/>
    <col min="2" max="2" width="14.75390625" style="0" customWidth="1"/>
    <col min="3" max="3" width="7.75390625" style="2" customWidth="1"/>
    <col min="4" max="8" width="4.25390625" style="1" customWidth="1"/>
    <col min="9" max="9" width="14.25390625" style="0" customWidth="1"/>
    <col min="10" max="10" width="21.25390625" style="0" customWidth="1"/>
    <col min="11" max="11" width="23.25390625" style="0" hidden="1" customWidth="1"/>
    <col min="12" max="12" width="3.00390625" style="0" hidden="1" customWidth="1"/>
    <col min="13" max="13" width="5.375" style="0" customWidth="1"/>
    <col min="14" max="14" width="9.125" style="28" customWidth="1"/>
  </cols>
  <sheetData>
    <row r="9" ht="3" customHeight="1"/>
    <row r="11" spans="1:10" ht="12.75">
      <c r="A11" s="3"/>
      <c r="B11" s="3"/>
      <c r="C11" s="4"/>
      <c r="D11" s="5"/>
      <c r="E11" s="5"/>
      <c r="F11" s="5"/>
      <c r="G11" s="5"/>
      <c r="H11" s="5"/>
      <c r="I11" s="3"/>
      <c r="J11" s="3"/>
    </row>
    <row r="12" spans="1:10" ht="9.75" customHeight="1">
      <c r="A12" s="3"/>
      <c r="B12" s="3"/>
      <c r="C12" s="4"/>
      <c r="D12" s="5"/>
      <c r="E12" s="5"/>
      <c r="F12" s="5"/>
      <c r="G12" s="5"/>
      <c r="H12" s="5"/>
      <c r="I12" s="3"/>
      <c r="J12" s="3"/>
    </row>
    <row r="13" spans="1:14" s="7" customFormat="1" ht="27" customHeight="1">
      <c r="A13" s="652" t="s">
        <v>655</v>
      </c>
      <c r="B13" s="652"/>
      <c r="C13" s="653"/>
      <c r="D13" s="653"/>
      <c r="E13" s="653"/>
      <c r="F13" s="653"/>
      <c r="G13" s="653"/>
      <c r="H13" s="653"/>
      <c r="I13" s="653"/>
      <c r="J13" s="653"/>
      <c r="N13" s="27"/>
    </row>
    <row r="14" spans="1:10" ht="25.5" customHeight="1" thickBot="1">
      <c r="A14" s="649" t="s">
        <v>82</v>
      </c>
      <c r="B14" s="649"/>
      <c r="C14" s="649"/>
      <c r="D14" s="649"/>
      <c r="E14" s="649"/>
      <c r="F14" s="649"/>
      <c r="G14" s="649"/>
      <c r="H14" s="649"/>
      <c r="I14" s="649"/>
      <c r="J14" s="649"/>
    </row>
    <row r="15" spans="1:10" ht="25.5" customHeight="1">
      <c r="A15" s="650" t="s">
        <v>238</v>
      </c>
      <c r="B15" s="654" t="s">
        <v>294</v>
      </c>
      <c r="C15" s="650" t="s">
        <v>257</v>
      </c>
      <c r="D15" s="656" t="s">
        <v>70</v>
      </c>
      <c r="E15" s="657"/>
      <c r="F15" s="657"/>
      <c r="G15" s="657"/>
      <c r="H15" s="658"/>
      <c r="I15" s="650" t="s">
        <v>258</v>
      </c>
      <c r="J15" s="650" t="s">
        <v>250</v>
      </c>
    </row>
    <row r="16" spans="1:10" ht="13.5" thickBot="1">
      <c r="A16" s="651"/>
      <c r="B16" s="655"/>
      <c r="C16" s="651"/>
      <c r="D16" s="659"/>
      <c r="E16" s="660"/>
      <c r="F16" s="660"/>
      <c r="G16" s="660"/>
      <c r="H16" s="661"/>
      <c r="I16" s="651"/>
      <c r="J16" s="651"/>
    </row>
    <row r="17" spans="1:10" ht="27" customHeight="1">
      <c r="A17" s="235" t="s">
        <v>72</v>
      </c>
      <c r="B17" s="236" t="s">
        <v>103</v>
      </c>
      <c r="C17" s="67" t="s">
        <v>259</v>
      </c>
      <c r="D17" s="662">
        <v>1826</v>
      </c>
      <c r="E17" s="663"/>
      <c r="F17" s="663"/>
      <c r="G17" s="663"/>
      <c r="H17" s="664"/>
      <c r="I17" s="220" t="s">
        <v>97</v>
      </c>
      <c r="J17" s="66" t="s">
        <v>71</v>
      </c>
    </row>
    <row r="18" spans="1:10" ht="29.25" customHeight="1">
      <c r="A18" s="48" t="s">
        <v>73</v>
      </c>
      <c r="B18" s="112" t="s">
        <v>103</v>
      </c>
      <c r="C18" s="68" t="s">
        <v>259</v>
      </c>
      <c r="D18" s="665">
        <v>3360</v>
      </c>
      <c r="E18" s="666"/>
      <c r="F18" s="666"/>
      <c r="G18" s="666"/>
      <c r="H18" s="667"/>
      <c r="I18" s="218" t="s">
        <v>97</v>
      </c>
      <c r="J18" s="70" t="s">
        <v>75</v>
      </c>
    </row>
    <row r="19" spans="1:10" ht="29.25" customHeight="1">
      <c r="A19" s="48" t="s">
        <v>73</v>
      </c>
      <c r="B19" s="112" t="s">
        <v>103</v>
      </c>
      <c r="C19" s="68" t="s">
        <v>259</v>
      </c>
      <c r="D19" s="665">
        <v>3038</v>
      </c>
      <c r="E19" s="666"/>
      <c r="F19" s="666"/>
      <c r="G19" s="666"/>
      <c r="H19" s="667"/>
      <c r="I19" s="218" t="s">
        <v>97</v>
      </c>
      <c r="J19" s="70" t="s">
        <v>76</v>
      </c>
    </row>
    <row r="20" spans="1:10" ht="29.25" customHeight="1">
      <c r="A20" s="48" t="s">
        <v>73</v>
      </c>
      <c r="B20" s="112" t="s">
        <v>103</v>
      </c>
      <c r="C20" s="68" t="s">
        <v>259</v>
      </c>
      <c r="D20" s="665">
        <v>2804</v>
      </c>
      <c r="E20" s="666"/>
      <c r="F20" s="666"/>
      <c r="G20" s="666"/>
      <c r="H20" s="667"/>
      <c r="I20" s="218" t="s">
        <v>97</v>
      </c>
      <c r="J20" s="70" t="s">
        <v>77</v>
      </c>
    </row>
    <row r="21" spans="1:10" ht="29.25" customHeight="1">
      <c r="A21" s="48" t="s">
        <v>73</v>
      </c>
      <c r="B21" s="112" t="s">
        <v>103</v>
      </c>
      <c r="C21" s="68" t="s">
        <v>259</v>
      </c>
      <c r="D21" s="665">
        <v>2629</v>
      </c>
      <c r="E21" s="666"/>
      <c r="F21" s="666"/>
      <c r="G21" s="666"/>
      <c r="H21" s="667"/>
      <c r="I21" s="218" t="s">
        <v>97</v>
      </c>
      <c r="J21" s="70" t="s">
        <v>78</v>
      </c>
    </row>
    <row r="22" spans="1:10" ht="29.25" customHeight="1">
      <c r="A22" s="48" t="s">
        <v>73</v>
      </c>
      <c r="B22" s="112" t="s">
        <v>103</v>
      </c>
      <c r="C22" s="68" t="s">
        <v>259</v>
      </c>
      <c r="D22" s="665">
        <v>2539</v>
      </c>
      <c r="E22" s="666"/>
      <c r="F22" s="666"/>
      <c r="G22" s="666"/>
      <c r="H22" s="667"/>
      <c r="I22" s="218" t="s">
        <v>97</v>
      </c>
      <c r="J22" s="70" t="s">
        <v>79</v>
      </c>
    </row>
    <row r="23" spans="1:10" ht="29.25" customHeight="1">
      <c r="A23" s="48" t="s">
        <v>73</v>
      </c>
      <c r="B23" s="112" t="s">
        <v>103</v>
      </c>
      <c r="C23" s="68" t="s">
        <v>259</v>
      </c>
      <c r="D23" s="665">
        <v>2424</v>
      </c>
      <c r="E23" s="666"/>
      <c r="F23" s="666"/>
      <c r="G23" s="666"/>
      <c r="H23" s="667"/>
      <c r="I23" s="218" t="s">
        <v>97</v>
      </c>
      <c r="J23" s="70" t="s">
        <v>80</v>
      </c>
    </row>
    <row r="24" spans="1:10" ht="25.5">
      <c r="A24" s="48" t="s">
        <v>74</v>
      </c>
      <c r="B24" s="112" t="s">
        <v>103</v>
      </c>
      <c r="C24" s="68" t="s">
        <v>259</v>
      </c>
      <c r="D24" s="665">
        <v>4813</v>
      </c>
      <c r="E24" s="666"/>
      <c r="F24" s="666"/>
      <c r="G24" s="666"/>
      <c r="H24" s="667"/>
      <c r="I24" s="218" t="s">
        <v>97</v>
      </c>
      <c r="J24" s="70" t="s">
        <v>75</v>
      </c>
    </row>
    <row r="25" spans="1:10" ht="25.5">
      <c r="A25" s="48" t="s">
        <v>74</v>
      </c>
      <c r="B25" s="112" t="s">
        <v>103</v>
      </c>
      <c r="C25" s="68" t="s">
        <v>259</v>
      </c>
      <c r="D25" s="665">
        <v>4248</v>
      </c>
      <c r="E25" s="666"/>
      <c r="F25" s="666"/>
      <c r="G25" s="666"/>
      <c r="H25" s="667"/>
      <c r="I25" s="218" t="s">
        <v>97</v>
      </c>
      <c r="J25" s="70" t="s">
        <v>76</v>
      </c>
    </row>
    <row r="26" spans="1:10" ht="25.5">
      <c r="A26" s="48" t="s">
        <v>74</v>
      </c>
      <c r="B26" s="112" t="s">
        <v>103</v>
      </c>
      <c r="C26" s="68" t="s">
        <v>259</v>
      </c>
      <c r="D26" s="665">
        <v>3843</v>
      </c>
      <c r="E26" s="666"/>
      <c r="F26" s="666"/>
      <c r="G26" s="666"/>
      <c r="H26" s="667"/>
      <c r="I26" s="218" t="s">
        <v>97</v>
      </c>
      <c r="J26" s="70" t="s">
        <v>77</v>
      </c>
    </row>
    <row r="27" spans="1:10" ht="25.5">
      <c r="A27" s="48" t="s">
        <v>74</v>
      </c>
      <c r="B27" s="112" t="s">
        <v>103</v>
      </c>
      <c r="C27" s="68" t="s">
        <v>259</v>
      </c>
      <c r="D27" s="665">
        <v>3539</v>
      </c>
      <c r="E27" s="666"/>
      <c r="F27" s="666"/>
      <c r="G27" s="666"/>
      <c r="H27" s="667"/>
      <c r="I27" s="218" t="s">
        <v>97</v>
      </c>
      <c r="J27" s="70" t="s">
        <v>78</v>
      </c>
    </row>
    <row r="28" spans="1:10" ht="25.5">
      <c r="A28" s="48" t="s">
        <v>74</v>
      </c>
      <c r="B28" s="112" t="s">
        <v>103</v>
      </c>
      <c r="C28" s="68" t="s">
        <v>259</v>
      </c>
      <c r="D28" s="665">
        <v>3301</v>
      </c>
      <c r="E28" s="666"/>
      <c r="F28" s="666"/>
      <c r="G28" s="666"/>
      <c r="H28" s="667"/>
      <c r="I28" s="218" t="s">
        <v>97</v>
      </c>
      <c r="J28" s="70" t="s">
        <v>79</v>
      </c>
    </row>
    <row r="29" spans="1:10" ht="26.25" customHeight="1">
      <c r="A29" s="48" t="s">
        <v>74</v>
      </c>
      <c r="B29" s="112" t="s">
        <v>103</v>
      </c>
      <c r="C29" s="68" t="s">
        <v>259</v>
      </c>
      <c r="D29" s="665">
        <v>3109</v>
      </c>
      <c r="E29" s="666"/>
      <c r="F29" s="666"/>
      <c r="G29" s="666"/>
      <c r="H29" s="667"/>
      <c r="I29" s="218" t="s">
        <v>97</v>
      </c>
      <c r="J29" s="70" t="s">
        <v>80</v>
      </c>
    </row>
    <row r="30" spans="1:10" ht="26.25" customHeight="1">
      <c r="A30" s="48" t="s">
        <v>81</v>
      </c>
      <c r="B30" s="112" t="s">
        <v>103</v>
      </c>
      <c r="C30" s="68" t="s">
        <v>259</v>
      </c>
      <c r="D30" s="665">
        <v>3377</v>
      </c>
      <c r="E30" s="666"/>
      <c r="F30" s="666"/>
      <c r="G30" s="666"/>
      <c r="H30" s="667"/>
      <c r="I30" s="218" t="s">
        <v>97</v>
      </c>
      <c r="J30" s="70" t="s">
        <v>75</v>
      </c>
    </row>
    <row r="31" spans="1:10" ht="26.25" customHeight="1">
      <c r="A31" s="48" t="s">
        <v>81</v>
      </c>
      <c r="B31" s="112" t="s">
        <v>103</v>
      </c>
      <c r="C31" s="68" t="s">
        <v>259</v>
      </c>
      <c r="D31" s="665">
        <v>3051</v>
      </c>
      <c r="E31" s="666"/>
      <c r="F31" s="666"/>
      <c r="G31" s="666"/>
      <c r="H31" s="667"/>
      <c r="I31" s="218" t="s">
        <v>97</v>
      </c>
      <c r="J31" s="70" t="s">
        <v>76</v>
      </c>
    </row>
    <row r="32" spans="1:10" ht="26.25" customHeight="1">
      <c r="A32" s="48" t="s">
        <v>81</v>
      </c>
      <c r="B32" s="112" t="s">
        <v>103</v>
      </c>
      <c r="C32" s="68" t="s">
        <v>259</v>
      </c>
      <c r="D32" s="665">
        <v>2506</v>
      </c>
      <c r="E32" s="666"/>
      <c r="F32" s="666"/>
      <c r="G32" s="666"/>
      <c r="H32" s="667"/>
      <c r="I32" s="218" t="s">
        <v>97</v>
      </c>
      <c r="J32" s="70" t="s">
        <v>77</v>
      </c>
    </row>
    <row r="33" spans="1:10" ht="26.25" customHeight="1">
      <c r="A33" s="48" t="s">
        <v>81</v>
      </c>
      <c r="B33" s="112" t="s">
        <v>103</v>
      </c>
      <c r="C33" s="68" t="s">
        <v>259</v>
      </c>
      <c r="D33" s="665">
        <v>2639</v>
      </c>
      <c r="E33" s="666"/>
      <c r="F33" s="666"/>
      <c r="G33" s="666"/>
      <c r="H33" s="667"/>
      <c r="I33" s="218" t="s">
        <v>97</v>
      </c>
      <c r="J33" s="70" t="s">
        <v>78</v>
      </c>
    </row>
    <row r="34" spans="1:10" ht="26.25" customHeight="1">
      <c r="A34" s="48" t="s">
        <v>81</v>
      </c>
      <c r="B34" s="112" t="s">
        <v>103</v>
      </c>
      <c r="C34" s="68" t="s">
        <v>259</v>
      </c>
      <c r="D34" s="665">
        <v>2501</v>
      </c>
      <c r="E34" s="666"/>
      <c r="F34" s="666"/>
      <c r="G34" s="666"/>
      <c r="H34" s="667"/>
      <c r="I34" s="218" t="s">
        <v>97</v>
      </c>
      <c r="J34" s="70" t="s">
        <v>79</v>
      </c>
    </row>
    <row r="35" spans="1:10" ht="26.25" customHeight="1">
      <c r="A35" s="48" t="s">
        <v>81</v>
      </c>
      <c r="B35" s="112" t="s">
        <v>103</v>
      </c>
      <c r="C35" s="68" t="s">
        <v>259</v>
      </c>
      <c r="D35" s="665">
        <v>2388</v>
      </c>
      <c r="E35" s="666"/>
      <c r="F35" s="666"/>
      <c r="G35" s="666"/>
      <c r="H35" s="667"/>
      <c r="I35" s="218" t="s">
        <v>97</v>
      </c>
      <c r="J35" s="70" t="s">
        <v>80</v>
      </c>
    </row>
    <row r="36" spans="1:10" ht="26.25" customHeight="1">
      <c r="A36" s="48" t="s">
        <v>83</v>
      </c>
      <c r="B36" s="112" t="s">
        <v>103</v>
      </c>
      <c r="C36" s="68" t="s">
        <v>259</v>
      </c>
      <c r="D36" s="665">
        <v>4847</v>
      </c>
      <c r="E36" s="666"/>
      <c r="F36" s="666"/>
      <c r="G36" s="666"/>
      <c r="H36" s="667"/>
      <c r="I36" s="218" t="s">
        <v>97</v>
      </c>
      <c r="J36" s="70" t="s">
        <v>75</v>
      </c>
    </row>
    <row r="37" spans="1:10" ht="26.25" customHeight="1">
      <c r="A37" s="48" t="s">
        <v>83</v>
      </c>
      <c r="B37" s="112" t="s">
        <v>103</v>
      </c>
      <c r="C37" s="68" t="s">
        <v>259</v>
      </c>
      <c r="D37" s="665">
        <v>4275</v>
      </c>
      <c r="E37" s="666"/>
      <c r="F37" s="666"/>
      <c r="G37" s="666"/>
      <c r="H37" s="667"/>
      <c r="I37" s="218" t="s">
        <v>97</v>
      </c>
      <c r="J37" s="70" t="s">
        <v>76</v>
      </c>
    </row>
    <row r="38" spans="1:10" ht="26.25" customHeight="1">
      <c r="A38" s="48" t="s">
        <v>83</v>
      </c>
      <c r="B38" s="112" t="s">
        <v>103</v>
      </c>
      <c r="C38" s="68" t="s">
        <v>259</v>
      </c>
      <c r="D38" s="665">
        <v>3935</v>
      </c>
      <c r="E38" s="666"/>
      <c r="F38" s="666"/>
      <c r="G38" s="666"/>
      <c r="H38" s="667"/>
      <c r="I38" s="218" t="s">
        <v>97</v>
      </c>
      <c r="J38" s="70" t="s">
        <v>77</v>
      </c>
    </row>
    <row r="39" spans="1:10" ht="26.25" customHeight="1">
      <c r="A39" s="48" t="s">
        <v>83</v>
      </c>
      <c r="B39" s="112" t="s">
        <v>103</v>
      </c>
      <c r="C39" s="68" t="s">
        <v>259</v>
      </c>
      <c r="D39" s="665">
        <v>3690</v>
      </c>
      <c r="E39" s="666"/>
      <c r="F39" s="666"/>
      <c r="G39" s="666"/>
      <c r="H39" s="667"/>
      <c r="I39" s="218" t="s">
        <v>97</v>
      </c>
      <c r="J39" s="70" t="s">
        <v>78</v>
      </c>
    </row>
    <row r="40" spans="1:10" ht="26.25" customHeight="1">
      <c r="A40" s="48" t="s">
        <v>83</v>
      </c>
      <c r="B40" s="112" t="s">
        <v>103</v>
      </c>
      <c r="C40" s="68" t="s">
        <v>259</v>
      </c>
      <c r="D40" s="665">
        <v>3377</v>
      </c>
      <c r="E40" s="666"/>
      <c r="F40" s="666"/>
      <c r="G40" s="666"/>
      <c r="H40" s="667"/>
      <c r="I40" s="218" t="s">
        <v>97</v>
      </c>
      <c r="J40" s="70" t="s">
        <v>79</v>
      </c>
    </row>
    <row r="41" spans="1:10" ht="26.25" customHeight="1" thickBot="1">
      <c r="A41" s="113" t="s">
        <v>83</v>
      </c>
      <c r="B41" s="114" t="s">
        <v>103</v>
      </c>
      <c r="C41" s="69" t="s">
        <v>259</v>
      </c>
      <c r="D41" s="683">
        <v>3180</v>
      </c>
      <c r="E41" s="684"/>
      <c r="F41" s="684"/>
      <c r="G41" s="684"/>
      <c r="H41" s="685"/>
      <c r="I41" s="219" t="s">
        <v>97</v>
      </c>
      <c r="J41" s="51" t="s">
        <v>80</v>
      </c>
    </row>
    <row r="42" spans="1:10" ht="39" customHeight="1" thickBot="1">
      <c r="A42" s="686" t="s">
        <v>84</v>
      </c>
      <c r="B42" s="686"/>
      <c r="C42" s="686"/>
      <c r="D42" s="686"/>
      <c r="E42" s="686"/>
      <c r="F42" s="686"/>
      <c r="G42" s="686"/>
      <c r="H42" s="686"/>
      <c r="I42" s="686"/>
      <c r="J42" s="686"/>
    </row>
    <row r="43" spans="1:10" ht="25.5" customHeight="1">
      <c r="A43" s="650" t="s">
        <v>238</v>
      </c>
      <c r="B43" s="654" t="s">
        <v>294</v>
      </c>
      <c r="C43" s="650" t="s">
        <v>257</v>
      </c>
      <c r="D43" s="656" t="s">
        <v>70</v>
      </c>
      <c r="E43" s="657"/>
      <c r="F43" s="657"/>
      <c r="G43" s="657"/>
      <c r="H43" s="658"/>
      <c r="I43" s="650" t="s">
        <v>258</v>
      </c>
      <c r="J43" s="650" t="s">
        <v>250</v>
      </c>
    </row>
    <row r="44" spans="1:10" ht="13.5" thickBot="1">
      <c r="A44" s="672"/>
      <c r="B44" s="673"/>
      <c r="C44" s="672"/>
      <c r="D44" s="674"/>
      <c r="E44" s="675"/>
      <c r="F44" s="675"/>
      <c r="G44" s="675"/>
      <c r="H44" s="676"/>
      <c r="I44" s="672"/>
      <c r="J44" s="672"/>
    </row>
    <row r="45" spans="1:10" ht="13.5" customHeight="1">
      <c r="A45" s="235" t="s">
        <v>523</v>
      </c>
      <c r="B45" s="241" t="s">
        <v>103</v>
      </c>
      <c r="C45" s="239" t="s">
        <v>259</v>
      </c>
      <c r="D45" s="677">
        <v>2234</v>
      </c>
      <c r="E45" s="678"/>
      <c r="F45" s="678"/>
      <c r="G45" s="678"/>
      <c r="H45" s="679"/>
      <c r="I45" s="215" t="s">
        <v>97</v>
      </c>
      <c r="J45" s="237" t="s">
        <v>71</v>
      </c>
    </row>
    <row r="46" spans="1:10" ht="25.5" customHeight="1">
      <c r="A46" s="48" t="s">
        <v>524</v>
      </c>
      <c r="B46" s="242" t="s">
        <v>103</v>
      </c>
      <c r="C46" s="169" t="s">
        <v>259</v>
      </c>
      <c r="D46" s="646">
        <v>3795</v>
      </c>
      <c r="E46" s="647"/>
      <c r="F46" s="647"/>
      <c r="G46" s="647"/>
      <c r="H46" s="648"/>
      <c r="I46" s="171" t="s">
        <v>97</v>
      </c>
      <c r="J46" s="71" t="s">
        <v>75</v>
      </c>
    </row>
    <row r="47" spans="1:10" ht="25.5" customHeight="1">
      <c r="A47" s="48" t="s">
        <v>524</v>
      </c>
      <c r="B47" s="242" t="s">
        <v>103</v>
      </c>
      <c r="C47" s="169" t="s">
        <v>259</v>
      </c>
      <c r="D47" s="646">
        <v>3467</v>
      </c>
      <c r="E47" s="647"/>
      <c r="F47" s="647"/>
      <c r="G47" s="647"/>
      <c r="H47" s="648"/>
      <c r="I47" s="171" t="s">
        <v>97</v>
      </c>
      <c r="J47" s="71" t="s">
        <v>76</v>
      </c>
    </row>
    <row r="48" spans="1:10" ht="25.5" customHeight="1">
      <c r="A48" s="48" t="s">
        <v>524</v>
      </c>
      <c r="B48" s="242" t="s">
        <v>103</v>
      </c>
      <c r="C48" s="169" t="s">
        <v>259</v>
      </c>
      <c r="D48" s="646">
        <v>3230</v>
      </c>
      <c r="E48" s="647"/>
      <c r="F48" s="647"/>
      <c r="G48" s="647"/>
      <c r="H48" s="648"/>
      <c r="I48" s="171" t="s">
        <v>97</v>
      </c>
      <c r="J48" s="71" t="s">
        <v>77</v>
      </c>
    </row>
    <row r="49" spans="1:10" ht="25.5" customHeight="1">
      <c r="A49" s="48" t="s">
        <v>524</v>
      </c>
      <c r="B49" s="242" t="s">
        <v>103</v>
      </c>
      <c r="C49" s="169" t="s">
        <v>259</v>
      </c>
      <c r="D49" s="646">
        <v>3053</v>
      </c>
      <c r="E49" s="647"/>
      <c r="F49" s="647"/>
      <c r="G49" s="647"/>
      <c r="H49" s="648"/>
      <c r="I49" s="171" t="s">
        <v>97</v>
      </c>
      <c r="J49" s="71" t="s">
        <v>78</v>
      </c>
    </row>
    <row r="50" spans="1:10" ht="25.5" customHeight="1">
      <c r="A50" s="48" t="s">
        <v>524</v>
      </c>
      <c r="B50" s="242" t="s">
        <v>103</v>
      </c>
      <c r="C50" s="169" t="s">
        <v>259</v>
      </c>
      <c r="D50" s="646">
        <v>2912</v>
      </c>
      <c r="E50" s="647"/>
      <c r="F50" s="647"/>
      <c r="G50" s="647"/>
      <c r="H50" s="648"/>
      <c r="I50" s="171" t="s">
        <v>97</v>
      </c>
      <c r="J50" s="71" t="s">
        <v>205</v>
      </c>
    </row>
    <row r="51" spans="1:10" ht="25.5" customHeight="1">
      <c r="A51" s="48" t="s">
        <v>524</v>
      </c>
      <c r="B51" s="242" t="s">
        <v>103</v>
      </c>
      <c r="C51" s="169" t="s">
        <v>259</v>
      </c>
      <c r="D51" s="646">
        <v>2799</v>
      </c>
      <c r="E51" s="647"/>
      <c r="F51" s="647"/>
      <c r="G51" s="647"/>
      <c r="H51" s="648"/>
      <c r="I51" s="171" t="s">
        <v>97</v>
      </c>
      <c r="J51" s="71" t="s">
        <v>206</v>
      </c>
    </row>
    <row r="52" spans="1:10" ht="25.5" customHeight="1">
      <c r="A52" s="48" t="s">
        <v>525</v>
      </c>
      <c r="B52" s="242" t="s">
        <v>103</v>
      </c>
      <c r="C52" s="169" t="s">
        <v>259</v>
      </c>
      <c r="D52" s="646">
        <v>5275</v>
      </c>
      <c r="E52" s="647"/>
      <c r="F52" s="647"/>
      <c r="G52" s="647"/>
      <c r="H52" s="648"/>
      <c r="I52" s="171" t="s">
        <v>97</v>
      </c>
      <c r="J52" s="71" t="s">
        <v>207</v>
      </c>
    </row>
    <row r="53" spans="1:10" ht="25.5" customHeight="1">
      <c r="A53" s="48" t="s">
        <v>525</v>
      </c>
      <c r="B53" s="242" t="s">
        <v>103</v>
      </c>
      <c r="C53" s="169" t="s">
        <v>259</v>
      </c>
      <c r="D53" s="646">
        <v>4698</v>
      </c>
      <c r="E53" s="647"/>
      <c r="F53" s="647"/>
      <c r="G53" s="647"/>
      <c r="H53" s="648"/>
      <c r="I53" s="171" t="s">
        <v>97</v>
      </c>
      <c r="J53" s="71" t="s">
        <v>208</v>
      </c>
    </row>
    <row r="54" spans="1:10" ht="25.5" customHeight="1">
      <c r="A54" s="48" t="s">
        <v>525</v>
      </c>
      <c r="B54" s="242" t="s">
        <v>103</v>
      </c>
      <c r="C54" s="169" t="s">
        <v>259</v>
      </c>
      <c r="D54" s="646">
        <v>4287</v>
      </c>
      <c r="E54" s="647"/>
      <c r="F54" s="647"/>
      <c r="G54" s="647"/>
      <c r="H54" s="648"/>
      <c r="I54" s="171" t="s">
        <v>97</v>
      </c>
      <c r="J54" s="71" t="s">
        <v>77</v>
      </c>
    </row>
    <row r="55" spans="1:10" ht="25.5" customHeight="1">
      <c r="A55" s="48" t="s">
        <v>525</v>
      </c>
      <c r="B55" s="242" t="s">
        <v>103</v>
      </c>
      <c r="C55" s="169" t="s">
        <v>259</v>
      </c>
      <c r="D55" s="646">
        <v>3979</v>
      </c>
      <c r="E55" s="647"/>
      <c r="F55" s="647"/>
      <c r="G55" s="647"/>
      <c r="H55" s="648"/>
      <c r="I55" s="171" t="s">
        <v>97</v>
      </c>
      <c r="J55" s="71" t="s">
        <v>78</v>
      </c>
    </row>
    <row r="56" spans="1:10" ht="25.5" customHeight="1">
      <c r="A56" s="48" t="s">
        <v>525</v>
      </c>
      <c r="B56" s="242" t="s">
        <v>103</v>
      </c>
      <c r="C56" s="169" t="s">
        <v>259</v>
      </c>
      <c r="D56" s="646">
        <v>3736</v>
      </c>
      <c r="E56" s="647"/>
      <c r="F56" s="647"/>
      <c r="G56" s="647"/>
      <c r="H56" s="648"/>
      <c r="I56" s="171" t="s">
        <v>97</v>
      </c>
      <c r="J56" s="71" t="s">
        <v>79</v>
      </c>
    </row>
    <row r="57" spans="1:10" ht="25.5" customHeight="1">
      <c r="A57" s="48" t="s">
        <v>525</v>
      </c>
      <c r="B57" s="242" t="s">
        <v>103</v>
      </c>
      <c r="C57" s="169" t="s">
        <v>259</v>
      </c>
      <c r="D57" s="646">
        <v>3540</v>
      </c>
      <c r="E57" s="647"/>
      <c r="F57" s="647"/>
      <c r="G57" s="647"/>
      <c r="H57" s="648"/>
      <c r="I57" s="171" t="s">
        <v>97</v>
      </c>
      <c r="J57" s="71" t="s">
        <v>80</v>
      </c>
    </row>
    <row r="58" spans="1:10" ht="25.5" customHeight="1">
      <c r="A58" s="48" t="s">
        <v>526</v>
      </c>
      <c r="B58" s="242" t="s">
        <v>103</v>
      </c>
      <c r="C58" s="169" t="s">
        <v>259</v>
      </c>
      <c r="D58" s="646">
        <v>3813</v>
      </c>
      <c r="E58" s="647"/>
      <c r="F58" s="647"/>
      <c r="G58" s="647"/>
      <c r="H58" s="648"/>
      <c r="I58" s="171" t="s">
        <v>97</v>
      </c>
      <c r="J58" s="71" t="s">
        <v>75</v>
      </c>
    </row>
    <row r="59" spans="1:10" ht="25.5" customHeight="1">
      <c r="A59" s="48" t="s">
        <v>526</v>
      </c>
      <c r="B59" s="242" t="s">
        <v>103</v>
      </c>
      <c r="C59" s="169" t="s">
        <v>259</v>
      </c>
      <c r="D59" s="646">
        <v>3481</v>
      </c>
      <c r="E59" s="647"/>
      <c r="F59" s="647"/>
      <c r="G59" s="647"/>
      <c r="H59" s="648"/>
      <c r="I59" s="171" t="s">
        <v>97</v>
      </c>
      <c r="J59" s="71" t="s">
        <v>208</v>
      </c>
    </row>
    <row r="60" spans="1:10" ht="25.5" customHeight="1">
      <c r="A60" s="48" t="s">
        <v>526</v>
      </c>
      <c r="B60" s="242" t="s">
        <v>103</v>
      </c>
      <c r="C60" s="169" t="s">
        <v>259</v>
      </c>
      <c r="D60" s="646">
        <v>3241</v>
      </c>
      <c r="E60" s="647"/>
      <c r="F60" s="647"/>
      <c r="G60" s="647"/>
      <c r="H60" s="648"/>
      <c r="I60" s="171" t="s">
        <v>97</v>
      </c>
      <c r="J60" s="71" t="s">
        <v>209</v>
      </c>
    </row>
    <row r="61" spans="1:10" ht="25.5" customHeight="1">
      <c r="A61" s="48" t="s">
        <v>526</v>
      </c>
      <c r="B61" s="242" t="s">
        <v>103</v>
      </c>
      <c r="C61" s="169" t="s">
        <v>259</v>
      </c>
      <c r="D61" s="646">
        <v>3062</v>
      </c>
      <c r="E61" s="647"/>
      <c r="F61" s="647"/>
      <c r="G61" s="647"/>
      <c r="H61" s="648"/>
      <c r="I61" s="171" t="s">
        <v>97</v>
      </c>
      <c r="J61" s="71" t="s">
        <v>210</v>
      </c>
    </row>
    <row r="62" spans="1:10" ht="25.5" customHeight="1">
      <c r="A62" s="48" t="s">
        <v>526</v>
      </c>
      <c r="B62" s="242" t="s">
        <v>103</v>
      </c>
      <c r="C62" s="169" t="s">
        <v>259</v>
      </c>
      <c r="D62" s="646">
        <v>2922</v>
      </c>
      <c r="E62" s="647"/>
      <c r="F62" s="647"/>
      <c r="G62" s="647"/>
      <c r="H62" s="648"/>
      <c r="I62" s="171" t="s">
        <v>97</v>
      </c>
      <c r="J62" s="71" t="s">
        <v>205</v>
      </c>
    </row>
    <row r="63" spans="1:10" ht="25.5" customHeight="1">
      <c r="A63" s="48" t="s">
        <v>526</v>
      </c>
      <c r="B63" s="242" t="s">
        <v>103</v>
      </c>
      <c r="C63" s="169" t="s">
        <v>259</v>
      </c>
      <c r="D63" s="646">
        <v>2807</v>
      </c>
      <c r="E63" s="647"/>
      <c r="F63" s="647"/>
      <c r="G63" s="647"/>
      <c r="H63" s="648"/>
      <c r="I63" s="171" t="s">
        <v>97</v>
      </c>
      <c r="J63" s="71" t="s">
        <v>80</v>
      </c>
    </row>
    <row r="64" spans="1:10" ht="25.5" customHeight="1">
      <c r="A64" s="48" t="s">
        <v>527</v>
      </c>
      <c r="B64" s="242" t="s">
        <v>103</v>
      </c>
      <c r="C64" s="169" t="s">
        <v>259</v>
      </c>
      <c r="D64" s="646">
        <v>5292</v>
      </c>
      <c r="E64" s="647"/>
      <c r="F64" s="647"/>
      <c r="G64" s="647"/>
      <c r="H64" s="648"/>
      <c r="I64" s="171" t="s">
        <v>97</v>
      </c>
      <c r="J64" s="71" t="s">
        <v>75</v>
      </c>
    </row>
    <row r="65" spans="1:10" ht="25.5" customHeight="1">
      <c r="A65" s="48" t="s">
        <v>527</v>
      </c>
      <c r="B65" s="242" t="s">
        <v>103</v>
      </c>
      <c r="C65" s="169" t="s">
        <v>259</v>
      </c>
      <c r="D65" s="646">
        <v>4715</v>
      </c>
      <c r="E65" s="647"/>
      <c r="F65" s="647"/>
      <c r="G65" s="647"/>
      <c r="H65" s="648"/>
      <c r="I65" s="171" t="s">
        <v>97</v>
      </c>
      <c r="J65" s="71" t="s">
        <v>76</v>
      </c>
    </row>
    <row r="66" spans="1:10" ht="25.5" customHeight="1">
      <c r="A66" s="48" t="s">
        <v>527</v>
      </c>
      <c r="B66" s="242" t="s">
        <v>103</v>
      </c>
      <c r="C66" s="169" t="s">
        <v>259</v>
      </c>
      <c r="D66" s="646">
        <v>4298</v>
      </c>
      <c r="E66" s="647"/>
      <c r="F66" s="647"/>
      <c r="G66" s="647"/>
      <c r="H66" s="648"/>
      <c r="I66" s="171" t="s">
        <v>97</v>
      </c>
      <c r="J66" s="71" t="s">
        <v>77</v>
      </c>
    </row>
    <row r="67" spans="1:10" ht="25.5" customHeight="1">
      <c r="A67" s="48" t="s">
        <v>527</v>
      </c>
      <c r="B67" s="242" t="s">
        <v>103</v>
      </c>
      <c r="C67" s="169" t="s">
        <v>259</v>
      </c>
      <c r="D67" s="646">
        <v>3987</v>
      </c>
      <c r="E67" s="647"/>
      <c r="F67" s="647"/>
      <c r="G67" s="647"/>
      <c r="H67" s="648"/>
      <c r="I67" s="171" t="s">
        <v>97</v>
      </c>
      <c r="J67" s="71" t="s">
        <v>78</v>
      </c>
    </row>
    <row r="68" spans="1:10" ht="25.5" customHeight="1">
      <c r="A68" s="48" t="s">
        <v>527</v>
      </c>
      <c r="B68" s="242" t="s">
        <v>103</v>
      </c>
      <c r="C68" s="169" t="s">
        <v>259</v>
      </c>
      <c r="D68" s="646">
        <v>3743</v>
      </c>
      <c r="E68" s="647"/>
      <c r="F68" s="647"/>
      <c r="G68" s="647"/>
      <c r="H68" s="648"/>
      <c r="I68" s="171" t="s">
        <v>97</v>
      </c>
      <c r="J68" s="71" t="s">
        <v>205</v>
      </c>
    </row>
    <row r="69" spans="1:10" ht="25.5" customHeight="1" thickBot="1">
      <c r="A69" s="113" t="s">
        <v>527</v>
      </c>
      <c r="B69" s="243" t="s">
        <v>103</v>
      </c>
      <c r="C69" s="240" t="s">
        <v>259</v>
      </c>
      <c r="D69" s="687">
        <v>3546</v>
      </c>
      <c r="E69" s="688"/>
      <c r="F69" s="688"/>
      <c r="G69" s="688"/>
      <c r="H69" s="689"/>
      <c r="I69" s="172" t="s">
        <v>97</v>
      </c>
      <c r="J69" s="238" t="s">
        <v>206</v>
      </c>
    </row>
    <row r="70" spans="1:10" ht="33" customHeight="1" thickBot="1">
      <c r="A70" s="671" t="s">
        <v>528</v>
      </c>
      <c r="B70" s="671"/>
      <c r="C70" s="671"/>
      <c r="D70" s="671"/>
      <c r="E70" s="671"/>
      <c r="F70" s="671"/>
      <c r="G70" s="671"/>
      <c r="H70" s="671"/>
      <c r="I70" s="671"/>
      <c r="J70" s="671"/>
    </row>
    <row r="71" spans="1:10" ht="25.5" customHeight="1">
      <c r="A71" s="650" t="s">
        <v>238</v>
      </c>
      <c r="B71" s="654" t="s">
        <v>294</v>
      </c>
      <c r="C71" s="650" t="s">
        <v>257</v>
      </c>
      <c r="D71" s="656" t="s">
        <v>70</v>
      </c>
      <c r="E71" s="657"/>
      <c r="F71" s="657"/>
      <c r="G71" s="657"/>
      <c r="H71" s="658"/>
      <c r="I71" s="650" t="s">
        <v>258</v>
      </c>
      <c r="J71" s="650" t="s">
        <v>250</v>
      </c>
    </row>
    <row r="72" spans="1:10" ht="13.5" thickBot="1">
      <c r="A72" s="672"/>
      <c r="B72" s="673"/>
      <c r="C72" s="672"/>
      <c r="D72" s="674"/>
      <c r="E72" s="675"/>
      <c r="F72" s="675"/>
      <c r="G72" s="675"/>
      <c r="H72" s="676"/>
      <c r="I72" s="672"/>
      <c r="J72" s="672"/>
    </row>
    <row r="73" spans="1:10" ht="33.75" customHeight="1">
      <c r="A73" s="235" t="s">
        <v>529</v>
      </c>
      <c r="B73" s="241" t="s">
        <v>103</v>
      </c>
      <c r="C73" s="239" t="s">
        <v>259</v>
      </c>
      <c r="D73" s="677">
        <v>2668</v>
      </c>
      <c r="E73" s="678"/>
      <c r="F73" s="678"/>
      <c r="G73" s="678"/>
      <c r="H73" s="679"/>
      <c r="I73" s="215" t="s">
        <v>97</v>
      </c>
      <c r="J73" s="237" t="s">
        <v>71</v>
      </c>
    </row>
    <row r="74" spans="1:10" ht="25.5" customHeight="1">
      <c r="A74" s="48" t="s">
        <v>530</v>
      </c>
      <c r="B74" s="242" t="s">
        <v>103</v>
      </c>
      <c r="C74" s="169" t="s">
        <v>259</v>
      </c>
      <c r="D74" s="646">
        <v>3849</v>
      </c>
      <c r="E74" s="647"/>
      <c r="F74" s="647"/>
      <c r="G74" s="647"/>
      <c r="H74" s="648"/>
      <c r="I74" s="171" t="s">
        <v>97</v>
      </c>
      <c r="J74" s="71" t="s">
        <v>75</v>
      </c>
    </row>
    <row r="75" spans="1:10" ht="25.5" customHeight="1">
      <c r="A75" s="48" t="s">
        <v>530</v>
      </c>
      <c r="B75" s="242" t="s">
        <v>103</v>
      </c>
      <c r="C75" s="169" t="s">
        <v>259</v>
      </c>
      <c r="D75" s="646">
        <v>3865</v>
      </c>
      <c r="E75" s="647"/>
      <c r="F75" s="647"/>
      <c r="G75" s="647"/>
      <c r="H75" s="648"/>
      <c r="I75" s="171" t="s">
        <v>97</v>
      </c>
      <c r="J75" s="71" t="s">
        <v>76</v>
      </c>
    </row>
    <row r="76" spans="1:10" ht="25.5" customHeight="1">
      <c r="A76" s="48" t="s">
        <v>530</v>
      </c>
      <c r="B76" s="242" t="s">
        <v>103</v>
      </c>
      <c r="C76" s="169" t="s">
        <v>259</v>
      </c>
      <c r="D76" s="646">
        <v>3628</v>
      </c>
      <c r="E76" s="647"/>
      <c r="F76" s="647"/>
      <c r="G76" s="647"/>
      <c r="H76" s="648"/>
      <c r="I76" s="171" t="s">
        <v>97</v>
      </c>
      <c r="J76" s="71" t="s">
        <v>77</v>
      </c>
    </row>
    <row r="77" spans="1:10" ht="25.5" customHeight="1">
      <c r="A77" s="48" t="s">
        <v>530</v>
      </c>
      <c r="B77" s="242" t="s">
        <v>103</v>
      </c>
      <c r="C77" s="169" t="s">
        <v>259</v>
      </c>
      <c r="D77" s="646">
        <v>3450</v>
      </c>
      <c r="E77" s="647"/>
      <c r="F77" s="647"/>
      <c r="G77" s="647"/>
      <c r="H77" s="648"/>
      <c r="I77" s="171" t="s">
        <v>97</v>
      </c>
      <c r="J77" s="71" t="s">
        <v>78</v>
      </c>
    </row>
    <row r="78" spans="1:10" ht="25.5" customHeight="1">
      <c r="A78" s="48" t="s">
        <v>530</v>
      </c>
      <c r="B78" s="242" t="s">
        <v>103</v>
      </c>
      <c r="C78" s="169" t="s">
        <v>259</v>
      </c>
      <c r="D78" s="646">
        <v>3310</v>
      </c>
      <c r="E78" s="647"/>
      <c r="F78" s="647"/>
      <c r="G78" s="647"/>
      <c r="H78" s="648"/>
      <c r="I78" s="171" t="s">
        <v>97</v>
      </c>
      <c r="J78" s="71" t="s">
        <v>205</v>
      </c>
    </row>
    <row r="79" spans="1:10" ht="25.5" customHeight="1">
      <c r="A79" s="48" t="s">
        <v>530</v>
      </c>
      <c r="B79" s="242" t="s">
        <v>103</v>
      </c>
      <c r="C79" s="169" t="s">
        <v>259</v>
      </c>
      <c r="D79" s="646">
        <v>3197</v>
      </c>
      <c r="E79" s="647"/>
      <c r="F79" s="647"/>
      <c r="G79" s="647"/>
      <c r="H79" s="648"/>
      <c r="I79" s="171" t="s">
        <v>97</v>
      </c>
      <c r="J79" s="71" t="s">
        <v>206</v>
      </c>
    </row>
    <row r="80" spans="1:10" ht="25.5" customHeight="1">
      <c r="A80" s="48" t="s">
        <v>531</v>
      </c>
      <c r="B80" s="242" t="s">
        <v>103</v>
      </c>
      <c r="C80" s="169" t="s">
        <v>259</v>
      </c>
      <c r="D80" s="646">
        <v>5672</v>
      </c>
      <c r="E80" s="647"/>
      <c r="F80" s="647"/>
      <c r="G80" s="647"/>
      <c r="H80" s="648"/>
      <c r="I80" s="171" t="s">
        <v>97</v>
      </c>
      <c r="J80" s="71" t="s">
        <v>207</v>
      </c>
    </row>
    <row r="81" spans="1:10" ht="25.5" customHeight="1">
      <c r="A81" s="48" t="s">
        <v>531</v>
      </c>
      <c r="B81" s="242" t="s">
        <v>103</v>
      </c>
      <c r="C81" s="169" t="s">
        <v>259</v>
      </c>
      <c r="D81" s="646">
        <v>5096</v>
      </c>
      <c r="E81" s="647"/>
      <c r="F81" s="647"/>
      <c r="G81" s="647"/>
      <c r="H81" s="648"/>
      <c r="I81" s="171" t="s">
        <v>97</v>
      </c>
      <c r="J81" s="71" t="s">
        <v>208</v>
      </c>
    </row>
    <row r="82" spans="1:10" ht="25.5" customHeight="1">
      <c r="A82" s="48" t="s">
        <v>531</v>
      </c>
      <c r="B82" s="242" t="s">
        <v>103</v>
      </c>
      <c r="C82" s="169" t="s">
        <v>259</v>
      </c>
      <c r="D82" s="646">
        <v>4685</v>
      </c>
      <c r="E82" s="647"/>
      <c r="F82" s="647"/>
      <c r="G82" s="647"/>
      <c r="H82" s="648"/>
      <c r="I82" s="171" t="s">
        <v>97</v>
      </c>
      <c r="J82" s="71" t="s">
        <v>77</v>
      </c>
    </row>
    <row r="83" spans="1:10" ht="25.5" customHeight="1">
      <c r="A83" s="48" t="s">
        <v>531</v>
      </c>
      <c r="B83" s="242" t="s">
        <v>103</v>
      </c>
      <c r="C83" s="169" t="s">
        <v>259</v>
      </c>
      <c r="D83" s="646">
        <v>4377</v>
      </c>
      <c r="E83" s="647"/>
      <c r="F83" s="647"/>
      <c r="G83" s="647"/>
      <c r="H83" s="648"/>
      <c r="I83" s="171" t="s">
        <v>97</v>
      </c>
      <c r="J83" s="71" t="s">
        <v>78</v>
      </c>
    </row>
    <row r="84" spans="1:10" ht="25.5" customHeight="1">
      <c r="A84" s="48" t="s">
        <v>531</v>
      </c>
      <c r="B84" s="242" t="s">
        <v>103</v>
      </c>
      <c r="C84" s="169" t="s">
        <v>259</v>
      </c>
      <c r="D84" s="646">
        <v>4135</v>
      </c>
      <c r="E84" s="647"/>
      <c r="F84" s="647"/>
      <c r="G84" s="647"/>
      <c r="H84" s="648"/>
      <c r="I84" s="171" t="s">
        <v>97</v>
      </c>
      <c r="J84" s="71" t="s">
        <v>79</v>
      </c>
    </row>
    <row r="85" spans="1:10" ht="25.5" customHeight="1">
      <c r="A85" s="48" t="s">
        <v>531</v>
      </c>
      <c r="B85" s="242" t="s">
        <v>103</v>
      </c>
      <c r="C85" s="169" t="s">
        <v>259</v>
      </c>
      <c r="D85" s="646">
        <v>3939</v>
      </c>
      <c r="E85" s="647"/>
      <c r="F85" s="647"/>
      <c r="G85" s="647"/>
      <c r="H85" s="648"/>
      <c r="I85" s="171" t="s">
        <v>97</v>
      </c>
      <c r="J85" s="71" t="s">
        <v>80</v>
      </c>
    </row>
    <row r="86" spans="1:10" ht="25.5" customHeight="1">
      <c r="A86" s="48" t="s">
        <v>532</v>
      </c>
      <c r="B86" s="242" t="s">
        <v>103</v>
      </c>
      <c r="C86" s="169" t="s">
        <v>259</v>
      </c>
      <c r="D86" s="646">
        <v>4211</v>
      </c>
      <c r="E86" s="647"/>
      <c r="F86" s="647"/>
      <c r="G86" s="647"/>
      <c r="H86" s="648"/>
      <c r="I86" s="171" t="s">
        <v>97</v>
      </c>
      <c r="J86" s="71" t="s">
        <v>75</v>
      </c>
    </row>
    <row r="87" spans="1:10" ht="25.5" customHeight="1">
      <c r="A87" s="48" t="s">
        <v>532</v>
      </c>
      <c r="B87" s="242" t="s">
        <v>103</v>
      </c>
      <c r="C87" s="169" t="s">
        <v>259</v>
      </c>
      <c r="D87" s="646">
        <v>3879</v>
      </c>
      <c r="E87" s="647"/>
      <c r="F87" s="647"/>
      <c r="G87" s="647"/>
      <c r="H87" s="648"/>
      <c r="I87" s="171" t="s">
        <v>97</v>
      </c>
      <c r="J87" s="71" t="s">
        <v>208</v>
      </c>
    </row>
    <row r="88" spans="1:10" ht="25.5" customHeight="1">
      <c r="A88" s="48" t="s">
        <v>532</v>
      </c>
      <c r="B88" s="242" t="s">
        <v>103</v>
      </c>
      <c r="C88" s="169" t="s">
        <v>259</v>
      </c>
      <c r="D88" s="646">
        <v>3640</v>
      </c>
      <c r="E88" s="647"/>
      <c r="F88" s="647"/>
      <c r="G88" s="647"/>
      <c r="H88" s="648"/>
      <c r="I88" s="171" t="s">
        <v>97</v>
      </c>
      <c r="J88" s="71" t="s">
        <v>209</v>
      </c>
    </row>
    <row r="89" spans="1:10" ht="25.5" customHeight="1">
      <c r="A89" s="48" t="s">
        <v>532</v>
      </c>
      <c r="B89" s="242" t="s">
        <v>103</v>
      </c>
      <c r="C89" s="169" t="s">
        <v>259</v>
      </c>
      <c r="D89" s="646">
        <v>3460</v>
      </c>
      <c r="E89" s="647"/>
      <c r="F89" s="647"/>
      <c r="G89" s="647"/>
      <c r="H89" s="648"/>
      <c r="I89" s="171" t="s">
        <v>97</v>
      </c>
      <c r="J89" s="71" t="s">
        <v>210</v>
      </c>
    </row>
    <row r="90" spans="1:10" ht="25.5" customHeight="1">
      <c r="A90" s="48" t="s">
        <v>532</v>
      </c>
      <c r="B90" s="242" t="s">
        <v>103</v>
      </c>
      <c r="C90" s="169" t="s">
        <v>259</v>
      </c>
      <c r="D90" s="646">
        <v>3320</v>
      </c>
      <c r="E90" s="647"/>
      <c r="F90" s="647"/>
      <c r="G90" s="647"/>
      <c r="H90" s="648"/>
      <c r="I90" s="171" t="s">
        <v>97</v>
      </c>
      <c r="J90" s="71" t="s">
        <v>205</v>
      </c>
    </row>
    <row r="91" spans="1:10" ht="25.5" customHeight="1">
      <c r="A91" s="48" t="s">
        <v>532</v>
      </c>
      <c r="B91" s="242" t="s">
        <v>103</v>
      </c>
      <c r="C91" s="169" t="s">
        <v>259</v>
      </c>
      <c r="D91" s="646">
        <v>3206</v>
      </c>
      <c r="E91" s="647"/>
      <c r="F91" s="647"/>
      <c r="G91" s="647"/>
      <c r="H91" s="648"/>
      <c r="I91" s="171" t="s">
        <v>97</v>
      </c>
      <c r="J91" s="71" t="s">
        <v>80</v>
      </c>
    </row>
    <row r="92" spans="1:10" ht="25.5" customHeight="1">
      <c r="A92" s="48" t="s">
        <v>533</v>
      </c>
      <c r="B92" s="242" t="s">
        <v>103</v>
      </c>
      <c r="C92" s="169" t="s">
        <v>259</v>
      </c>
      <c r="D92" s="646">
        <v>5706</v>
      </c>
      <c r="E92" s="647"/>
      <c r="F92" s="647"/>
      <c r="G92" s="647"/>
      <c r="H92" s="648"/>
      <c r="I92" s="171" t="s">
        <v>97</v>
      </c>
      <c r="J92" s="71" t="s">
        <v>75</v>
      </c>
    </row>
    <row r="93" spans="1:10" ht="25.5" customHeight="1">
      <c r="A93" s="48" t="s">
        <v>533</v>
      </c>
      <c r="B93" s="242" t="s">
        <v>103</v>
      </c>
      <c r="C93" s="169" t="s">
        <v>259</v>
      </c>
      <c r="D93" s="646">
        <v>5125</v>
      </c>
      <c r="E93" s="647"/>
      <c r="F93" s="647"/>
      <c r="G93" s="647"/>
      <c r="H93" s="648"/>
      <c r="I93" s="171" t="s">
        <v>97</v>
      </c>
      <c r="J93" s="71" t="s">
        <v>76</v>
      </c>
    </row>
    <row r="94" spans="1:10" ht="25.5" customHeight="1">
      <c r="A94" s="48" t="s">
        <v>533</v>
      </c>
      <c r="B94" s="242" t="s">
        <v>103</v>
      </c>
      <c r="C94" s="169" t="s">
        <v>259</v>
      </c>
      <c r="D94" s="646">
        <v>4710</v>
      </c>
      <c r="E94" s="647"/>
      <c r="F94" s="647"/>
      <c r="G94" s="647"/>
      <c r="H94" s="648"/>
      <c r="I94" s="171" t="s">
        <v>97</v>
      </c>
      <c r="J94" s="71" t="s">
        <v>77</v>
      </c>
    </row>
    <row r="95" spans="1:10" ht="25.5" customHeight="1">
      <c r="A95" s="48" t="s">
        <v>533</v>
      </c>
      <c r="B95" s="242" t="s">
        <v>103</v>
      </c>
      <c r="C95" s="169" t="s">
        <v>259</v>
      </c>
      <c r="D95" s="646">
        <v>4397</v>
      </c>
      <c r="E95" s="647"/>
      <c r="F95" s="647"/>
      <c r="G95" s="647"/>
      <c r="H95" s="648"/>
      <c r="I95" s="171" t="s">
        <v>97</v>
      </c>
      <c r="J95" s="71" t="s">
        <v>78</v>
      </c>
    </row>
    <row r="96" spans="1:10" ht="25.5" customHeight="1">
      <c r="A96" s="48" t="s">
        <v>533</v>
      </c>
      <c r="B96" s="242" t="s">
        <v>103</v>
      </c>
      <c r="C96" s="169" t="s">
        <v>259</v>
      </c>
      <c r="D96" s="646">
        <v>4152</v>
      </c>
      <c r="E96" s="647"/>
      <c r="F96" s="647"/>
      <c r="G96" s="647"/>
      <c r="H96" s="648"/>
      <c r="I96" s="171" t="s">
        <v>97</v>
      </c>
      <c r="J96" s="71" t="s">
        <v>205</v>
      </c>
    </row>
    <row r="97" spans="1:10" ht="25.5" customHeight="1">
      <c r="A97" s="244" t="s">
        <v>533</v>
      </c>
      <c r="B97" s="245" t="s">
        <v>103</v>
      </c>
      <c r="C97" s="170" t="s">
        <v>259</v>
      </c>
      <c r="D97" s="668">
        <v>3956</v>
      </c>
      <c r="E97" s="669"/>
      <c r="F97" s="669"/>
      <c r="G97" s="669"/>
      <c r="H97" s="670"/>
      <c r="I97" s="246" t="s">
        <v>97</v>
      </c>
      <c r="J97" s="111" t="s">
        <v>206</v>
      </c>
    </row>
    <row r="98" spans="1:10" ht="29.25" customHeight="1" thickBot="1">
      <c r="A98" s="680" t="s">
        <v>437</v>
      </c>
      <c r="B98" s="681"/>
      <c r="C98" s="681"/>
      <c r="D98" s="681"/>
      <c r="E98" s="681"/>
      <c r="F98" s="681"/>
      <c r="G98" s="681"/>
      <c r="H98" s="681"/>
      <c r="I98" s="681"/>
      <c r="J98" s="682"/>
    </row>
    <row r="99" spans="1:10" ht="12.75" customHeight="1">
      <c r="A99" s="650" t="s">
        <v>238</v>
      </c>
      <c r="B99" s="654" t="s">
        <v>294</v>
      </c>
      <c r="C99" s="650" t="s">
        <v>257</v>
      </c>
      <c r="D99" s="656" t="s">
        <v>70</v>
      </c>
      <c r="E99" s="657"/>
      <c r="F99" s="657"/>
      <c r="G99" s="657"/>
      <c r="H99" s="658"/>
      <c r="I99" s="650" t="s">
        <v>258</v>
      </c>
      <c r="J99" s="650" t="s">
        <v>250</v>
      </c>
    </row>
    <row r="100" spans="1:10" ht="12.75" customHeight="1" thickBot="1">
      <c r="A100" s="651"/>
      <c r="B100" s="655"/>
      <c r="C100" s="651"/>
      <c r="D100" s="659"/>
      <c r="E100" s="660"/>
      <c r="F100" s="660"/>
      <c r="G100" s="660"/>
      <c r="H100" s="661"/>
      <c r="I100" s="651"/>
      <c r="J100" s="651"/>
    </row>
    <row r="101" spans="1:10" ht="27" customHeight="1">
      <c r="A101" s="235" t="s">
        <v>72</v>
      </c>
      <c r="B101" s="236" t="s">
        <v>103</v>
      </c>
      <c r="C101" s="67" t="s">
        <v>259</v>
      </c>
      <c r="D101" s="662">
        <v>1689</v>
      </c>
      <c r="E101" s="663"/>
      <c r="F101" s="663"/>
      <c r="G101" s="663"/>
      <c r="H101" s="664"/>
      <c r="I101" s="220" t="s">
        <v>97</v>
      </c>
      <c r="J101" s="66" t="s">
        <v>71</v>
      </c>
    </row>
    <row r="102" spans="1:10" ht="25.5" customHeight="1">
      <c r="A102" s="48" t="s">
        <v>73</v>
      </c>
      <c r="B102" s="112" t="s">
        <v>103</v>
      </c>
      <c r="C102" s="68" t="s">
        <v>259</v>
      </c>
      <c r="D102" s="665">
        <v>3108</v>
      </c>
      <c r="E102" s="666"/>
      <c r="F102" s="666"/>
      <c r="G102" s="666"/>
      <c r="H102" s="667"/>
      <c r="I102" s="218" t="s">
        <v>97</v>
      </c>
      <c r="J102" s="70" t="s">
        <v>75</v>
      </c>
    </row>
    <row r="103" spans="1:10" ht="25.5" customHeight="1">
      <c r="A103" s="48" t="s">
        <v>73</v>
      </c>
      <c r="B103" s="112" t="s">
        <v>103</v>
      </c>
      <c r="C103" s="68" t="s">
        <v>259</v>
      </c>
      <c r="D103" s="665">
        <v>2809</v>
      </c>
      <c r="E103" s="666"/>
      <c r="F103" s="666"/>
      <c r="G103" s="666"/>
      <c r="H103" s="667"/>
      <c r="I103" s="218" t="s">
        <v>97</v>
      </c>
      <c r="J103" s="70" t="s">
        <v>76</v>
      </c>
    </row>
    <row r="104" spans="1:10" ht="25.5" customHeight="1">
      <c r="A104" s="48" t="s">
        <v>73</v>
      </c>
      <c r="B104" s="112" t="s">
        <v>103</v>
      </c>
      <c r="C104" s="68" t="s">
        <v>259</v>
      </c>
      <c r="D104" s="665">
        <v>2593</v>
      </c>
      <c r="E104" s="666"/>
      <c r="F104" s="666"/>
      <c r="G104" s="666"/>
      <c r="H104" s="667"/>
      <c r="I104" s="218" t="s">
        <v>97</v>
      </c>
      <c r="J104" s="70" t="s">
        <v>77</v>
      </c>
    </row>
    <row r="105" spans="1:10" ht="25.5" customHeight="1">
      <c r="A105" s="48" t="s">
        <v>73</v>
      </c>
      <c r="B105" s="112" t="s">
        <v>103</v>
      </c>
      <c r="C105" s="68" t="s">
        <v>259</v>
      </c>
      <c r="D105" s="665">
        <v>2432</v>
      </c>
      <c r="E105" s="666"/>
      <c r="F105" s="666"/>
      <c r="G105" s="666"/>
      <c r="H105" s="667"/>
      <c r="I105" s="218" t="s">
        <v>97</v>
      </c>
      <c r="J105" s="70" t="s">
        <v>78</v>
      </c>
    </row>
    <row r="106" spans="1:10" ht="25.5" customHeight="1">
      <c r="A106" s="48" t="s">
        <v>73</v>
      </c>
      <c r="B106" s="112" t="s">
        <v>103</v>
      </c>
      <c r="C106" s="68" t="s">
        <v>259</v>
      </c>
      <c r="D106" s="665">
        <v>2305</v>
      </c>
      <c r="E106" s="666"/>
      <c r="F106" s="666"/>
      <c r="G106" s="666"/>
      <c r="H106" s="667"/>
      <c r="I106" s="218" t="s">
        <v>97</v>
      </c>
      <c r="J106" s="70" t="s">
        <v>79</v>
      </c>
    </row>
    <row r="107" spans="1:10" ht="25.5" customHeight="1">
      <c r="A107" s="48" t="s">
        <v>73</v>
      </c>
      <c r="B107" s="112" t="s">
        <v>103</v>
      </c>
      <c r="C107" s="68" t="s">
        <v>259</v>
      </c>
      <c r="D107" s="665">
        <v>2202</v>
      </c>
      <c r="E107" s="666"/>
      <c r="F107" s="666"/>
      <c r="G107" s="666"/>
      <c r="H107" s="667"/>
      <c r="I107" s="218" t="s">
        <v>97</v>
      </c>
      <c r="J107" s="70" t="s">
        <v>80</v>
      </c>
    </row>
    <row r="108" spans="1:10" ht="25.5" customHeight="1">
      <c r="A108" s="48" t="s">
        <v>74</v>
      </c>
      <c r="B108" s="112" t="s">
        <v>103</v>
      </c>
      <c r="C108" s="68" t="s">
        <v>259</v>
      </c>
      <c r="D108" s="665">
        <v>4452</v>
      </c>
      <c r="E108" s="666"/>
      <c r="F108" s="666"/>
      <c r="G108" s="666"/>
      <c r="H108" s="667"/>
      <c r="I108" s="218" t="s">
        <v>97</v>
      </c>
      <c r="J108" s="70" t="s">
        <v>75</v>
      </c>
    </row>
    <row r="109" spans="1:10" ht="25.5" customHeight="1">
      <c r="A109" s="48" t="s">
        <v>74</v>
      </c>
      <c r="B109" s="112" t="s">
        <v>103</v>
      </c>
      <c r="C109" s="68" t="s">
        <v>259</v>
      </c>
      <c r="D109" s="665">
        <v>3929</v>
      </c>
      <c r="E109" s="666"/>
      <c r="F109" s="666"/>
      <c r="G109" s="666"/>
      <c r="H109" s="667"/>
      <c r="I109" s="218" t="s">
        <v>97</v>
      </c>
      <c r="J109" s="70" t="s">
        <v>76</v>
      </c>
    </row>
    <row r="110" spans="1:10" ht="25.5">
      <c r="A110" s="48" t="s">
        <v>74</v>
      </c>
      <c r="B110" s="112" t="s">
        <v>103</v>
      </c>
      <c r="C110" s="68" t="s">
        <v>259</v>
      </c>
      <c r="D110" s="665">
        <v>3554</v>
      </c>
      <c r="E110" s="666"/>
      <c r="F110" s="666"/>
      <c r="G110" s="666"/>
      <c r="H110" s="667"/>
      <c r="I110" s="218" t="s">
        <v>97</v>
      </c>
      <c r="J110" s="70" t="s">
        <v>77</v>
      </c>
    </row>
    <row r="111" spans="1:10" ht="25.5">
      <c r="A111" s="48" t="s">
        <v>74</v>
      </c>
      <c r="B111" s="112" t="s">
        <v>103</v>
      </c>
      <c r="C111" s="68" t="s">
        <v>259</v>
      </c>
      <c r="D111" s="665">
        <v>3272</v>
      </c>
      <c r="E111" s="666"/>
      <c r="F111" s="666"/>
      <c r="G111" s="666"/>
      <c r="H111" s="667"/>
      <c r="I111" s="218" t="s">
        <v>97</v>
      </c>
      <c r="J111" s="70" t="s">
        <v>78</v>
      </c>
    </row>
    <row r="112" spans="1:10" ht="25.5">
      <c r="A112" s="48" t="s">
        <v>74</v>
      </c>
      <c r="B112" s="112" t="s">
        <v>103</v>
      </c>
      <c r="C112" s="68" t="s">
        <v>259</v>
      </c>
      <c r="D112" s="665">
        <v>3053</v>
      </c>
      <c r="E112" s="666"/>
      <c r="F112" s="666"/>
      <c r="G112" s="666"/>
      <c r="H112" s="667"/>
      <c r="I112" s="218" t="s">
        <v>97</v>
      </c>
      <c r="J112" s="70" t="s">
        <v>79</v>
      </c>
    </row>
    <row r="113" spans="1:10" ht="25.5">
      <c r="A113" s="48" t="s">
        <v>74</v>
      </c>
      <c r="B113" s="112" t="s">
        <v>103</v>
      </c>
      <c r="C113" s="68" t="s">
        <v>259</v>
      </c>
      <c r="D113" s="665">
        <v>2876</v>
      </c>
      <c r="E113" s="666"/>
      <c r="F113" s="666"/>
      <c r="G113" s="666"/>
      <c r="H113" s="667"/>
      <c r="I113" s="218" t="s">
        <v>97</v>
      </c>
      <c r="J113" s="70" t="s">
        <v>80</v>
      </c>
    </row>
    <row r="114" spans="1:10" ht="25.5">
      <c r="A114" s="48" t="s">
        <v>81</v>
      </c>
      <c r="B114" s="112" t="s">
        <v>103</v>
      </c>
      <c r="C114" s="68" t="s">
        <v>259</v>
      </c>
      <c r="D114" s="665">
        <v>3123</v>
      </c>
      <c r="E114" s="666"/>
      <c r="F114" s="666"/>
      <c r="G114" s="666"/>
      <c r="H114" s="667"/>
      <c r="I114" s="218" t="s">
        <v>97</v>
      </c>
      <c r="J114" s="70" t="s">
        <v>75</v>
      </c>
    </row>
    <row r="115" spans="1:10" ht="25.5">
      <c r="A115" s="48" t="s">
        <v>81</v>
      </c>
      <c r="B115" s="112" t="s">
        <v>103</v>
      </c>
      <c r="C115" s="68" t="s">
        <v>259</v>
      </c>
      <c r="D115" s="665">
        <v>2822</v>
      </c>
      <c r="E115" s="666"/>
      <c r="F115" s="666"/>
      <c r="G115" s="666"/>
      <c r="H115" s="667"/>
      <c r="I115" s="218" t="s">
        <v>97</v>
      </c>
      <c r="J115" s="70" t="s">
        <v>76</v>
      </c>
    </row>
    <row r="116" spans="1:10" ht="25.5">
      <c r="A116" s="48" t="s">
        <v>81</v>
      </c>
      <c r="B116" s="112" t="s">
        <v>103</v>
      </c>
      <c r="C116" s="68" t="s">
        <v>259</v>
      </c>
      <c r="D116" s="665">
        <v>2604</v>
      </c>
      <c r="E116" s="666"/>
      <c r="F116" s="666"/>
      <c r="G116" s="666"/>
      <c r="H116" s="667"/>
      <c r="I116" s="218" t="s">
        <v>97</v>
      </c>
      <c r="J116" s="70" t="s">
        <v>77</v>
      </c>
    </row>
    <row r="117" spans="1:10" ht="25.5">
      <c r="A117" s="48" t="s">
        <v>81</v>
      </c>
      <c r="B117" s="112" t="s">
        <v>103</v>
      </c>
      <c r="C117" s="68" t="s">
        <v>259</v>
      </c>
      <c r="D117" s="665">
        <v>2440</v>
      </c>
      <c r="E117" s="666"/>
      <c r="F117" s="666"/>
      <c r="G117" s="666"/>
      <c r="H117" s="667"/>
      <c r="I117" s="218" t="s">
        <v>97</v>
      </c>
      <c r="J117" s="70" t="s">
        <v>78</v>
      </c>
    </row>
    <row r="118" spans="1:10" ht="25.5">
      <c r="A118" s="48" t="s">
        <v>81</v>
      </c>
      <c r="B118" s="112" t="s">
        <v>103</v>
      </c>
      <c r="C118" s="68" t="s">
        <v>259</v>
      </c>
      <c r="D118" s="665">
        <v>2313</v>
      </c>
      <c r="E118" s="666"/>
      <c r="F118" s="666"/>
      <c r="G118" s="666"/>
      <c r="H118" s="667"/>
      <c r="I118" s="218" t="s">
        <v>97</v>
      </c>
      <c r="J118" s="70" t="s">
        <v>79</v>
      </c>
    </row>
    <row r="119" spans="1:10" ht="25.5">
      <c r="A119" s="48" t="s">
        <v>81</v>
      </c>
      <c r="B119" s="112" t="s">
        <v>103</v>
      </c>
      <c r="C119" s="68" t="s">
        <v>259</v>
      </c>
      <c r="D119" s="665">
        <v>2209</v>
      </c>
      <c r="E119" s="666"/>
      <c r="F119" s="666"/>
      <c r="G119" s="666"/>
      <c r="H119" s="667"/>
      <c r="I119" s="218" t="s">
        <v>97</v>
      </c>
      <c r="J119" s="70" t="s">
        <v>80</v>
      </c>
    </row>
    <row r="120" spans="1:10" ht="25.5">
      <c r="A120" s="48" t="s">
        <v>83</v>
      </c>
      <c r="B120" s="112" t="s">
        <v>103</v>
      </c>
      <c r="C120" s="68" t="s">
        <v>259</v>
      </c>
      <c r="D120" s="665">
        <v>4483</v>
      </c>
      <c r="E120" s="666"/>
      <c r="F120" s="666"/>
      <c r="G120" s="666"/>
      <c r="H120" s="667"/>
      <c r="I120" s="218" t="s">
        <v>97</v>
      </c>
      <c r="J120" s="70" t="s">
        <v>75</v>
      </c>
    </row>
    <row r="121" spans="1:10" ht="25.5">
      <c r="A121" s="48" t="s">
        <v>83</v>
      </c>
      <c r="B121" s="112" t="s">
        <v>103</v>
      </c>
      <c r="C121" s="68" t="s">
        <v>259</v>
      </c>
      <c r="D121" s="665">
        <v>3954</v>
      </c>
      <c r="E121" s="666"/>
      <c r="F121" s="666"/>
      <c r="G121" s="666"/>
      <c r="H121" s="667"/>
      <c r="I121" s="218" t="s">
        <v>97</v>
      </c>
      <c r="J121" s="70" t="s">
        <v>76</v>
      </c>
    </row>
    <row r="122" spans="1:10" ht="25.5">
      <c r="A122" s="48" t="s">
        <v>83</v>
      </c>
      <c r="B122" s="112" t="s">
        <v>103</v>
      </c>
      <c r="C122" s="68" t="s">
        <v>259</v>
      </c>
      <c r="D122" s="665">
        <v>3577</v>
      </c>
      <c r="E122" s="666"/>
      <c r="F122" s="666"/>
      <c r="G122" s="666"/>
      <c r="H122" s="667"/>
      <c r="I122" s="218" t="s">
        <v>97</v>
      </c>
      <c r="J122" s="70" t="s">
        <v>77</v>
      </c>
    </row>
    <row r="123" spans="1:10" ht="25.5">
      <c r="A123" s="48" t="s">
        <v>83</v>
      </c>
      <c r="B123" s="112" t="s">
        <v>103</v>
      </c>
      <c r="C123" s="68" t="s">
        <v>259</v>
      </c>
      <c r="D123" s="665">
        <v>3293</v>
      </c>
      <c r="E123" s="666"/>
      <c r="F123" s="666"/>
      <c r="G123" s="666"/>
      <c r="H123" s="667"/>
      <c r="I123" s="218" t="s">
        <v>97</v>
      </c>
      <c r="J123" s="70" t="s">
        <v>78</v>
      </c>
    </row>
    <row r="124" spans="1:10" ht="25.5">
      <c r="A124" s="48" t="s">
        <v>83</v>
      </c>
      <c r="B124" s="112" t="s">
        <v>103</v>
      </c>
      <c r="C124" s="68" t="s">
        <v>259</v>
      </c>
      <c r="D124" s="665">
        <v>3070</v>
      </c>
      <c r="E124" s="666"/>
      <c r="F124" s="666"/>
      <c r="G124" s="666"/>
      <c r="H124" s="667"/>
      <c r="I124" s="218" t="s">
        <v>97</v>
      </c>
      <c r="J124" s="70" t="s">
        <v>79</v>
      </c>
    </row>
    <row r="125" spans="1:10" ht="26.25" thickBot="1">
      <c r="A125" s="113" t="s">
        <v>83</v>
      </c>
      <c r="B125" s="114" t="s">
        <v>103</v>
      </c>
      <c r="C125" s="69" t="s">
        <v>259</v>
      </c>
      <c r="D125" s="683">
        <v>2892</v>
      </c>
      <c r="E125" s="684"/>
      <c r="F125" s="684"/>
      <c r="G125" s="684"/>
      <c r="H125" s="685"/>
      <c r="I125" s="219" t="s">
        <v>97</v>
      </c>
      <c r="J125" s="51" t="s">
        <v>80</v>
      </c>
    </row>
    <row r="126" spans="1:10" ht="9.75" customHeight="1">
      <c r="A126" s="248"/>
      <c r="B126" s="249"/>
      <c r="C126" s="247"/>
      <c r="D126" s="250"/>
      <c r="E126" s="250"/>
      <c r="F126" s="250"/>
      <c r="G126" s="250"/>
      <c r="H126" s="250"/>
      <c r="I126" s="221"/>
      <c r="J126" s="47"/>
    </row>
    <row r="127" spans="1:10" ht="22.5" customHeight="1" thickBot="1">
      <c r="A127" s="690" t="s">
        <v>211</v>
      </c>
      <c r="B127" s="690"/>
      <c r="C127" s="690"/>
      <c r="D127" s="690"/>
      <c r="E127" s="690"/>
      <c r="F127" s="690"/>
      <c r="G127" s="690"/>
      <c r="H127" s="690"/>
      <c r="I127" s="690"/>
      <c r="J127" s="690"/>
    </row>
    <row r="128" spans="1:10" ht="12.75">
      <c r="A128" s="650" t="s">
        <v>238</v>
      </c>
      <c r="B128" s="654" t="s">
        <v>294</v>
      </c>
      <c r="C128" s="650" t="s">
        <v>257</v>
      </c>
      <c r="D128" s="656" t="s">
        <v>70</v>
      </c>
      <c r="E128" s="657"/>
      <c r="F128" s="657"/>
      <c r="G128" s="657"/>
      <c r="H128" s="658"/>
      <c r="I128" s="650" t="s">
        <v>258</v>
      </c>
      <c r="J128" s="650" t="s">
        <v>250</v>
      </c>
    </row>
    <row r="129" spans="1:10" ht="13.5" thickBot="1">
      <c r="A129" s="651"/>
      <c r="B129" s="655"/>
      <c r="C129" s="651"/>
      <c r="D129" s="659"/>
      <c r="E129" s="660"/>
      <c r="F129" s="660"/>
      <c r="G129" s="660"/>
      <c r="H129" s="661"/>
      <c r="I129" s="651"/>
      <c r="J129" s="651"/>
    </row>
    <row r="130" spans="1:10" ht="24" customHeight="1">
      <c r="A130" s="235" t="s">
        <v>523</v>
      </c>
      <c r="B130" s="241" t="s">
        <v>103</v>
      </c>
      <c r="C130" s="239" t="s">
        <v>259</v>
      </c>
      <c r="D130" s="677">
        <v>2030</v>
      </c>
      <c r="E130" s="678"/>
      <c r="F130" s="678"/>
      <c r="G130" s="678"/>
      <c r="H130" s="679"/>
      <c r="I130" s="215" t="s">
        <v>97</v>
      </c>
      <c r="J130" s="237" t="s">
        <v>71</v>
      </c>
    </row>
    <row r="131" spans="1:10" ht="25.5">
      <c r="A131" s="48" t="s">
        <v>524</v>
      </c>
      <c r="B131" s="242" t="s">
        <v>103</v>
      </c>
      <c r="C131" s="169" t="s">
        <v>259</v>
      </c>
      <c r="D131" s="646">
        <v>3451</v>
      </c>
      <c r="E131" s="647"/>
      <c r="F131" s="647"/>
      <c r="G131" s="647"/>
      <c r="H131" s="648"/>
      <c r="I131" s="171" t="s">
        <v>97</v>
      </c>
      <c r="J131" s="71" t="s">
        <v>75</v>
      </c>
    </row>
    <row r="132" spans="1:10" ht="25.5">
      <c r="A132" s="48" t="s">
        <v>524</v>
      </c>
      <c r="B132" s="242" t="s">
        <v>103</v>
      </c>
      <c r="C132" s="169" t="s">
        <v>259</v>
      </c>
      <c r="D132" s="646">
        <v>3152</v>
      </c>
      <c r="E132" s="647"/>
      <c r="F132" s="647"/>
      <c r="G132" s="647"/>
      <c r="H132" s="648"/>
      <c r="I132" s="171" t="s">
        <v>97</v>
      </c>
      <c r="J132" s="71" t="s">
        <v>76</v>
      </c>
    </row>
    <row r="133" spans="1:10" ht="25.5">
      <c r="A133" s="48" t="s">
        <v>524</v>
      </c>
      <c r="B133" s="242" t="s">
        <v>103</v>
      </c>
      <c r="C133" s="169" t="s">
        <v>259</v>
      </c>
      <c r="D133" s="646">
        <v>2935</v>
      </c>
      <c r="E133" s="647"/>
      <c r="F133" s="647"/>
      <c r="G133" s="647"/>
      <c r="H133" s="648"/>
      <c r="I133" s="171" t="s">
        <v>97</v>
      </c>
      <c r="J133" s="71" t="s">
        <v>77</v>
      </c>
    </row>
    <row r="134" spans="1:10" ht="25.5">
      <c r="A134" s="48" t="s">
        <v>524</v>
      </c>
      <c r="B134" s="242" t="s">
        <v>103</v>
      </c>
      <c r="C134" s="169" t="s">
        <v>259</v>
      </c>
      <c r="D134" s="646">
        <v>2773</v>
      </c>
      <c r="E134" s="647"/>
      <c r="F134" s="647"/>
      <c r="G134" s="647"/>
      <c r="H134" s="648"/>
      <c r="I134" s="171" t="s">
        <v>97</v>
      </c>
      <c r="J134" s="71" t="s">
        <v>78</v>
      </c>
    </row>
    <row r="135" spans="1:10" ht="25.5">
      <c r="A135" s="48" t="s">
        <v>524</v>
      </c>
      <c r="B135" s="242" t="s">
        <v>103</v>
      </c>
      <c r="C135" s="169" t="s">
        <v>259</v>
      </c>
      <c r="D135" s="646">
        <v>2773</v>
      </c>
      <c r="E135" s="647"/>
      <c r="F135" s="647"/>
      <c r="G135" s="647"/>
      <c r="H135" s="648"/>
      <c r="I135" s="171" t="s">
        <v>97</v>
      </c>
      <c r="J135" s="71" t="s">
        <v>205</v>
      </c>
    </row>
    <row r="136" spans="1:10" ht="25.5">
      <c r="A136" s="48" t="s">
        <v>524</v>
      </c>
      <c r="B136" s="242" t="s">
        <v>103</v>
      </c>
      <c r="C136" s="169" t="s">
        <v>259</v>
      </c>
      <c r="D136" s="646">
        <v>2543</v>
      </c>
      <c r="E136" s="647"/>
      <c r="F136" s="647"/>
      <c r="G136" s="647"/>
      <c r="H136" s="648"/>
      <c r="I136" s="171" t="s">
        <v>97</v>
      </c>
      <c r="J136" s="71" t="s">
        <v>206</v>
      </c>
    </row>
    <row r="137" spans="1:10" ht="40.5" customHeight="1">
      <c r="A137" s="48" t="s">
        <v>525</v>
      </c>
      <c r="B137" s="242" t="s">
        <v>103</v>
      </c>
      <c r="C137" s="169" t="s">
        <v>259</v>
      </c>
      <c r="D137" s="646">
        <v>4794</v>
      </c>
      <c r="E137" s="647"/>
      <c r="F137" s="647"/>
      <c r="G137" s="647"/>
      <c r="H137" s="648"/>
      <c r="I137" s="171" t="s">
        <v>97</v>
      </c>
      <c r="J137" s="71" t="s">
        <v>207</v>
      </c>
    </row>
    <row r="138" spans="1:10" ht="25.5">
      <c r="A138" s="48" t="s">
        <v>525</v>
      </c>
      <c r="B138" s="242" t="s">
        <v>103</v>
      </c>
      <c r="C138" s="169" t="s">
        <v>259</v>
      </c>
      <c r="D138" s="646">
        <v>4271</v>
      </c>
      <c r="E138" s="647"/>
      <c r="F138" s="647"/>
      <c r="G138" s="647"/>
      <c r="H138" s="648"/>
      <c r="I138" s="171" t="s">
        <v>97</v>
      </c>
      <c r="J138" s="71" t="s">
        <v>208</v>
      </c>
    </row>
    <row r="139" spans="1:10" ht="25.5">
      <c r="A139" s="48" t="s">
        <v>525</v>
      </c>
      <c r="B139" s="242" t="s">
        <v>103</v>
      </c>
      <c r="C139" s="169" t="s">
        <v>259</v>
      </c>
      <c r="D139" s="646">
        <v>3897</v>
      </c>
      <c r="E139" s="647"/>
      <c r="F139" s="647"/>
      <c r="G139" s="647"/>
      <c r="H139" s="648"/>
      <c r="I139" s="171" t="s">
        <v>97</v>
      </c>
      <c r="J139" s="71" t="s">
        <v>77</v>
      </c>
    </row>
    <row r="140" spans="1:10" ht="25.5">
      <c r="A140" s="48" t="s">
        <v>525</v>
      </c>
      <c r="B140" s="242" t="s">
        <v>103</v>
      </c>
      <c r="C140" s="169" t="s">
        <v>259</v>
      </c>
      <c r="D140" s="646">
        <v>3615</v>
      </c>
      <c r="E140" s="647"/>
      <c r="F140" s="647"/>
      <c r="G140" s="647"/>
      <c r="H140" s="648"/>
      <c r="I140" s="171" t="s">
        <v>97</v>
      </c>
      <c r="J140" s="71" t="s">
        <v>78</v>
      </c>
    </row>
    <row r="141" spans="1:10" ht="25.5">
      <c r="A141" s="48" t="s">
        <v>525</v>
      </c>
      <c r="B141" s="242" t="s">
        <v>103</v>
      </c>
      <c r="C141" s="169" t="s">
        <v>259</v>
      </c>
      <c r="D141" s="646">
        <v>3395</v>
      </c>
      <c r="E141" s="647"/>
      <c r="F141" s="647"/>
      <c r="G141" s="647"/>
      <c r="H141" s="648"/>
      <c r="I141" s="171" t="s">
        <v>97</v>
      </c>
      <c r="J141" s="71" t="s">
        <v>79</v>
      </c>
    </row>
    <row r="142" spans="1:10" ht="25.5">
      <c r="A142" s="48" t="s">
        <v>525</v>
      </c>
      <c r="B142" s="242" t="s">
        <v>103</v>
      </c>
      <c r="C142" s="169" t="s">
        <v>259</v>
      </c>
      <c r="D142" s="646">
        <v>3218</v>
      </c>
      <c r="E142" s="647"/>
      <c r="F142" s="647"/>
      <c r="G142" s="647"/>
      <c r="H142" s="648"/>
      <c r="I142" s="171" t="s">
        <v>97</v>
      </c>
      <c r="J142" s="71" t="s">
        <v>80</v>
      </c>
    </row>
    <row r="143" spans="1:10" ht="25.5">
      <c r="A143" s="48" t="s">
        <v>526</v>
      </c>
      <c r="B143" s="242" t="s">
        <v>103</v>
      </c>
      <c r="C143" s="169" t="s">
        <v>259</v>
      </c>
      <c r="D143" s="646">
        <v>3466</v>
      </c>
      <c r="E143" s="647"/>
      <c r="F143" s="647"/>
      <c r="G143" s="647"/>
      <c r="H143" s="648"/>
      <c r="I143" s="171" t="s">
        <v>97</v>
      </c>
      <c r="J143" s="71" t="s">
        <v>75</v>
      </c>
    </row>
    <row r="144" spans="1:10" ht="25.5">
      <c r="A144" s="48" t="s">
        <v>526</v>
      </c>
      <c r="B144" s="242" t="s">
        <v>103</v>
      </c>
      <c r="C144" s="169" t="s">
        <v>259</v>
      </c>
      <c r="D144" s="646">
        <v>3164</v>
      </c>
      <c r="E144" s="647"/>
      <c r="F144" s="647"/>
      <c r="G144" s="647"/>
      <c r="H144" s="648"/>
      <c r="I144" s="171" t="s">
        <v>97</v>
      </c>
      <c r="J144" s="71" t="s">
        <v>208</v>
      </c>
    </row>
    <row r="145" spans="1:10" ht="25.5">
      <c r="A145" s="48" t="s">
        <v>526</v>
      </c>
      <c r="B145" s="242" t="s">
        <v>103</v>
      </c>
      <c r="C145" s="169" t="s">
        <v>259</v>
      </c>
      <c r="D145" s="646">
        <v>2946</v>
      </c>
      <c r="E145" s="647"/>
      <c r="F145" s="647"/>
      <c r="G145" s="647"/>
      <c r="H145" s="648"/>
      <c r="I145" s="171" t="s">
        <v>97</v>
      </c>
      <c r="J145" s="71" t="s">
        <v>209</v>
      </c>
    </row>
    <row r="146" spans="1:10" ht="25.5">
      <c r="A146" s="48" t="s">
        <v>526</v>
      </c>
      <c r="B146" s="242" t="s">
        <v>103</v>
      </c>
      <c r="C146" s="169" t="s">
        <v>259</v>
      </c>
      <c r="D146" s="646">
        <v>2784</v>
      </c>
      <c r="E146" s="647"/>
      <c r="F146" s="647"/>
      <c r="G146" s="647"/>
      <c r="H146" s="648"/>
      <c r="I146" s="171" t="s">
        <v>97</v>
      </c>
      <c r="J146" s="71" t="s">
        <v>210</v>
      </c>
    </row>
    <row r="147" spans="1:10" ht="25.5">
      <c r="A147" s="48" t="s">
        <v>526</v>
      </c>
      <c r="B147" s="242" t="s">
        <v>103</v>
      </c>
      <c r="C147" s="169" t="s">
        <v>259</v>
      </c>
      <c r="D147" s="646">
        <v>2655</v>
      </c>
      <c r="E147" s="647"/>
      <c r="F147" s="647"/>
      <c r="G147" s="647"/>
      <c r="H147" s="648"/>
      <c r="I147" s="171" t="s">
        <v>97</v>
      </c>
      <c r="J147" s="71" t="s">
        <v>205</v>
      </c>
    </row>
    <row r="148" spans="1:10" ht="25.5">
      <c r="A148" s="48" t="s">
        <v>526</v>
      </c>
      <c r="B148" s="242" t="s">
        <v>103</v>
      </c>
      <c r="C148" s="169" t="s">
        <v>259</v>
      </c>
      <c r="D148" s="646">
        <v>2551</v>
      </c>
      <c r="E148" s="647"/>
      <c r="F148" s="647"/>
      <c r="G148" s="647"/>
      <c r="H148" s="648"/>
      <c r="I148" s="171" t="s">
        <v>97</v>
      </c>
      <c r="J148" s="71" t="s">
        <v>80</v>
      </c>
    </row>
    <row r="149" spans="1:10" ht="25.5">
      <c r="A149" s="48" t="s">
        <v>527</v>
      </c>
      <c r="B149" s="242" t="s">
        <v>103</v>
      </c>
      <c r="C149" s="169" t="s">
        <v>259</v>
      </c>
      <c r="D149" s="646">
        <v>4811</v>
      </c>
      <c r="E149" s="647"/>
      <c r="F149" s="647"/>
      <c r="G149" s="647"/>
      <c r="H149" s="648"/>
      <c r="I149" s="171" t="s">
        <v>97</v>
      </c>
      <c r="J149" s="71" t="s">
        <v>75</v>
      </c>
    </row>
    <row r="150" spans="1:10" ht="25.5">
      <c r="A150" s="48" t="s">
        <v>527</v>
      </c>
      <c r="B150" s="242" t="s">
        <v>103</v>
      </c>
      <c r="C150" s="169" t="s">
        <v>259</v>
      </c>
      <c r="D150" s="646">
        <v>4286</v>
      </c>
      <c r="E150" s="647"/>
      <c r="F150" s="647"/>
      <c r="G150" s="647"/>
      <c r="H150" s="648"/>
      <c r="I150" s="171" t="s">
        <v>97</v>
      </c>
      <c r="J150" s="71" t="s">
        <v>76</v>
      </c>
    </row>
    <row r="151" spans="1:10" ht="25.5">
      <c r="A151" s="48" t="s">
        <v>527</v>
      </c>
      <c r="B151" s="242" t="s">
        <v>103</v>
      </c>
      <c r="C151" s="169" t="s">
        <v>259</v>
      </c>
      <c r="D151" s="646">
        <v>3907</v>
      </c>
      <c r="E151" s="647"/>
      <c r="F151" s="647"/>
      <c r="G151" s="647"/>
      <c r="H151" s="648"/>
      <c r="I151" s="171" t="s">
        <v>97</v>
      </c>
      <c r="J151" s="71" t="s">
        <v>77</v>
      </c>
    </row>
    <row r="152" spans="1:10" ht="25.5">
      <c r="A152" s="48" t="s">
        <v>527</v>
      </c>
      <c r="B152" s="242" t="s">
        <v>103</v>
      </c>
      <c r="C152" s="169" t="s">
        <v>259</v>
      </c>
      <c r="D152" s="646">
        <v>3623</v>
      </c>
      <c r="E152" s="647"/>
      <c r="F152" s="647"/>
      <c r="G152" s="647"/>
      <c r="H152" s="648"/>
      <c r="I152" s="171" t="s">
        <v>97</v>
      </c>
      <c r="J152" s="71" t="s">
        <v>78</v>
      </c>
    </row>
    <row r="153" spans="1:10" ht="25.5">
      <c r="A153" s="244" t="s">
        <v>527</v>
      </c>
      <c r="B153" s="245" t="s">
        <v>103</v>
      </c>
      <c r="C153" s="170" t="s">
        <v>259</v>
      </c>
      <c r="D153" s="668">
        <v>3402</v>
      </c>
      <c r="E153" s="669"/>
      <c r="F153" s="669"/>
      <c r="G153" s="669"/>
      <c r="H153" s="670"/>
      <c r="I153" s="246" t="s">
        <v>97</v>
      </c>
      <c r="J153" s="111" t="s">
        <v>205</v>
      </c>
    </row>
    <row r="154" spans="1:10" ht="26.25" thickBot="1">
      <c r="A154" s="251" t="s">
        <v>527</v>
      </c>
      <c r="B154" s="252" t="s">
        <v>103</v>
      </c>
      <c r="C154" s="253" t="s">
        <v>259</v>
      </c>
      <c r="D154" s="691">
        <v>3223</v>
      </c>
      <c r="E154" s="691"/>
      <c r="F154" s="691"/>
      <c r="G154" s="691"/>
      <c r="H154" s="691"/>
      <c r="I154" s="217" t="s">
        <v>97</v>
      </c>
      <c r="J154" s="254" t="s">
        <v>206</v>
      </c>
    </row>
    <row r="155" spans="1:10" ht="25.5" customHeight="1">
      <c r="A155" s="248"/>
      <c r="B155" s="249"/>
      <c r="C155" s="247"/>
      <c r="D155" s="250"/>
      <c r="E155" s="250"/>
      <c r="F155" s="250"/>
      <c r="G155" s="250"/>
      <c r="H155" s="250"/>
      <c r="I155" s="221"/>
      <c r="J155" s="47"/>
    </row>
    <row r="156" spans="1:10" ht="16.5" thickBot="1">
      <c r="A156" s="692" t="s">
        <v>49</v>
      </c>
      <c r="B156" s="692"/>
      <c r="C156" s="692"/>
      <c r="D156" s="692"/>
      <c r="E156" s="692"/>
      <c r="F156" s="692"/>
      <c r="G156" s="692"/>
      <c r="H156" s="692"/>
      <c r="I156" s="692"/>
      <c r="J156" s="692"/>
    </row>
    <row r="157" spans="1:10" ht="12.75">
      <c r="A157" s="650" t="s">
        <v>238</v>
      </c>
      <c r="B157" s="654" t="s">
        <v>294</v>
      </c>
      <c r="C157" s="650" t="s">
        <v>257</v>
      </c>
      <c r="D157" s="656" t="s">
        <v>70</v>
      </c>
      <c r="E157" s="657"/>
      <c r="F157" s="657"/>
      <c r="G157" s="657"/>
      <c r="H157" s="658"/>
      <c r="I157" s="650" t="s">
        <v>258</v>
      </c>
      <c r="J157" s="650" t="s">
        <v>250</v>
      </c>
    </row>
    <row r="158" spans="1:10" ht="13.5" thickBot="1">
      <c r="A158" s="651"/>
      <c r="B158" s="655"/>
      <c r="C158" s="651"/>
      <c r="D158" s="659"/>
      <c r="E158" s="660"/>
      <c r="F158" s="660"/>
      <c r="G158" s="660"/>
      <c r="H158" s="661"/>
      <c r="I158" s="651"/>
      <c r="J158" s="651"/>
    </row>
    <row r="159" spans="1:10" ht="27.75" customHeight="1">
      <c r="A159" s="235" t="s">
        <v>529</v>
      </c>
      <c r="B159" s="241" t="s">
        <v>103</v>
      </c>
      <c r="C159" s="239" t="s">
        <v>259</v>
      </c>
      <c r="D159" s="677">
        <v>2425</v>
      </c>
      <c r="E159" s="678"/>
      <c r="F159" s="678"/>
      <c r="G159" s="678"/>
      <c r="H159" s="679"/>
      <c r="I159" s="215" t="s">
        <v>97</v>
      </c>
      <c r="J159" s="237" t="s">
        <v>71</v>
      </c>
    </row>
    <row r="160" spans="1:10" ht="25.5">
      <c r="A160" s="48" t="s">
        <v>530</v>
      </c>
      <c r="B160" s="242" t="s">
        <v>103</v>
      </c>
      <c r="C160" s="169" t="s">
        <v>259</v>
      </c>
      <c r="D160" s="646">
        <v>3813</v>
      </c>
      <c r="E160" s="647"/>
      <c r="F160" s="647"/>
      <c r="G160" s="647"/>
      <c r="H160" s="648"/>
      <c r="I160" s="171" t="s">
        <v>97</v>
      </c>
      <c r="J160" s="71" t="s">
        <v>75</v>
      </c>
    </row>
    <row r="161" spans="1:10" ht="25.5">
      <c r="A161" s="48" t="s">
        <v>530</v>
      </c>
      <c r="B161" s="242" t="s">
        <v>103</v>
      </c>
      <c r="C161" s="169" t="s">
        <v>259</v>
      </c>
      <c r="D161" s="646">
        <v>3514</v>
      </c>
      <c r="E161" s="647"/>
      <c r="F161" s="647"/>
      <c r="G161" s="647"/>
      <c r="H161" s="648"/>
      <c r="I161" s="171" t="s">
        <v>97</v>
      </c>
      <c r="J161" s="71" t="s">
        <v>76</v>
      </c>
    </row>
    <row r="162" spans="1:10" ht="25.5">
      <c r="A162" s="48" t="s">
        <v>530</v>
      </c>
      <c r="B162" s="242" t="s">
        <v>103</v>
      </c>
      <c r="C162" s="169" t="s">
        <v>259</v>
      </c>
      <c r="D162" s="646">
        <v>3298</v>
      </c>
      <c r="E162" s="647"/>
      <c r="F162" s="647"/>
      <c r="G162" s="647"/>
      <c r="H162" s="648"/>
      <c r="I162" s="171" t="s">
        <v>97</v>
      </c>
      <c r="J162" s="71" t="s">
        <v>77</v>
      </c>
    </row>
    <row r="163" spans="1:10" ht="25.5">
      <c r="A163" s="48" t="s">
        <v>530</v>
      </c>
      <c r="B163" s="242" t="s">
        <v>103</v>
      </c>
      <c r="C163" s="169" t="s">
        <v>259</v>
      </c>
      <c r="D163" s="646">
        <v>3136</v>
      </c>
      <c r="E163" s="647"/>
      <c r="F163" s="647"/>
      <c r="G163" s="647"/>
      <c r="H163" s="648"/>
      <c r="I163" s="171" t="s">
        <v>97</v>
      </c>
      <c r="J163" s="71" t="s">
        <v>78</v>
      </c>
    </row>
    <row r="164" spans="1:10" ht="25.5">
      <c r="A164" s="48" t="s">
        <v>530</v>
      </c>
      <c r="B164" s="242" t="s">
        <v>103</v>
      </c>
      <c r="C164" s="169" t="s">
        <v>259</v>
      </c>
      <c r="D164" s="646">
        <v>3009</v>
      </c>
      <c r="E164" s="647"/>
      <c r="F164" s="647"/>
      <c r="G164" s="647"/>
      <c r="H164" s="648"/>
      <c r="I164" s="171" t="s">
        <v>97</v>
      </c>
      <c r="J164" s="71" t="s">
        <v>205</v>
      </c>
    </row>
    <row r="165" spans="1:10" ht="25.5">
      <c r="A165" s="48" t="s">
        <v>530</v>
      </c>
      <c r="B165" s="242" t="s">
        <v>103</v>
      </c>
      <c r="C165" s="169" t="s">
        <v>259</v>
      </c>
      <c r="D165" s="646">
        <v>3899</v>
      </c>
      <c r="E165" s="647"/>
      <c r="F165" s="647"/>
      <c r="G165" s="647"/>
      <c r="H165" s="648"/>
      <c r="I165" s="171" t="s">
        <v>97</v>
      </c>
      <c r="J165" s="71" t="s">
        <v>206</v>
      </c>
    </row>
    <row r="166" spans="1:10" ht="25.5">
      <c r="A166" s="48" t="s">
        <v>531</v>
      </c>
      <c r="B166" s="242" t="s">
        <v>103</v>
      </c>
      <c r="C166" s="169" t="s">
        <v>259</v>
      </c>
      <c r="D166" s="646">
        <v>5157</v>
      </c>
      <c r="E166" s="647"/>
      <c r="F166" s="647"/>
      <c r="G166" s="647"/>
      <c r="H166" s="648"/>
      <c r="I166" s="171" t="s">
        <v>97</v>
      </c>
      <c r="J166" s="71" t="s">
        <v>207</v>
      </c>
    </row>
    <row r="167" spans="1:10" ht="25.5">
      <c r="A167" s="48" t="s">
        <v>531</v>
      </c>
      <c r="B167" s="242" t="s">
        <v>103</v>
      </c>
      <c r="C167" s="169" t="s">
        <v>259</v>
      </c>
      <c r="D167" s="646">
        <v>4633</v>
      </c>
      <c r="E167" s="647"/>
      <c r="F167" s="647"/>
      <c r="G167" s="647"/>
      <c r="H167" s="648"/>
      <c r="I167" s="171" t="s">
        <v>97</v>
      </c>
      <c r="J167" s="71" t="s">
        <v>208</v>
      </c>
    </row>
    <row r="168" spans="1:10" ht="25.5">
      <c r="A168" s="48" t="s">
        <v>531</v>
      </c>
      <c r="B168" s="242" t="s">
        <v>103</v>
      </c>
      <c r="C168" s="169" t="s">
        <v>259</v>
      </c>
      <c r="D168" s="646">
        <v>4258</v>
      </c>
      <c r="E168" s="647"/>
      <c r="F168" s="647"/>
      <c r="G168" s="647"/>
      <c r="H168" s="648"/>
      <c r="I168" s="171" t="s">
        <v>97</v>
      </c>
      <c r="J168" s="71" t="s">
        <v>77</v>
      </c>
    </row>
    <row r="169" spans="1:10" ht="25.5">
      <c r="A169" s="48" t="s">
        <v>531</v>
      </c>
      <c r="B169" s="242" t="s">
        <v>103</v>
      </c>
      <c r="C169" s="169" t="s">
        <v>259</v>
      </c>
      <c r="D169" s="646">
        <v>3977</v>
      </c>
      <c r="E169" s="647"/>
      <c r="F169" s="647"/>
      <c r="G169" s="647"/>
      <c r="H169" s="648"/>
      <c r="I169" s="171" t="s">
        <v>97</v>
      </c>
      <c r="J169" s="71" t="s">
        <v>78</v>
      </c>
    </row>
    <row r="170" spans="1:10" ht="25.5">
      <c r="A170" s="48" t="s">
        <v>531</v>
      </c>
      <c r="B170" s="242" t="s">
        <v>103</v>
      </c>
      <c r="C170" s="169" t="s">
        <v>259</v>
      </c>
      <c r="D170" s="646">
        <v>3757</v>
      </c>
      <c r="E170" s="647"/>
      <c r="F170" s="647"/>
      <c r="G170" s="647"/>
      <c r="H170" s="648"/>
      <c r="I170" s="171" t="s">
        <v>97</v>
      </c>
      <c r="J170" s="71" t="s">
        <v>79</v>
      </c>
    </row>
    <row r="171" spans="1:10" ht="25.5">
      <c r="A171" s="48" t="s">
        <v>531</v>
      </c>
      <c r="B171" s="242" t="s">
        <v>103</v>
      </c>
      <c r="C171" s="169" t="s">
        <v>259</v>
      </c>
      <c r="D171" s="646">
        <v>3579</v>
      </c>
      <c r="E171" s="647"/>
      <c r="F171" s="647"/>
      <c r="G171" s="647"/>
      <c r="H171" s="648"/>
      <c r="I171" s="171" t="s">
        <v>97</v>
      </c>
      <c r="J171" s="71" t="s">
        <v>80</v>
      </c>
    </row>
    <row r="172" spans="1:10" ht="25.5">
      <c r="A172" s="48" t="s">
        <v>532</v>
      </c>
      <c r="B172" s="242" t="s">
        <v>103</v>
      </c>
      <c r="C172" s="169" t="s">
        <v>259</v>
      </c>
      <c r="D172" s="646">
        <v>3827</v>
      </c>
      <c r="E172" s="647"/>
      <c r="F172" s="647"/>
      <c r="G172" s="647"/>
      <c r="H172" s="648"/>
      <c r="I172" s="171" t="s">
        <v>97</v>
      </c>
      <c r="J172" s="71" t="s">
        <v>75</v>
      </c>
    </row>
    <row r="173" spans="1:10" ht="25.5">
      <c r="A173" s="48" t="s">
        <v>532</v>
      </c>
      <c r="B173" s="242" t="s">
        <v>103</v>
      </c>
      <c r="C173" s="169" t="s">
        <v>259</v>
      </c>
      <c r="D173" s="646">
        <v>3527</v>
      </c>
      <c r="E173" s="647"/>
      <c r="F173" s="647"/>
      <c r="G173" s="647"/>
      <c r="H173" s="648"/>
      <c r="I173" s="171" t="s">
        <v>97</v>
      </c>
      <c r="J173" s="71" t="s">
        <v>208</v>
      </c>
    </row>
    <row r="174" spans="1:10" ht="25.5">
      <c r="A174" s="48" t="s">
        <v>532</v>
      </c>
      <c r="B174" s="242" t="s">
        <v>103</v>
      </c>
      <c r="C174" s="169" t="s">
        <v>259</v>
      </c>
      <c r="D174" s="646">
        <v>3308</v>
      </c>
      <c r="E174" s="647"/>
      <c r="F174" s="647"/>
      <c r="G174" s="647"/>
      <c r="H174" s="648"/>
      <c r="I174" s="171" t="s">
        <v>97</v>
      </c>
      <c r="J174" s="71" t="s">
        <v>209</v>
      </c>
    </row>
    <row r="175" spans="1:10" ht="25.5">
      <c r="A175" s="48" t="s">
        <v>532</v>
      </c>
      <c r="B175" s="242" t="s">
        <v>103</v>
      </c>
      <c r="C175" s="169" t="s">
        <v>259</v>
      </c>
      <c r="D175" s="646">
        <v>3145</v>
      </c>
      <c r="E175" s="647"/>
      <c r="F175" s="647"/>
      <c r="G175" s="647"/>
      <c r="H175" s="648"/>
      <c r="I175" s="171" t="s">
        <v>97</v>
      </c>
      <c r="J175" s="71" t="s">
        <v>210</v>
      </c>
    </row>
    <row r="176" spans="1:10" ht="25.5">
      <c r="A176" s="48" t="s">
        <v>532</v>
      </c>
      <c r="B176" s="242" t="s">
        <v>103</v>
      </c>
      <c r="C176" s="169" t="s">
        <v>259</v>
      </c>
      <c r="D176" s="646">
        <v>3017</v>
      </c>
      <c r="E176" s="647"/>
      <c r="F176" s="647"/>
      <c r="G176" s="647"/>
      <c r="H176" s="648"/>
      <c r="I176" s="171" t="s">
        <v>97</v>
      </c>
      <c r="J176" s="71" t="s">
        <v>205</v>
      </c>
    </row>
    <row r="177" spans="1:10" ht="25.5">
      <c r="A177" s="48" t="s">
        <v>532</v>
      </c>
      <c r="B177" s="242" t="s">
        <v>103</v>
      </c>
      <c r="C177" s="169" t="s">
        <v>259</v>
      </c>
      <c r="D177" s="646">
        <v>2914</v>
      </c>
      <c r="E177" s="647"/>
      <c r="F177" s="647"/>
      <c r="G177" s="647"/>
      <c r="H177" s="648"/>
      <c r="I177" s="171" t="s">
        <v>97</v>
      </c>
      <c r="J177" s="71" t="s">
        <v>80</v>
      </c>
    </row>
    <row r="178" spans="1:10" ht="25.5">
      <c r="A178" s="48" t="s">
        <v>533</v>
      </c>
      <c r="B178" s="242" t="s">
        <v>103</v>
      </c>
      <c r="C178" s="169" t="s">
        <v>259</v>
      </c>
      <c r="D178" s="646">
        <v>5187</v>
      </c>
      <c r="E178" s="647"/>
      <c r="F178" s="647"/>
      <c r="G178" s="647"/>
      <c r="H178" s="648"/>
      <c r="I178" s="171" t="s">
        <v>97</v>
      </c>
      <c r="J178" s="71" t="s">
        <v>75</v>
      </c>
    </row>
    <row r="179" spans="1:10" ht="25.5">
      <c r="A179" s="48" t="s">
        <v>533</v>
      </c>
      <c r="B179" s="242" t="s">
        <v>103</v>
      </c>
      <c r="C179" s="169" t="s">
        <v>259</v>
      </c>
      <c r="D179" s="646">
        <v>4659</v>
      </c>
      <c r="E179" s="647"/>
      <c r="F179" s="647"/>
      <c r="G179" s="647"/>
      <c r="H179" s="648"/>
      <c r="I179" s="171" t="s">
        <v>97</v>
      </c>
      <c r="J179" s="71" t="s">
        <v>76</v>
      </c>
    </row>
    <row r="180" spans="1:10" ht="25.5">
      <c r="A180" s="48" t="s">
        <v>533</v>
      </c>
      <c r="B180" s="242" t="s">
        <v>103</v>
      </c>
      <c r="C180" s="169" t="s">
        <v>259</v>
      </c>
      <c r="D180" s="646">
        <v>4281</v>
      </c>
      <c r="E180" s="647"/>
      <c r="F180" s="647"/>
      <c r="G180" s="647"/>
      <c r="H180" s="648"/>
      <c r="I180" s="171" t="s">
        <v>97</v>
      </c>
      <c r="J180" s="71" t="s">
        <v>77</v>
      </c>
    </row>
    <row r="181" spans="1:10" ht="25.5">
      <c r="A181" s="48" t="s">
        <v>533</v>
      </c>
      <c r="B181" s="242" t="s">
        <v>103</v>
      </c>
      <c r="C181" s="169" t="s">
        <v>259</v>
      </c>
      <c r="D181" s="646">
        <v>3997</v>
      </c>
      <c r="E181" s="647"/>
      <c r="F181" s="647"/>
      <c r="G181" s="647"/>
      <c r="H181" s="648"/>
      <c r="I181" s="171" t="s">
        <v>97</v>
      </c>
      <c r="J181" s="71" t="s">
        <v>78</v>
      </c>
    </row>
    <row r="182" spans="1:10" ht="25.5">
      <c r="A182" s="48" t="s">
        <v>533</v>
      </c>
      <c r="B182" s="242" t="s">
        <v>103</v>
      </c>
      <c r="C182" s="169" t="s">
        <v>259</v>
      </c>
      <c r="D182" s="646">
        <v>3775</v>
      </c>
      <c r="E182" s="647"/>
      <c r="F182" s="647"/>
      <c r="G182" s="647"/>
      <c r="H182" s="648"/>
      <c r="I182" s="171" t="s">
        <v>97</v>
      </c>
      <c r="J182" s="71" t="s">
        <v>205</v>
      </c>
    </row>
    <row r="183" spans="1:10" ht="26.25" thickBot="1">
      <c r="A183" s="113" t="s">
        <v>533</v>
      </c>
      <c r="B183" s="243" t="s">
        <v>103</v>
      </c>
      <c r="C183" s="240" t="s">
        <v>259</v>
      </c>
      <c r="D183" s="687">
        <v>3596</v>
      </c>
      <c r="E183" s="688"/>
      <c r="F183" s="688"/>
      <c r="G183" s="688"/>
      <c r="H183" s="689"/>
      <c r="I183" s="172" t="s">
        <v>97</v>
      </c>
      <c r="J183" s="238" t="s">
        <v>206</v>
      </c>
    </row>
    <row r="184" spans="1:10" ht="12.75">
      <c r="A184" s="248"/>
      <c r="B184" s="249"/>
      <c r="C184" s="247"/>
      <c r="D184" s="250"/>
      <c r="E184" s="250"/>
      <c r="F184" s="250"/>
      <c r="G184" s="250"/>
      <c r="H184" s="250"/>
      <c r="I184" s="221"/>
      <c r="J184" s="47"/>
    </row>
    <row r="185" spans="1:10" ht="15.75">
      <c r="A185" s="576" t="s">
        <v>246</v>
      </c>
      <c r="B185" s="576"/>
      <c r="C185" s="576"/>
      <c r="D185" s="576"/>
      <c r="E185" s="576"/>
      <c r="F185" s="576"/>
      <c r="G185" s="576"/>
      <c r="H185" s="576"/>
      <c r="I185" s="576"/>
      <c r="J185" s="576"/>
    </row>
    <row r="186" spans="1:10" ht="15.75">
      <c r="A186" s="576" t="s">
        <v>247</v>
      </c>
      <c r="B186" s="576"/>
      <c r="C186" s="576"/>
      <c r="D186" s="576"/>
      <c r="E186" s="576"/>
      <c r="F186" s="576"/>
      <c r="G186" s="576"/>
      <c r="H186" s="576"/>
      <c r="I186" s="576"/>
      <c r="J186" s="576"/>
    </row>
    <row r="187" spans="1:10" ht="15.75">
      <c r="A187" s="576" t="s">
        <v>276</v>
      </c>
      <c r="B187" s="576"/>
      <c r="C187" s="576"/>
      <c r="D187" s="576"/>
      <c r="E187" s="576"/>
      <c r="F187" s="576"/>
      <c r="G187" s="576"/>
      <c r="H187" s="576"/>
      <c r="I187" s="576"/>
      <c r="J187" s="576"/>
    </row>
    <row r="188" spans="1:10" ht="15.75">
      <c r="A188" s="576" t="s">
        <v>422</v>
      </c>
      <c r="B188" s="576"/>
      <c r="C188" s="576"/>
      <c r="D188" s="576"/>
      <c r="E188" s="576"/>
      <c r="F188" s="576"/>
      <c r="G188" s="576"/>
      <c r="H188" s="576"/>
      <c r="I188" s="576"/>
      <c r="J188" s="576"/>
    </row>
  </sheetData>
  <sheetProtection/>
  <mergeCells count="197">
    <mergeCell ref="D177:H177"/>
    <mergeCell ref="D178:H178"/>
    <mergeCell ref="D183:H183"/>
    <mergeCell ref="D179:H179"/>
    <mergeCell ref="D180:H180"/>
    <mergeCell ref="D181:H181"/>
    <mergeCell ref="D182:H182"/>
    <mergeCell ref="D171:H171"/>
    <mergeCell ref="D172:H172"/>
    <mergeCell ref="D173:H173"/>
    <mergeCell ref="D174:H174"/>
    <mergeCell ref="D175:H175"/>
    <mergeCell ref="D176:H176"/>
    <mergeCell ref="D165:H165"/>
    <mergeCell ref="D166:H166"/>
    <mergeCell ref="D167:H167"/>
    <mergeCell ref="D168:H168"/>
    <mergeCell ref="D169:H169"/>
    <mergeCell ref="D170:H170"/>
    <mergeCell ref="D159:H159"/>
    <mergeCell ref="D160:H160"/>
    <mergeCell ref="D161:H161"/>
    <mergeCell ref="D162:H162"/>
    <mergeCell ref="D163:H163"/>
    <mergeCell ref="D164:H164"/>
    <mergeCell ref="A156:J156"/>
    <mergeCell ref="A157:A158"/>
    <mergeCell ref="B157:B158"/>
    <mergeCell ref="C157:C158"/>
    <mergeCell ref="D157:H158"/>
    <mergeCell ref="I157:I158"/>
    <mergeCell ref="J157:J158"/>
    <mergeCell ref="D148:H148"/>
    <mergeCell ref="D149:H149"/>
    <mergeCell ref="D154:H154"/>
    <mergeCell ref="D150:H150"/>
    <mergeCell ref="D151:H151"/>
    <mergeCell ref="D152:H152"/>
    <mergeCell ref="D153:H153"/>
    <mergeCell ref="D142:H142"/>
    <mergeCell ref="D143:H143"/>
    <mergeCell ref="D144:H144"/>
    <mergeCell ref="D145:H145"/>
    <mergeCell ref="D146:H146"/>
    <mergeCell ref="D147:H147"/>
    <mergeCell ref="D136:H136"/>
    <mergeCell ref="D137:H137"/>
    <mergeCell ref="D138:H138"/>
    <mergeCell ref="D139:H139"/>
    <mergeCell ref="D140:H140"/>
    <mergeCell ref="D141:H141"/>
    <mergeCell ref="D130:H130"/>
    <mergeCell ref="D131:H131"/>
    <mergeCell ref="D132:H132"/>
    <mergeCell ref="D133:H133"/>
    <mergeCell ref="D134:H134"/>
    <mergeCell ref="D135:H135"/>
    <mergeCell ref="A127:J127"/>
    <mergeCell ref="A128:A129"/>
    <mergeCell ref="B128:B129"/>
    <mergeCell ref="C128:C129"/>
    <mergeCell ref="D128:H129"/>
    <mergeCell ref="I128:I129"/>
    <mergeCell ref="J128:J129"/>
    <mergeCell ref="D123:H123"/>
    <mergeCell ref="D124:H124"/>
    <mergeCell ref="D125:H125"/>
    <mergeCell ref="D119:H119"/>
    <mergeCell ref="D120:H120"/>
    <mergeCell ref="D121:H121"/>
    <mergeCell ref="D122:H122"/>
    <mergeCell ref="D113:H113"/>
    <mergeCell ref="D114:H114"/>
    <mergeCell ref="D115:H115"/>
    <mergeCell ref="D116:H116"/>
    <mergeCell ref="D117:H117"/>
    <mergeCell ref="D118:H118"/>
    <mergeCell ref="D107:H107"/>
    <mergeCell ref="D108:H108"/>
    <mergeCell ref="D109:H109"/>
    <mergeCell ref="D110:H110"/>
    <mergeCell ref="D111:H111"/>
    <mergeCell ref="D112:H112"/>
    <mergeCell ref="D101:H101"/>
    <mergeCell ref="D102:H102"/>
    <mergeCell ref="D103:H103"/>
    <mergeCell ref="D104:H104"/>
    <mergeCell ref="D105:H105"/>
    <mergeCell ref="D106:H106"/>
    <mergeCell ref="A99:A100"/>
    <mergeCell ref="B99:B100"/>
    <mergeCell ref="C99:C100"/>
    <mergeCell ref="D99:H100"/>
    <mergeCell ref="I99:I100"/>
    <mergeCell ref="J99:J100"/>
    <mergeCell ref="D62:H62"/>
    <mergeCell ref="D63:H63"/>
    <mergeCell ref="D64:H64"/>
    <mergeCell ref="D69:H69"/>
    <mergeCell ref="D65:H65"/>
    <mergeCell ref="D66:H66"/>
    <mergeCell ref="D67:H67"/>
    <mergeCell ref="D68:H68"/>
    <mergeCell ref="D56:H56"/>
    <mergeCell ref="D57:H57"/>
    <mergeCell ref="D58:H58"/>
    <mergeCell ref="D59:H59"/>
    <mergeCell ref="D60:H60"/>
    <mergeCell ref="D61:H61"/>
    <mergeCell ref="D50:H50"/>
    <mergeCell ref="D51:H51"/>
    <mergeCell ref="D52:H52"/>
    <mergeCell ref="D53:H53"/>
    <mergeCell ref="D54:H54"/>
    <mergeCell ref="D55:H55"/>
    <mergeCell ref="J43:J44"/>
    <mergeCell ref="D45:H45"/>
    <mergeCell ref="D46:H46"/>
    <mergeCell ref="D47:H47"/>
    <mergeCell ref="D48:H48"/>
    <mergeCell ref="D49:H49"/>
    <mergeCell ref="D38:H38"/>
    <mergeCell ref="D39:H39"/>
    <mergeCell ref="D40:H40"/>
    <mergeCell ref="D41:H41"/>
    <mergeCell ref="A42:J42"/>
    <mergeCell ref="A43:A44"/>
    <mergeCell ref="B43:B44"/>
    <mergeCell ref="C43:C44"/>
    <mergeCell ref="D43:H44"/>
    <mergeCell ref="I43:I44"/>
    <mergeCell ref="D32:H32"/>
    <mergeCell ref="D33:H33"/>
    <mergeCell ref="D34:H34"/>
    <mergeCell ref="D35:H35"/>
    <mergeCell ref="D36:H36"/>
    <mergeCell ref="D37:H37"/>
    <mergeCell ref="D73:H73"/>
    <mergeCell ref="D74:H74"/>
    <mergeCell ref="A98:J98"/>
    <mergeCell ref="D18:H18"/>
    <mergeCell ref="D19:H19"/>
    <mergeCell ref="D20:H20"/>
    <mergeCell ref="D21:H21"/>
    <mergeCell ref="D22:H22"/>
    <mergeCell ref="D30:H30"/>
    <mergeCell ref="D31:H31"/>
    <mergeCell ref="D28:H28"/>
    <mergeCell ref="D29:H29"/>
    <mergeCell ref="D97:H97"/>
    <mergeCell ref="A70:J70"/>
    <mergeCell ref="A71:A72"/>
    <mergeCell ref="B71:B72"/>
    <mergeCell ref="C71:C72"/>
    <mergeCell ref="D71:H72"/>
    <mergeCell ref="I71:I72"/>
    <mergeCell ref="J71:J72"/>
    <mergeCell ref="A188:J188"/>
    <mergeCell ref="A185:J185"/>
    <mergeCell ref="A186:J186"/>
    <mergeCell ref="A187:J187"/>
    <mergeCell ref="D17:H17"/>
    <mergeCell ref="D23:H23"/>
    <mergeCell ref="D24:H24"/>
    <mergeCell ref="D25:H25"/>
    <mergeCell ref="D26:H26"/>
    <mergeCell ref="D27:H27"/>
    <mergeCell ref="A14:J14"/>
    <mergeCell ref="A15:A16"/>
    <mergeCell ref="A13:J13"/>
    <mergeCell ref="J15:J16"/>
    <mergeCell ref="B15:B16"/>
    <mergeCell ref="C15:C16"/>
    <mergeCell ref="I15:I16"/>
    <mergeCell ref="D15:H16"/>
    <mergeCell ref="D79:H79"/>
    <mergeCell ref="D80:H80"/>
    <mergeCell ref="D81:H81"/>
    <mergeCell ref="D82:H82"/>
    <mergeCell ref="D75:H75"/>
    <mergeCell ref="D76:H76"/>
    <mergeCell ref="D77:H77"/>
    <mergeCell ref="D78:H78"/>
    <mergeCell ref="D87:H87"/>
    <mergeCell ref="D88:H88"/>
    <mergeCell ref="D89:H89"/>
    <mergeCell ref="D90:H90"/>
    <mergeCell ref="D83:H83"/>
    <mergeCell ref="D84:H84"/>
    <mergeCell ref="D85:H85"/>
    <mergeCell ref="D86:H86"/>
    <mergeCell ref="D95:H95"/>
    <mergeCell ref="D96:H96"/>
    <mergeCell ref="D91:H91"/>
    <mergeCell ref="D92:H92"/>
    <mergeCell ref="D93:H93"/>
    <mergeCell ref="D94:H94"/>
  </mergeCells>
  <printOptions/>
  <pageMargins left="0.28" right="0.3937007874015748" top="0.5905511811023623" bottom="0.5905511811023623" header="0.31496062992125984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N251"/>
  <sheetViews>
    <sheetView view="pageBreakPreview" zoomScale="60" zoomScaleNormal="60" zoomScalePageLayoutView="0" workbookViewId="0" topLeftCell="A1">
      <selection activeCell="L236" sqref="L236:N241"/>
    </sheetView>
  </sheetViews>
  <sheetFormatPr defaultColWidth="9.00390625" defaultRowHeight="12.75"/>
  <cols>
    <col min="1" max="1" width="38.625" style="0" customWidth="1"/>
    <col min="2" max="2" width="11.25390625" style="0" customWidth="1"/>
    <col min="3" max="3" width="16.00390625" style="0" bestFit="1" customWidth="1"/>
    <col min="4" max="4" width="7.75390625" style="2" customWidth="1"/>
    <col min="5" max="5" width="12.00390625" style="1" customWidth="1"/>
    <col min="6" max="6" width="8.125" style="1" customWidth="1"/>
    <col min="7" max="7" width="8.375" style="1" customWidth="1"/>
    <col min="8" max="8" width="10.375" style="1" customWidth="1"/>
    <col min="9" max="9" width="13.125" style="1" customWidth="1"/>
    <col min="10" max="10" width="15.00390625" style="0" customWidth="1"/>
    <col min="11" max="11" width="23.375" style="0" customWidth="1"/>
    <col min="12" max="12" width="6.625" style="0" customWidth="1"/>
    <col min="13" max="13" width="6.00390625" style="0" customWidth="1"/>
    <col min="14" max="14" width="6.625" style="28" customWidth="1"/>
  </cols>
  <sheetData>
    <row r="12" spans="1:11" ht="9.75" customHeight="1">
      <c r="A12" s="731"/>
      <c r="B12" s="731"/>
      <c r="C12" s="731"/>
      <c r="D12" s="731"/>
      <c r="E12" s="731"/>
      <c r="F12" s="731"/>
      <c r="G12" s="731"/>
      <c r="H12" s="731"/>
      <c r="I12" s="731"/>
      <c r="J12" s="731"/>
      <c r="K12" s="731"/>
    </row>
    <row r="13" spans="1:11" ht="19.5" customHeight="1">
      <c r="A13" s="732" t="s">
        <v>654</v>
      </c>
      <c r="B13" s="732"/>
      <c r="C13" s="732"/>
      <c r="D13" s="732"/>
      <c r="E13" s="732"/>
      <c r="F13" s="732"/>
      <c r="G13" s="732"/>
      <c r="H13" s="732"/>
      <c r="I13" s="732"/>
      <c r="J13" s="732"/>
      <c r="K13" s="732"/>
    </row>
    <row r="14" spans="1:11" ht="18" customHeight="1" thickBo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</row>
    <row r="15" spans="1:14" ht="54" customHeight="1">
      <c r="A15" s="750" t="s">
        <v>334</v>
      </c>
      <c r="B15" s="751"/>
      <c r="C15" s="740" t="s">
        <v>335</v>
      </c>
      <c r="D15" s="742" t="s">
        <v>336</v>
      </c>
      <c r="E15" s="733" t="s">
        <v>472</v>
      </c>
      <c r="F15" s="735" t="s">
        <v>337</v>
      </c>
      <c r="G15" s="736"/>
      <c r="H15" s="737"/>
      <c r="I15" s="738" t="s">
        <v>338</v>
      </c>
      <c r="J15" s="739"/>
      <c r="K15" s="383" t="s">
        <v>339</v>
      </c>
      <c r="L15" s="744" t="s">
        <v>340</v>
      </c>
      <c r="M15" s="745"/>
      <c r="N15" s="746"/>
    </row>
    <row r="16" spans="1:14" ht="34.5" customHeight="1" thickBot="1">
      <c r="A16" s="752"/>
      <c r="B16" s="753"/>
      <c r="C16" s="741"/>
      <c r="D16" s="743"/>
      <c r="E16" s="734"/>
      <c r="F16" s="384" t="s">
        <v>341</v>
      </c>
      <c r="G16" s="385" t="s">
        <v>352</v>
      </c>
      <c r="H16" s="386" t="s">
        <v>353</v>
      </c>
      <c r="I16" s="384" t="s">
        <v>342</v>
      </c>
      <c r="J16" s="386" t="s">
        <v>353</v>
      </c>
      <c r="K16" s="387" t="s">
        <v>354</v>
      </c>
      <c r="L16" s="747"/>
      <c r="M16" s="748"/>
      <c r="N16" s="749"/>
    </row>
    <row r="17" spans="1:14" ht="18" customHeight="1">
      <c r="A17" s="703" t="s">
        <v>343</v>
      </c>
      <c r="B17" s="704"/>
      <c r="C17" s="256">
        <v>1000</v>
      </c>
      <c r="D17" s="257">
        <v>600</v>
      </c>
      <c r="E17" s="258">
        <v>50</v>
      </c>
      <c r="F17" s="259">
        <v>12</v>
      </c>
      <c r="G17" s="260">
        <v>7.2</v>
      </c>
      <c r="H17" s="261">
        <v>0.36</v>
      </c>
      <c r="I17" s="262">
        <v>24</v>
      </c>
      <c r="J17" s="263">
        <v>8.639999999999999</v>
      </c>
      <c r="K17" s="264">
        <v>112.32</v>
      </c>
      <c r="L17" s="696">
        <v>1003</v>
      </c>
      <c r="M17" s="697"/>
      <c r="N17" s="710"/>
    </row>
    <row r="18" spans="1:14" ht="18" customHeight="1">
      <c r="A18" s="705" t="s">
        <v>356</v>
      </c>
      <c r="B18" s="706"/>
      <c r="C18" s="266">
        <v>1000</v>
      </c>
      <c r="D18" s="267">
        <v>600</v>
      </c>
      <c r="E18" s="268">
        <v>60</v>
      </c>
      <c r="F18" s="269">
        <v>10</v>
      </c>
      <c r="G18" s="270">
        <v>6</v>
      </c>
      <c r="H18" s="271">
        <v>0.36</v>
      </c>
      <c r="I18" s="272">
        <v>24</v>
      </c>
      <c r="J18" s="273">
        <v>8.639999999999999</v>
      </c>
      <c r="K18" s="274">
        <v>112.32</v>
      </c>
      <c r="L18" s="696"/>
      <c r="M18" s="697"/>
      <c r="N18" s="710"/>
    </row>
    <row r="19" spans="1:14" ht="18" customHeight="1">
      <c r="A19" s="705"/>
      <c r="B19" s="706"/>
      <c r="C19" s="266">
        <v>1000</v>
      </c>
      <c r="D19" s="267">
        <v>600</v>
      </c>
      <c r="E19" s="268">
        <v>70</v>
      </c>
      <c r="F19" s="269">
        <v>8</v>
      </c>
      <c r="G19" s="270">
        <v>4.8</v>
      </c>
      <c r="H19" s="271">
        <v>0.336</v>
      </c>
      <c r="I19" s="272">
        <v>24</v>
      </c>
      <c r="J19" s="273">
        <v>8.064</v>
      </c>
      <c r="K19" s="274">
        <v>104.832</v>
      </c>
      <c r="L19" s="696"/>
      <c r="M19" s="697"/>
      <c r="N19" s="710"/>
    </row>
    <row r="20" spans="1:14" ht="18" customHeight="1">
      <c r="A20" s="705"/>
      <c r="B20" s="706"/>
      <c r="C20" s="266">
        <v>1000</v>
      </c>
      <c r="D20" s="267">
        <v>600</v>
      </c>
      <c r="E20" s="268">
        <v>80</v>
      </c>
      <c r="F20" s="269">
        <v>7</v>
      </c>
      <c r="G20" s="270">
        <v>4.2</v>
      </c>
      <c r="H20" s="271">
        <v>0.336</v>
      </c>
      <c r="I20" s="272">
        <v>24</v>
      </c>
      <c r="J20" s="273">
        <v>8.064</v>
      </c>
      <c r="K20" s="274">
        <v>104.832</v>
      </c>
      <c r="L20" s="696"/>
      <c r="M20" s="697"/>
      <c r="N20" s="710"/>
    </row>
    <row r="21" spans="1:14" ht="18" customHeight="1">
      <c r="A21" s="705"/>
      <c r="B21" s="706"/>
      <c r="C21" s="266">
        <v>1000</v>
      </c>
      <c r="D21" s="267">
        <v>600</v>
      </c>
      <c r="E21" s="268">
        <v>90</v>
      </c>
      <c r="F21" s="269">
        <v>6</v>
      </c>
      <c r="G21" s="270">
        <v>3.6</v>
      </c>
      <c r="H21" s="271">
        <v>0.324</v>
      </c>
      <c r="I21" s="272">
        <v>24</v>
      </c>
      <c r="J21" s="273">
        <v>7.776</v>
      </c>
      <c r="K21" s="274">
        <v>101.088</v>
      </c>
      <c r="L21" s="696"/>
      <c r="M21" s="697"/>
      <c r="N21" s="710"/>
    </row>
    <row r="22" spans="1:14" ht="18" customHeight="1">
      <c r="A22" s="705"/>
      <c r="B22" s="706"/>
      <c r="C22" s="266">
        <v>1000</v>
      </c>
      <c r="D22" s="267">
        <v>600</v>
      </c>
      <c r="E22" s="268">
        <v>100</v>
      </c>
      <c r="F22" s="269">
        <v>6</v>
      </c>
      <c r="G22" s="270">
        <v>3.6</v>
      </c>
      <c r="H22" s="271">
        <v>0.36</v>
      </c>
      <c r="I22" s="272">
        <v>24</v>
      </c>
      <c r="J22" s="273">
        <v>8.639999999999999</v>
      </c>
      <c r="K22" s="274">
        <v>112.32</v>
      </c>
      <c r="L22" s="696"/>
      <c r="M22" s="697"/>
      <c r="N22" s="710"/>
    </row>
    <row r="23" spans="1:14" ht="18" customHeight="1">
      <c r="A23" s="705"/>
      <c r="B23" s="706"/>
      <c r="C23" s="266">
        <v>1000</v>
      </c>
      <c r="D23" s="267">
        <v>600</v>
      </c>
      <c r="E23" s="268">
        <v>110</v>
      </c>
      <c r="F23" s="269">
        <v>5</v>
      </c>
      <c r="G23" s="270">
        <v>3</v>
      </c>
      <c r="H23" s="271">
        <v>0.33</v>
      </c>
      <c r="I23" s="272">
        <v>24</v>
      </c>
      <c r="J23" s="273">
        <v>7.92</v>
      </c>
      <c r="K23" s="274">
        <v>102.96</v>
      </c>
      <c r="L23" s="696"/>
      <c r="M23" s="697"/>
      <c r="N23" s="710"/>
    </row>
    <row r="24" spans="1:14" ht="18" customHeight="1">
      <c r="A24" s="705"/>
      <c r="B24" s="706"/>
      <c r="C24" s="266">
        <v>1000</v>
      </c>
      <c r="D24" s="267">
        <v>600</v>
      </c>
      <c r="E24" s="268">
        <v>120</v>
      </c>
      <c r="F24" s="269">
        <v>5</v>
      </c>
      <c r="G24" s="270">
        <v>3</v>
      </c>
      <c r="H24" s="271">
        <v>0.36</v>
      </c>
      <c r="I24" s="272">
        <v>24</v>
      </c>
      <c r="J24" s="273">
        <v>8.639999999999999</v>
      </c>
      <c r="K24" s="274">
        <v>112.32</v>
      </c>
      <c r="L24" s="696"/>
      <c r="M24" s="697"/>
      <c r="N24" s="710"/>
    </row>
    <row r="25" spans="1:14" ht="18" customHeight="1">
      <c r="A25" s="705"/>
      <c r="B25" s="706"/>
      <c r="C25" s="266">
        <v>1000</v>
      </c>
      <c r="D25" s="267">
        <v>600</v>
      </c>
      <c r="E25" s="268">
        <v>130</v>
      </c>
      <c r="F25" s="269">
        <v>4</v>
      </c>
      <c r="G25" s="270">
        <v>2.4</v>
      </c>
      <c r="H25" s="271">
        <v>0.312</v>
      </c>
      <c r="I25" s="272">
        <v>24</v>
      </c>
      <c r="J25" s="273">
        <v>7.4879999999999995</v>
      </c>
      <c r="K25" s="274">
        <v>97.344</v>
      </c>
      <c r="L25" s="696"/>
      <c r="M25" s="697"/>
      <c r="N25" s="710"/>
    </row>
    <row r="26" spans="1:14" ht="18" customHeight="1">
      <c r="A26" s="705"/>
      <c r="B26" s="706"/>
      <c r="C26" s="266">
        <v>1000</v>
      </c>
      <c r="D26" s="267">
        <v>600</v>
      </c>
      <c r="E26" s="268">
        <v>140</v>
      </c>
      <c r="F26" s="269">
        <v>4</v>
      </c>
      <c r="G26" s="270">
        <v>2.4</v>
      </c>
      <c r="H26" s="271">
        <v>0.336</v>
      </c>
      <c r="I26" s="272">
        <v>24</v>
      </c>
      <c r="J26" s="273">
        <v>8.064</v>
      </c>
      <c r="K26" s="274">
        <v>104.832</v>
      </c>
      <c r="L26" s="696"/>
      <c r="M26" s="697"/>
      <c r="N26" s="710"/>
    </row>
    <row r="27" spans="1:14" ht="18" customHeight="1" thickBot="1">
      <c r="A27" s="707"/>
      <c r="B27" s="708"/>
      <c r="C27" s="266">
        <v>1000</v>
      </c>
      <c r="D27" s="267">
        <v>600</v>
      </c>
      <c r="E27" s="268">
        <v>150</v>
      </c>
      <c r="F27" s="275">
        <v>4</v>
      </c>
      <c r="G27" s="276">
        <v>2.4</v>
      </c>
      <c r="H27" s="277">
        <v>0.36</v>
      </c>
      <c r="I27" s="278">
        <v>24</v>
      </c>
      <c r="J27" s="279">
        <v>8.639999999999999</v>
      </c>
      <c r="K27" s="280">
        <v>112.32</v>
      </c>
      <c r="L27" s="699"/>
      <c r="M27" s="700"/>
      <c r="N27" s="711"/>
    </row>
    <row r="28" spans="1:14" ht="18" customHeight="1">
      <c r="A28" s="703" t="s">
        <v>344</v>
      </c>
      <c r="B28" s="704"/>
      <c r="C28" s="256">
        <v>1000</v>
      </c>
      <c r="D28" s="257">
        <v>600</v>
      </c>
      <c r="E28" s="258">
        <v>50</v>
      </c>
      <c r="F28" s="259">
        <v>12</v>
      </c>
      <c r="G28" s="260">
        <v>7.2</v>
      </c>
      <c r="H28" s="261">
        <v>0.36</v>
      </c>
      <c r="I28" s="259">
        <v>20</v>
      </c>
      <c r="J28" s="263">
        <v>7.199999999999999</v>
      </c>
      <c r="K28" s="281">
        <v>93.6</v>
      </c>
      <c r="L28" s="693">
        <v>1943</v>
      </c>
      <c r="M28" s="694"/>
      <c r="N28" s="709"/>
    </row>
    <row r="29" spans="1:14" ht="18" customHeight="1">
      <c r="A29" s="705" t="s">
        <v>355</v>
      </c>
      <c r="B29" s="706"/>
      <c r="C29" s="266">
        <v>1000</v>
      </c>
      <c r="D29" s="267">
        <v>600</v>
      </c>
      <c r="E29" s="268">
        <v>60</v>
      </c>
      <c r="F29" s="269">
        <v>10</v>
      </c>
      <c r="G29" s="270">
        <v>6</v>
      </c>
      <c r="H29" s="271">
        <v>0.36</v>
      </c>
      <c r="I29" s="282">
        <v>20</v>
      </c>
      <c r="J29" s="283">
        <v>7.199999999999999</v>
      </c>
      <c r="K29" s="284">
        <v>93.6</v>
      </c>
      <c r="L29" s="696"/>
      <c r="M29" s="697"/>
      <c r="N29" s="710"/>
    </row>
    <row r="30" spans="1:14" ht="18" customHeight="1">
      <c r="A30" s="705"/>
      <c r="B30" s="706"/>
      <c r="C30" s="266">
        <v>1000</v>
      </c>
      <c r="D30" s="267">
        <v>600</v>
      </c>
      <c r="E30" s="268">
        <v>70</v>
      </c>
      <c r="F30" s="269">
        <v>8</v>
      </c>
      <c r="G30" s="270">
        <v>4.8</v>
      </c>
      <c r="H30" s="271">
        <v>0.336</v>
      </c>
      <c r="I30" s="282">
        <v>20</v>
      </c>
      <c r="J30" s="283">
        <v>6.72</v>
      </c>
      <c r="K30" s="284">
        <v>87.36</v>
      </c>
      <c r="L30" s="696"/>
      <c r="M30" s="697"/>
      <c r="N30" s="710"/>
    </row>
    <row r="31" spans="1:14" ht="18" customHeight="1">
      <c r="A31" s="705"/>
      <c r="B31" s="706"/>
      <c r="C31" s="266">
        <v>1000</v>
      </c>
      <c r="D31" s="267">
        <v>600</v>
      </c>
      <c r="E31" s="268">
        <v>80</v>
      </c>
      <c r="F31" s="269">
        <v>7</v>
      </c>
      <c r="G31" s="270">
        <v>4.2</v>
      </c>
      <c r="H31" s="271">
        <v>0.336</v>
      </c>
      <c r="I31" s="282">
        <v>20</v>
      </c>
      <c r="J31" s="283">
        <v>6.72</v>
      </c>
      <c r="K31" s="284">
        <v>87.36</v>
      </c>
      <c r="L31" s="696"/>
      <c r="M31" s="697"/>
      <c r="N31" s="710"/>
    </row>
    <row r="32" spans="1:14" ht="18" customHeight="1">
      <c r="A32" s="705"/>
      <c r="B32" s="706"/>
      <c r="C32" s="266">
        <v>1000</v>
      </c>
      <c r="D32" s="267">
        <v>600</v>
      </c>
      <c r="E32" s="268">
        <v>90</v>
      </c>
      <c r="F32" s="269">
        <v>6</v>
      </c>
      <c r="G32" s="270">
        <v>3.6</v>
      </c>
      <c r="H32" s="271">
        <v>0.324</v>
      </c>
      <c r="I32" s="282">
        <v>20</v>
      </c>
      <c r="J32" s="283">
        <v>6.4799999999999995</v>
      </c>
      <c r="K32" s="284">
        <v>84.24</v>
      </c>
      <c r="L32" s="696"/>
      <c r="M32" s="697"/>
      <c r="N32" s="710"/>
    </row>
    <row r="33" spans="1:14" ht="18" customHeight="1">
      <c r="A33" s="705"/>
      <c r="B33" s="706"/>
      <c r="C33" s="266">
        <v>1000</v>
      </c>
      <c r="D33" s="267">
        <v>600</v>
      </c>
      <c r="E33" s="268">
        <v>100</v>
      </c>
      <c r="F33" s="269">
        <v>6</v>
      </c>
      <c r="G33" s="270">
        <v>3.6</v>
      </c>
      <c r="H33" s="271">
        <v>0.36</v>
      </c>
      <c r="I33" s="282">
        <v>20</v>
      </c>
      <c r="J33" s="283">
        <v>7.199999999999999</v>
      </c>
      <c r="K33" s="284">
        <v>93.6</v>
      </c>
      <c r="L33" s="696"/>
      <c r="M33" s="697"/>
      <c r="N33" s="710"/>
    </row>
    <row r="34" spans="1:14" ht="18" customHeight="1">
      <c r="A34" s="705"/>
      <c r="B34" s="706"/>
      <c r="C34" s="266">
        <v>1000</v>
      </c>
      <c r="D34" s="267">
        <v>600</v>
      </c>
      <c r="E34" s="268">
        <v>110</v>
      </c>
      <c r="F34" s="269">
        <v>5</v>
      </c>
      <c r="G34" s="270">
        <v>3</v>
      </c>
      <c r="H34" s="271">
        <v>0.33</v>
      </c>
      <c r="I34" s="282">
        <v>20</v>
      </c>
      <c r="J34" s="283">
        <v>6.6</v>
      </c>
      <c r="K34" s="284">
        <v>85.8</v>
      </c>
      <c r="L34" s="696"/>
      <c r="M34" s="697"/>
      <c r="N34" s="710"/>
    </row>
    <row r="35" spans="1:14" ht="18" customHeight="1">
      <c r="A35" s="705"/>
      <c r="B35" s="706"/>
      <c r="C35" s="266">
        <v>1000</v>
      </c>
      <c r="D35" s="267">
        <v>600</v>
      </c>
      <c r="E35" s="268">
        <v>120</v>
      </c>
      <c r="F35" s="269">
        <v>5</v>
      </c>
      <c r="G35" s="270">
        <v>3</v>
      </c>
      <c r="H35" s="271">
        <v>0.36</v>
      </c>
      <c r="I35" s="282">
        <v>20</v>
      </c>
      <c r="J35" s="283">
        <v>7.199999999999999</v>
      </c>
      <c r="K35" s="284">
        <v>93.6</v>
      </c>
      <c r="L35" s="696"/>
      <c r="M35" s="697"/>
      <c r="N35" s="710"/>
    </row>
    <row r="36" spans="1:14" ht="18" customHeight="1">
      <c r="A36" s="705"/>
      <c r="B36" s="706"/>
      <c r="C36" s="266">
        <v>1000</v>
      </c>
      <c r="D36" s="267">
        <v>600</v>
      </c>
      <c r="E36" s="268">
        <v>130</v>
      </c>
      <c r="F36" s="269">
        <v>4</v>
      </c>
      <c r="G36" s="270">
        <v>2.4</v>
      </c>
      <c r="H36" s="271">
        <v>0.312</v>
      </c>
      <c r="I36" s="282">
        <v>20</v>
      </c>
      <c r="J36" s="283">
        <v>6.24</v>
      </c>
      <c r="K36" s="284">
        <v>81.12</v>
      </c>
      <c r="L36" s="696"/>
      <c r="M36" s="697"/>
      <c r="N36" s="710"/>
    </row>
    <row r="37" spans="1:14" ht="18" customHeight="1">
      <c r="A37" s="705"/>
      <c r="B37" s="706"/>
      <c r="C37" s="266">
        <v>1000</v>
      </c>
      <c r="D37" s="267">
        <v>600</v>
      </c>
      <c r="E37" s="268">
        <v>140</v>
      </c>
      <c r="F37" s="269">
        <v>4</v>
      </c>
      <c r="G37" s="270">
        <v>2.4</v>
      </c>
      <c r="H37" s="271">
        <v>0.336</v>
      </c>
      <c r="I37" s="282">
        <v>20</v>
      </c>
      <c r="J37" s="283">
        <v>6.72</v>
      </c>
      <c r="K37" s="284">
        <v>87.36</v>
      </c>
      <c r="L37" s="696"/>
      <c r="M37" s="697"/>
      <c r="N37" s="710"/>
    </row>
    <row r="38" spans="1:14" ht="18" customHeight="1" thickBot="1">
      <c r="A38" s="707"/>
      <c r="B38" s="708"/>
      <c r="C38" s="285">
        <v>1000</v>
      </c>
      <c r="D38" s="286">
        <v>600</v>
      </c>
      <c r="E38" s="287">
        <v>150</v>
      </c>
      <c r="F38" s="275">
        <v>4</v>
      </c>
      <c r="G38" s="276">
        <v>2.4</v>
      </c>
      <c r="H38" s="277">
        <v>0.36</v>
      </c>
      <c r="I38" s="275">
        <v>20</v>
      </c>
      <c r="J38" s="279">
        <v>7.199999999999999</v>
      </c>
      <c r="K38" s="288">
        <v>93.6</v>
      </c>
      <c r="L38" s="699"/>
      <c r="M38" s="700"/>
      <c r="N38" s="711"/>
    </row>
    <row r="39" spans="1:14" ht="18" customHeight="1">
      <c r="A39" s="703" t="s">
        <v>345</v>
      </c>
      <c r="B39" s="704"/>
      <c r="C39" s="289">
        <v>1000</v>
      </c>
      <c r="D39" s="290">
        <v>500</v>
      </c>
      <c r="E39" s="291">
        <v>50</v>
      </c>
      <c r="F39" s="282">
        <v>8</v>
      </c>
      <c r="G39" s="292">
        <v>4</v>
      </c>
      <c r="H39" s="293">
        <v>0.2</v>
      </c>
      <c r="I39" s="282" t="s">
        <v>264</v>
      </c>
      <c r="J39" s="283" t="s">
        <v>264</v>
      </c>
      <c r="K39" s="294">
        <v>78</v>
      </c>
      <c r="L39" s="693">
        <v>2603</v>
      </c>
      <c r="M39" s="694"/>
      <c r="N39" s="709"/>
    </row>
    <row r="40" spans="1:14" ht="18" customHeight="1">
      <c r="A40" s="705" t="s">
        <v>368</v>
      </c>
      <c r="B40" s="706"/>
      <c r="C40" s="266">
        <v>1000</v>
      </c>
      <c r="D40" s="267">
        <v>500</v>
      </c>
      <c r="E40" s="268">
        <v>60</v>
      </c>
      <c r="F40" s="269">
        <v>6</v>
      </c>
      <c r="G40" s="270">
        <v>3</v>
      </c>
      <c r="H40" s="296">
        <v>0.18</v>
      </c>
      <c r="I40" s="269" t="s">
        <v>264</v>
      </c>
      <c r="J40" s="273" t="s">
        <v>264</v>
      </c>
      <c r="K40" s="274">
        <v>70.2</v>
      </c>
      <c r="L40" s="696"/>
      <c r="M40" s="697"/>
      <c r="N40" s="710"/>
    </row>
    <row r="41" spans="1:14" ht="18" customHeight="1">
      <c r="A41" s="705"/>
      <c r="B41" s="706"/>
      <c r="C41" s="266">
        <v>1000</v>
      </c>
      <c r="D41" s="267">
        <v>500</v>
      </c>
      <c r="E41" s="268">
        <v>70</v>
      </c>
      <c r="F41" s="269">
        <v>5</v>
      </c>
      <c r="G41" s="270">
        <v>2.5</v>
      </c>
      <c r="H41" s="296">
        <v>0.175</v>
      </c>
      <c r="I41" s="269" t="s">
        <v>264</v>
      </c>
      <c r="J41" s="273" t="s">
        <v>264</v>
      </c>
      <c r="K41" s="274">
        <v>68.25</v>
      </c>
      <c r="L41" s="696"/>
      <c r="M41" s="697"/>
      <c r="N41" s="710"/>
    </row>
    <row r="42" spans="1:14" ht="18" customHeight="1">
      <c r="A42" s="705"/>
      <c r="B42" s="706"/>
      <c r="C42" s="266">
        <v>1000</v>
      </c>
      <c r="D42" s="267">
        <v>500</v>
      </c>
      <c r="E42" s="268">
        <v>80</v>
      </c>
      <c r="F42" s="269">
        <v>5</v>
      </c>
      <c r="G42" s="270">
        <v>2.5</v>
      </c>
      <c r="H42" s="296">
        <v>0.2</v>
      </c>
      <c r="I42" s="269" t="s">
        <v>264</v>
      </c>
      <c r="J42" s="273" t="s">
        <v>264</v>
      </c>
      <c r="K42" s="274">
        <v>78</v>
      </c>
      <c r="L42" s="696"/>
      <c r="M42" s="697"/>
      <c r="N42" s="710"/>
    </row>
    <row r="43" spans="1:14" ht="18" customHeight="1">
      <c r="A43" s="705"/>
      <c r="B43" s="706"/>
      <c r="C43" s="266">
        <v>1000</v>
      </c>
      <c r="D43" s="267">
        <v>500</v>
      </c>
      <c r="E43" s="268">
        <v>90</v>
      </c>
      <c r="F43" s="269">
        <v>4</v>
      </c>
      <c r="G43" s="270">
        <v>2</v>
      </c>
      <c r="H43" s="296">
        <v>0.18</v>
      </c>
      <c r="I43" s="269" t="s">
        <v>264</v>
      </c>
      <c r="J43" s="273" t="s">
        <v>264</v>
      </c>
      <c r="K43" s="274">
        <v>70.2</v>
      </c>
      <c r="L43" s="696"/>
      <c r="M43" s="697"/>
      <c r="N43" s="710"/>
    </row>
    <row r="44" spans="1:14" ht="18" customHeight="1">
      <c r="A44" s="705"/>
      <c r="B44" s="706"/>
      <c r="C44" s="266">
        <v>1000</v>
      </c>
      <c r="D44" s="267">
        <v>500</v>
      </c>
      <c r="E44" s="268">
        <v>100</v>
      </c>
      <c r="F44" s="269">
        <v>4</v>
      </c>
      <c r="G44" s="270">
        <v>2</v>
      </c>
      <c r="H44" s="296">
        <v>0.2</v>
      </c>
      <c r="I44" s="269" t="s">
        <v>264</v>
      </c>
      <c r="J44" s="273" t="s">
        <v>264</v>
      </c>
      <c r="K44" s="274">
        <v>78</v>
      </c>
      <c r="L44" s="696"/>
      <c r="M44" s="697"/>
      <c r="N44" s="710"/>
    </row>
    <row r="45" spans="1:14" ht="18" customHeight="1">
      <c r="A45" s="705"/>
      <c r="B45" s="706"/>
      <c r="C45" s="266">
        <v>1000</v>
      </c>
      <c r="D45" s="267">
        <v>500</v>
      </c>
      <c r="E45" s="268">
        <v>110</v>
      </c>
      <c r="F45" s="269">
        <v>3</v>
      </c>
      <c r="G45" s="270">
        <v>1.5</v>
      </c>
      <c r="H45" s="296">
        <v>0.165</v>
      </c>
      <c r="I45" s="269" t="s">
        <v>264</v>
      </c>
      <c r="J45" s="273" t="s">
        <v>264</v>
      </c>
      <c r="K45" s="274">
        <v>75.075</v>
      </c>
      <c r="L45" s="696"/>
      <c r="M45" s="697"/>
      <c r="N45" s="710"/>
    </row>
    <row r="46" spans="1:14" ht="18" customHeight="1">
      <c r="A46" s="705"/>
      <c r="B46" s="706"/>
      <c r="C46" s="266">
        <v>1000</v>
      </c>
      <c r="D46" s="267">
        <v>500</v>
      </c>
      <c r="E46" s="268">
        <v>120</v>
      </c>
      <c r="F46" s="269">
        <v>3</v>
      </c>
      <c r="G46" s="270">
        <v>1.5</v>
      </c>
      <c r="H46" s="296">
        <v>0.18</v>
      </c>
      <c r="I46" s="269" t="s">
        <v>264</v>
      </c>
      <c r="J46" s="273" t="s">
        <v>264</v>
      </c>
      <c r="K46" s="274">
        <v>70.2</v>
      </c>
      <c r="L46" s="696"/>
      <c r="M46" s="697"/>
      <c r="N46" s="710"/>
    </row>
    <row r="47" spans="1:14" ht="18" customHeight="1">
      <c r="A47" s="705"/>
      <c r="B47" s="706"/>
      <c r="C47" s="266">
        <v>1000</v>
      </c>
      <c r="D47" s="267">
        <v>500</v>
      </c>
      <c r="E47" s="268">
        <v>130</v>
      </c>
      <c r="F47" s="269">
        <v>3</v>
      </c>
      <c r="G47" s="270">
        <v>1.5</v>
      </c>
      <c r="H47" s="296">
        <v>0.195</v>
      </c>
      <c r="I47" s="269" t="s">
        <v>264</v>
      </c>
      <c r="J47" s="273" t="s">
        <v>264</v>
      </c>
      <c r="K47" s="274">
        <v>76.05</v>
      </c>
      <c r="L47" s="696"/>
      <c r="M47" s="697"/>
      <c r="N47" s="710"/>
    </row>
    <row r="48" spans="1:14" ht="18" customHeight="1">
      <c r="A48" s="705"/>
      <c r="B48" s="706"/>
      <c r="C48" s="266">
        <v>1000</v>
      </c>
      <c r="D48" s="267">
        <v>500</v>
      </c>
      <c r="E48" s="268">
        <v>140</v>
      </c>
      <c r="F48" s="269">
        <v>2</v>
      </c>
      <c r="G48" s="270">
        <v>1</v>
      </c>
      <c r="H48" s="296">
        <v>0.14</v>
      </c>
      <c r="I48" s="269" t="s">
        <v>264</v>
      </c>
      <c r="J48" s="273" t="s">
        <v>264</v>
      </c>
      <c r="K48" s="274">
        <v>72.8</v>
      </c>
      <c r="L48" s="696"/>
      <c r="M48" s="697"/>
      <c r="N48" s="710"/>
    </row>
    <row r="49" spans="1:14" ht="18" customHeight="1" thickBot="1">
      <c r="A49" s="707"/>
      <c r="B49" s="708"/>
      <c r="C49" s="266">
        <v>1000</v>
      </c>
      <c r="D49" s="267">
        <v>500</v>
      </c>
      <c r="E49" s="268">
        <v>150</v>
      </c>
      <c r="F49" s="275">
        <v>2</v>
      </c>
      <c r="G49" s="276">
        <v>1</v>
      </c>
      <c r="H49" s="297">
        <v>0.15</v>
      </c>
      <c r="I49" s="275" t="s">
        <v>264</v>
      </c>
      <c r="J49" s="279" t="s">
        <v>264</v>
      </c>
      <c r="K49" s="280">
        <v>78</v>
      </c>
      <c r="L49" s="699"/>
      <c r="M49" s="700"/>
      <c r="N49" s="711"/>
    </row>
    <row r="50" spans="1:14" ht="18" customHeight="1">
      <c r="A50" s="703" t="s">
        <v>346</v>
      </c>
      <c r="B50" s="704"/>
      <c r="C50" s="256">
        <v>1000</v>
      </c>
      <c r="D50" s="257">
        <v>500</v>
      </c>
      <c r="E50" s="258">
        <v>50</v>
      </c>
      <c r="F50" s="259">
        <v>8</v>
      </c>
      <c r="G50" s="260">
        <v>4</v>
      </c>
      <c r="H50" s="298">
        <v>0.2</v>
      </c>
      <c r="I50" s="259" t="s">
        <v>264</v>
      </c>
      <c r="J50" s="263" t="s">
        <v>264</v>
      </c>
      <c r="K50" s="264">
        <v>78</v>
      </c>
      <c r="L50" s="693">
        <v>3233</v>
      </c>
      <c r="M50" s="694"/>
      <c r="N50" s="709"/>
    </row>
    <row r="51" spans="1:14" ht="18" customHeight="1">
      <c r="A51" s="705" t="s">
        <v>369</v>
      </c>
      <c r="B51" s="706"/>
      <c r="C51" s="266">
        <v>1000</v>
      </c>
      <c r="D51" s="267">
        <v>500</v>
      </c>
      <c r="E51" s="268">
        <v>60</v>
      </c>
      <c r="F51" s="269">
        <v>6</v>
      </c>
      <c r="G51" s="270">
        <v>3</v>
      </c>
      <c r="H51" s="296">
        <v>0.18</v>
      </c>
      <c r="I51" s="269" t="s">
        <v>264</v>
      </c>
      <c r="J51" s="273" t="s">
        <v>264</v>
      </c>
      <c r="K51" s="274">
        <v>70.2</v>
      </c>
      <c r="L51" s="696"/>
      <c r="M51" s="697"/>
      <c r="N51" s="710"/>
    </row>
    <row r="52" spans="1:14" ht="18" customHeight="1">
      <c r="A52" s="705"/>
      <c r="B52" s="706"/>
      <c r="C52" s="266">
        <v>1000</v>
      </c>
      <c r="D52" s="267">
        <v>500</v>
      </c>
      <c r="E52" s="268">
        <v>70</v>
      </c>
      <c r="F52" s="269">
        <v>5</v>
      </c>
      <c r="G52" s="270">
        <v>2.5</v>
      </c>
      <c r="H52" s="296">
        <v>0.175</v>
      </c>
      <c r="I52" s="269" t="s">
        <v>264</v>
      </c>
      <c r="J52" s="273" t="s">
        <v>264</v>
      </c>
      <c r="K52" s="274">
        <v>68.25</v>
      </c>
      <c r="L52" s="696"/>
      <c r="M52" s="697"/>
      <c r="N52" s="710"/>
    </row>
    <row r="53" spans="1:14" ht="18" customHeight="1">
      <c r="A53" s="705"/>
      <c r="B53" s="706"/>
      <c r="C53" s="266">
        <v>1000</v>
      </c>
      <c r="D53" s="267">
        <v>500</v>
      </c>
      <c r="E53" s="268">
        <v>80</v>
      </c>
      <c r="F53" s="269">
        <v>5</v>
      </c>
      <c r="G53" s="270">
        <v>2.5</v>
      </c>
      <c r="H53" s="296">
        <v>0.2</v>
      </c>
      <c r="I53" s="269" t="s">
        <v>264</v>
      </c>
      <c r="J53" s="273" t="s">
        <v>264</v>
      </c>
      <c r="K53" s="274">
        <v>78</v>
      </c>
      <c r="L53" s="696"/>
      <c r="M53" s="697"/>
      <c r="N53" s="710"/>
    </row>
    <row r="54" spans="1:14" ht="18" customHeight="1">
      <c r="A54" s="705"/>
      <c r="B54" s="706"/>
      <c r="C54" s="266">
        <v>1000</v>
      </c>
      <c r="D54" s="267">
        <v>500</v>
      </c>
      <c r="E54" s="268">
        <v>90</v>
      </c>
      <c r="F54" s="269">
        <v>4</v>
      </c>
      <c r="G54" s="270">
        <v>2</v>
      </c>
      <c r="H54" s="296">
        <v>0.18</v>
      </c>
      <c r="I54" s="269" t="s">
        <v>264</v>
      </c>
      <c r="J54" s="273" t="s">
        <v>264</v>
      </c>
      <c r="K54" s="274">
        <v>70.2</v>
      </c>
      <c r="L54" s="696"/>
      <c r="M54" s="697"/>
      <c r="N54" s="710"/>
    </row>
    <row r="55" spans="1:14" ht="18" customHeight="1">
      <c r="A55" s="705"/>
      <c r="B55" s="706"/>
      <c r="C55" s="266">
        <v>1000</v>
      </c>
      <c r="D55" s="267">
        <v>500</v>
      </c>
      <c r="E55" s="268">
        <v>100</v>
      </c>
      <c r="F55" s="269">
        <v>4</v>
      </c>
      <c r="G55" s="270">
        <v>2</v>
      </c>
      <c r="H55" s="296">
        <v>0.2</v>
      </c>
      <c r="I55" s="269" t="s">
        <v>264</v>
      </c>
      <c r="J55" s="273" t="s">
        <v>264</v>
      </c>
      <c r="K55" s="274">
        <v>78</v>
      </c>
      <c r="L55" s="696"/>
      <c r="M55" s="697"/>
      <c r="N55" s="710"/>
    </row>
    <row r="56" spans="1:14" ht="18" customHeight="1">
      <c r="A56" s="705"/>
      <c r="B56" s="706"/>
      <c r="C56" s="266">
        <v>1000</v>
      </c>
      <c r="D56" s="267">
        <v>500</v>
      </c>
      <c r="E56" s="268">
        <v>110</v>
      </c>
      <c r="F56" s="269">
        <v>3</v>
      </c>
      <c r="G56" s="270">
        <v>1.5</v>
      </c>
      <c r="H56" s="296">
        <v>0.165</v>
      </c>
      <c r="I56" s="269" t="s">
        <v>264</v>
      </c>
      <c r="J56" s="273" t="s">
        <v>264</v>
      </c>
      <c r="K56" s="274">
        <v>75.075</v>
      </c>
      <c r="L56" s="696"/>
      <c r="M56" s="697"/>
      <c r="N56" s="710"/>
    </row>
    <row r="57" spans="1:14" ht="18" customHeight="1">
      <c r="A57" s="705"/>
      <c r="B57" s="706"/>
      <c r="C57" s="266">
        <v>1000</v>
      </c>
      <c r="D57" s="267">
        <v>500</v>
      </c>
      <c r="E57" s="268">
        <v>120</v>
      </c>
      <c r="F57" s="269">
        <v>3</v>
      </c>
      <c r="G57" s="270">
        <v>1.5</v>
      </c>
      <c r="H57" s="296">
        <v>0.18</v>
      </c>
      <c r="I57" s="269" t="s">
        <v>264</v>
      </c>
      <c r="J57" s="273" t="s">
        <v>264</v>
      </c>
      <c r="K57" s="274">
        <v>70.2</v>
      </c>
      <c r="L57" s="696"/>
      <c r="M57" s="697"/>
      <c r="N57" s="710"/>
    </row>
    <row r="58" spans="1:14" ht="18" customHeight="1">
      <c r="A58" s="705"/>
      <c r="B58" s="706"/>
      <c r="C58" s="266">
        <v>1000</v>
      </c>
      <c r="D58" s="267">
        <v>500</v>
      </c>
      <c r="E58" s="268">
        <v>130</v>
      </c>
      <c r="F58" s="269">
        <v>3</v>
      </c>
      <c r="G58" s="270">
        <v>1.5</v>
      </c>
      <c r="H58" s="296">
        <v>0.195</v>
      </c>
      <c r="I58" s="269" t="s">
        <v>264</v>
      </c>
      <c r="J58" s="273" t="s">
        <v>264</v>
      </c>
      <c r="K58" s="274">
        <v>76.05</v>
      </c>
      <c r="L58" s="696"/>
      <c r="M58" s="697"/>
      <c r="N58" s="710"/>
    </row>
    <row r="59" spans="1:14" ht="18" customHeight="1">
      <c r="A59" s="705"/>
      <c r="B59" s="706"/>
      <c r="C59" s="266">
        <v>1000</v>
      </c>
      <c r="D59" s="267">
        <v>500</v>
      </c>
      <c r="E59" s="268">
        <v>140</v>
      </c>
      <c r="F59" s="269">
        <v>2</v>
      </c>
      <c r="G59" s="270">
        <v>1</v>
      </c>
      <c r="H59" s="296">
        <v>0.14</v>
      </c>
      <c r="I59" s="269" t="s">
        <v>264</v>
      </c>
      <c r="J59" s="273" t="s">
        <v>264</v>
      </c>
      <c r="K59" s="274">
        <v>72.8</v>
      </c>
      <c r="L59" s="696"/>
      <c r="M59" s="697"/>
      <c r="N59" s="710"/>
    </row>
    <row r="60" spans="1:14" ht="18" customHeight="1" thickBot="1">
      <c r="A60" s="707"/>
      <c r="B60" s="708"/>
      <c r="C60" s="266">
        <v>1000</v>
      </c>
      <c r="D60" s="267">
        <v>500</v>
      </c>
      <c r="E60" s="268">
        <v>150</v>
      </c>
      <c r="F60" s="275">
        <v>2</v>
      </c>
      <c r="G60" s="276">
        <v>1</v>
      </c>
      <c r="H60" s="297">
        <v>0.15</v>
      </c>
      <c r="I60" s="275" t="s">
        <v>264</v>
      </c>
      <c r="J60" s="279" t="s">
        <v>264</v>
      </c>
      <c r="K60" s="280">
        <v>78</v>
      </c>
      <c r="L60" s="699"/>
      <c r="M60" s="700"/>
      <c r="N60" s="711"/>
    </row>
    <row r="61" spans="1:14" ht="18" customHeight="1">
      <c r="A61" s="703" t="s">
        <v>347</v>
      </c>
      <c r="B61" s="704"/>
      <c r="C61" s="256">
        <v>1000</v>
      </c>
      <c r="D61" s="257">
        <v>500</v>
      </c>
      <c r="E61" s="258">
        <v>50</v>
      </c>
      <c r="F61" s="259">
        <v>4</v>
      </c>
      <c r="G61" s="260">
        <f>0.5*F61</f>
        <v>2</v>
      </c>
      <c r="H61" s="261">
        <v>0.1</v>
      </c>
      <c r="I61" s="299" t="s">
        <v>264</v>
      </c>
      <c r="J61" s="300" t="s">
        <v>264</v>
      </c>
      <c r="K61" s="281">
        <v>78</v>
      </c>
      <c r="L61" s="713">
        <v>3537</v>
      </c>
      <c r="M61" s="714"/>
      <c r="N61" s="715"/>
    </row>
    <row r="62" spans="1:14" ht="18" customHeight="1">
      <c r="A62" s="705" t="s">
        <v>357</v>
      </c>
      <c r="B62" s="706"/>
      <c r="C62" s="266">
        <v>1000</v>
      </c>
      <c r="D62" s="267">
        <v>500</v>
      </c>
      <c r="E62" s="268">
        <v>60</v>
      </c>
      <c r="F62" s="269">
        <v>3</v>
      </c>
      <c r="G62" s="270">
        <f aca="true" t="shared" si="0" ref="G62:G90">0.5*F62</f>
        <v>1.5</v>
      </c>
      <c r="H62" s="271">
        <v>0.09</v>
      </c>
      <c r="I62" s="301" t="s">
        <v>264</v>
      </c>
      <c r="J62" s="302" t="s">
        <v>264</v>
      </c>
      <c r="K62" s="284">
        <v>76.05</v>
      </c>
      <c r="L62" s="716"/>
      <c r="M62" s="717"/>
      <c r="N62" s="718"/>
    </row>
    <row r="63" spans="1:14" ht="18" customHeight="1">
      <c r="A63" s="705"/>
      <c r="B63" s="706"/>
      <c r="C63" s="266">
        <v>1000</v>
      </c>
      <c r="D63" s="267">
        <v>500</v>
      </c>
      <c r="E63" s="268">
        <v>70</v>
      </c>
      <c r="F63" s="269">
        <v>3</v>
      </c>
      <c r="G63" s="270">
        <f t="shared" si="0"/>
        <v>1.5</v>
      </c>
      <c r="H63" s="271">
        <v>0.105</v>
      </c>
      <c r="I63" s="301" t="s">
        <v>264</v>
      </c>
      <c r="J63" s="302" t="s">
        <v>264</v>
      </c>
      <c r="K63" s="284">
        <v>69.615</v>
      </c>
      <c r="L63" s="716"/>
      <c r="M63" s="717"/>
      <c r="N63" s="718"/>
    </row>
    <row r="64" spans="1:14" ht="18" customHeight="1">
      <c r="A64" s="705"/>
      <c r="B64" s="706"/>
      <c r="C64" s="266">
        <v>1000</v>
      </c>
      <c r="D64" s="267">
        <v>500</v>
      </c>
      <c r="E64" s="268">
        <v>80</v>
      </c>
      <c r="F64" s="269">
        <v>2</v>
      </c>
      <c r="G64" s="270">
        <f t="shared" si="0"/>
        <v>1</v>
      </c>
      <c r="H64" s="271">
        <v>0.08</v>
      </c>
      <c r="I64" s="301" t="s">
        <v>264</v>
      </c>
      <c r="J64" s="302" t="s">
        <v>264</v>
      </c>
      <c r="K64" s="284">
        <v>73.84</v>
      </c>
      <c r="L64" s="716"/>
      <c r="M64" s="717"/>
      <c r="N64" s="718"/>
    </row>
    <row r="65" spans="1:14" ht="18" customHeight="1">
      <c r="A65" s="705"/>
      <c r="B65" s="706"/>
      <c r="C65" s="266">
        <v>1000</v>
      </c>
      <c r="D65" s="267">
        <v>500</v>
      </c>
      <c r="E65" s="268">
        <v>90</v>
      </c>
      <c r="F65" s="269">
        <v>2</v>
      </c>
      <c r="G65" s="270">
        <f t="shared" si="0"/>
        <v>1</v>
      </c>
      <c r="H65" s="271">
        <v>0.09</v>
      </c>
      <c r="I65" s="301" t="s">
        <v>264</v>
      </c>
      <c r="J65" s="302" t="s">
        <v>264</v>
      </c>
      <c r="K65" s="284">
        <v>76.05</v>
      </c>
      <c r="L65" s="716"/>
      <c r="M65" s="717"/>
      <c r="N65" s="718"/>
    </row>
    <row r="66" spans="1:14" ht="18" customHeight="1" thickBot="1">
      <c r="A66" s="707"/>
      <c r="B66" s="708"/>
      <c r="C66" s="266">
        <v>1000</v>
      </c>
      <c r="D66" s="267">
        <v>500</v>
      </c>
      <c r="E66" s="268">
        <v>100</v>
      </c>
      <c r="F66" s="269">
        <v>2</v>
      </c>
      <c r="G66" s="270">
        <f t="shared" si="0"/>
        <v>1</v>
      </c>
      <c r="H66" s="271">
        <v>0.1</v>
      </c>
      <c r="I66" s="303" t="s">
        <v>264</v>
      </c>
      <c r="J66" s="304" t="s">
        <v>264</v>
      </c>
      <c r="K66" s="284">
        <v>78</v>
      </c>
      <c r="L66" s="719"/>
      <c r="M66" s="720"/>
      <c r="N66" s="721"/>
    </row>
    <row r="67" spans="1:14" ht="18" customHeight="1">
      <c r="A67" s="703" t="s">
        <v>348</v>
      </c>
      <c r="B67" s="704"/>
      <c r="C67" s="256">
        <v>1000</v>
      </c>
      <c r="D67" s="257">
        <v>500</v>
      </c>
      <c r="E67" s="258">
        <v>50</v>
      </c>
      <c r="F67" s="259">
        <v>4</v>
      </c>
      <c r="G67" s="260">
        <f>0.5*F67</f>
        <v>2</v>
      </c>
      <c r="H67" s="261">
        <v>0.1</v>
      </c>
      <c r="I67" s="299" t="s">
        <v>264</v>
      </c>
      <c r="J67" s="300" t="s">
        <v>264</v>
      </c>
      <c r="K67" s="281">
        <v>78</v>
      </c>
      <c r="L67" s="713">
        <v>4033</v>
      </c>
      <c r="M67" s="714"/>
      <c r="N67" s="715"/>
    </row>
    <row r="68" spans="1:14" ht="18" customHeight="1">
      <c r="A68" s="705" t="s">
        <v>370</v>
      </c>
      <c r="B68" s="706"/>
      <c r="C68" s="266">
        <v>1000</v>
      </c>
      <c r="D68" s="267">
        <v>500</v>
      </c>
      <c r="E68" s="268">
        <v>60</v>
      </c>
      <c r="F68" s="269">
        <v>3</v>
      </c>
      <c r="G68" s="270">
        <f t="shared" si="0"/>
        <v>1.5</v>
      </c>
      <c r="H68" s="271">
        <v>0.09</v>
      </c>
      <c r="I68" s="301" t="s">
        <v>264</v>
      </c>
      <c r="J68" s="302" t="s">
        <v>264</v>
      </c>
      <c r="K68" s="284">
        <v>76.05</v>
      </c>
      <c r="L68" s="716"/>
      <c r="M68" s="717"/>
      <c r="N68" s="718"/>
    </row>
    <row r="69" spans="1:14" ht="18" customHeight="1">
      <c r="A69" s="705"/>
      <c r="B69" s="706"/>
      <c r="C69" s="266">
        <v>1000</v>
      </c>
      <c r="D69" s="267">
        <v>500</v>
      </c>
      <c r="E69" s="268">
        <v>70</v>
      </c>
      <c r="F69" s="269">
        <v>3</v>
      </c>
      <c r="G69" s="270">
        <f t="shared" si="0"/>
        <v>1.5</v>
      </c>
      <c r="H69" s="271">
        <v>0.105</v>
      </c>
      <c r="I69" s="301" t="s">
        <v>264</v>
      </c>
      <c r="J69" s="302" t="s">
        <v>264</v>
      </c>
      <c r="K69" s="284">
        <v>69.615</v>
      </c>
      <c r="L69" s="716"/>
      <c r="M69" s="717"/>
      <c r="N69" s="718"/>
    </row>
    <row r="70" spans="1:14" ht="18" customHeight="1">
      <c r="A70" s="705"/>
      <c r="B70" s="706"/>
      <c r="C70" s="266">
        <v>1000</v>
      </c>
      <c r="D70" s="267">
        <v>500</v>
      </c>
      <c r="E70" s="268">
        <v>80</v>
      </c>
      <c r="F70" s="269">
        <v>2</v>
      </c>
      <c r="G70" s="270">
        <f t="shared" si="0"/>
        <v>1</v>
      </c>
      <c r="H70" s="271">
        <v>0.08</v>
      </c>
      <c r="I70" s="301" t="s">
        <v>264</v>
      </c>
      <c r="J70" s="302" t="s">
        <v>264</v>
      </c>
      <c r="K70" s="284">
        <v>73.84</v>
      </c>
      <c r="L70" s="716"/>
      <c r="M70" s="717"/>
      <c r="N70" s="718"/>
    </row>
    <row r="71" spans="1:14" ht="18" customHeight="1">
      <c r="A71" s="705"/>
      <c r="B71" s="706"/>
      <c r="C71" s="266">
        <v>1000</v>
      </c>
      <c r="D71" s="267">
        <v>500</v>
      </c>
      <c r="E71" s="268">
        <v>90</v>
      </c>
      <c r="F71" s="269">
        <v>2</v>
      </c>
      <c r="G71" s="270">
        <f t="shared" si="0"/>
        <v>1</v>
      </c>
      <c r="H71" s="271">
        <v>0.09</v>
      </c>
      <c r="I71" s="301" t="s">
        <v>264</v>
      </c>
      <c r="J71" s="302" t="s">
        <v>264</v>
      </c>
      <c r="K71" s="284">
        <v>76.05</v>
      </c>
      <c r="L71" s="716"/>
      <c r="M71" s="717"/>
      <c r="N71" s="718"/>
    </row>
    <row r="72" spans="1:14" ht="18" customHeight="1" thickBot="1">
      <c r="A72" s="707"/>
      <c r="B72" s="708"/>
      <c r="C72" s="266">
        <v>1000</v>
      </c>
      <c r="D72" s="267">
        <v>500</v>
      </c>
      <c r="E72" s="268">
        <v>100</v>
      </c>
      <c r="F72" s="269">
        <v>2</v>
      </c>
      <c r="G72" s="270">
        <f t="shared" si="0"/>
        <v>1</v>
      </c>
      <c r="H72" s="271">
        <v>0.1</v>
      </c>
      <c r="I72" s="303" t="s">
        <v>264</v>
      </c>
      <c r="J72" s="304" t="s">
        <v>264</v>
      </c>
      <c r="K72" s="284">
        <v>78</v>
      </c>
      <c r="L72" s="719"/>
      <c r="M72" s="720"/>
      <c r="N72" s="721"/>
    </row>
    <row r="73" spans="1:14" ht="18" customHeight="1">
      <c r="A73" s="703" t="s">
        <v>349</v>
      </c>
      <c r="B73" s="704"/>
      <c r="C73" s="256">
        <v>1000</v>
      </c>
      <c r="D73" s="257">
        <v>500</v>
      </c>
      <c r="E73" s="258">
        <v>50</v>
      </c>
      <c r="F73" s="259">
        <v>4</v>
      </c>
      <c r="G73" s="260">
        <f>0.5*F73</f>
        <v>2</v>
      </c>
      <c r="H73" s="261">
        <v>0.1</v>
      </c>
      <c r="I73" s="299" t="s">
        <v>264</v>
      </c>
      <c r="J73" s="300" t="s">
        <v>264</v>
      </c>
      <c r="K73" s="281">
        <v>78</v>
      </c>
      <c r="L73" s="713">
        <v>4598</v>
      </c>
      <c r="M73" s="714"/>
      <c r="N73" s="715"/>
    </row>
    <row r="74" spans="1:14" ht="19.5" customHeight="1">
      <c r="A74" s="705" t="s">
        <v>371</v>
      </c>
      <c r="B74" s="706"/>
      <c r="C74" s="266">
        <v>1000</v>
      </c>
      <c r="D74" s="267">
        <v>500</v>
      </c>
      <c r="E74" s="268">
        <v>60</v>
      </c>
      <c r="F74" s="269">
        <v>3</v>
      </c>
      <c r="G74" s="270">
        <f t="shared" si="0"/>
        <v>1.5</v>
      </c>
      <c r="H74" s="271">
        <v>0.09</v>
      </c>
      <c r="I74" s="301" t="s">
        <v>264</v>
      </c>
      <c r="J74" s="302" t="s">
        <v>264</v>
      </c>
      <c r="K74" s="284">
        <v>76.05</v>
      </c>
      <c r="L74" s="716"/>
      <c r="M74" s="717"/>
      <c r="N74" s="718"/>
    </row>
    <row r="75" spans="1:14" ht="19.5" customHeight="1">
      <c r="A75" s="705"/>
      <c r="B75" s="706"/>
      <c r="C75" s="266">
        <v>1000</v>
      </c>
      <c r="D75" s="267">
        <v>500</v>
      </c>
      <c r="E75" s="268">
        <v>70</v>
      </c>
      <c r="F75" s="269">
        <v>3</v>
      </c>
      <c r="G75" s="270">
        <f t="shared" si="0"/>
        <v>1.5</v>
      </c>
      <c r="H75" s="271">
        <v>0.105</v>
      </c>
      <c r="I75" s="301" t="s">
        <v>264</v>
      </c>
      <c r="J75" s="302" t="s">
        <v>264</v>
      </c>
      <c r="K75" s="284">
        <v>69.615</v>
      </c>
      <c r="L75" s="716"/>
      <c r="M75" s="717"/>
      <c r="N75" s="718"/>
    </row>
    <row r="76" spans="1:14" ht="19.5" customHeight="1">
      <c r="A76" s="705"/>
      <c r="B76" s="706"/>
      <c r="C76" s="266">
        <v>1000</v>
      </c>
      <c r="D76" s="267">
        <v>500</v>
      </c>
      <c r="E76" s="268">
        <v>80</v>
      </c>
      <c r="F76" s="269">
        <v>2</v>
      </c>
      <c r="G76" s="270">
        <f t="shared" si="0"/>
        <v>1</v>
      </c>
      <c r="H76" s="271">
        <v>0.08</v>
      </c>
      <c r="I76" s="301" t="s">
        <v>264</v>
      </c>
      <c r="J76" s="302" t="s">
        <v>264</v>
      </c>
      <c r="K76" s="284">
        <v>73.84</v>
      </c>
      <c r="L76" s="716"/>
      <c r="M76" s="717"/>
      <c r="N76" s="718"/>
    </row>
    <row r="77" spans="1:14" ht="19.5" customHeight="1">
      <c r="A77" s="705"/>
      <c r="B77" s="706"/>
      <c r="C77" s="266">
        <v>1000</v>
      </c>
      <c r="D77" s="267">
        <v>500</v>
      </c>
      <c r="E77" s="268">
        <v>90</v>
      </c>
      <c r="F77" s="269">
        <v>2</v>
      </c>
      <c r="G77" s="270">
        <f t="shared" si="0"/>
        <v>1</v>
      </c>
      <c r="H77" s="271">
        <v>0.09</v>
      </c>
      <c r="I77" s="301" t="s">
        <v>264</v>
      </c>
      <c r="J77" s="302" t="s">
        <v>264</v>
      </c>
      <c r="K77" s="284">
        <v>76.05</v>
      </c>
      <c r="L77" s="716"/>
      <c r="M77" s="717"/>
      <c r="N77" s="718"/>
    </row>
    <row r="78" spans="1:14" ht="19.5" customHeight="1" thickBot="1">
      <c r="A78" s="707"/>
      <c r="B78" s="708"/>
      <c r="C78" s="266">
        <v>1000</v>
      </c>
      <c r="D78" s="267">
        <v>500</v>
      </c>
      <c r="E78" s="268">
        <v>100</v>
      </c>
      <c r="F78" s="269">
        <v>2</v>
      </c>
      <c r="G78" s="270">
        <f t="shared" si="0"/>
        <v>1</v>
      </c>
      <c r="H78" s="271">
        <v>0.1</v>
      </c>
      <c r="I78" s="303" t="s">
        <v>264</v>
      </c>
      <c r="J78" s="304" t="s">
        <v>264</v>
      </c>
      <c r="K78" s="284">
        <v>78</v>
      </c>
      <c r="L78" s="719"/>
      <c r="M78" s="720"/>
      <c r="N78" s="721"/>
    </row>
    <row r="79" spans="1:14" ht="18" customHeight="1">
      <c r="A79" s="703" t="s">
        <v>350</v>
      </c>
      <c r="B79" s="704"/>
      <c r="C79" s="256">
        <v>1000</v>
      </c>
      <c r="D79" s="257">
        <v>500</v>
      </c>
      <c r="E79" s="258">
        <v>50</v>
      </c>
      <c r="F79" s="259">
        <v>4</v>
      </c>
      <c r="G79" s="260">
        <f>0.5*F79</f>
        <v>2</v>
      </c>
      <c r="H79" s="261">
        <v>0.1</v>
      </c>
      <c r="I79" s="299" t="s">
        <v>264</v>
      </c>
      <c r="J79" s="300" t="s">
        <v>264</v>
      </c>
      <c r="K79" s="281">
        <v>78</v>
      </c>
      <c r="L79" s="722">
        <v>3747</v>
      </c>
      <c r="M79" s="723"/>
      <c r="N79" s="754"/>
    </row>
    <row r="80" spans="1:14" ht="18" customHeight="1">
      <c r="A80" s="705" t="s">
        <v>372</v>
      </c>
      <c r="B80" s="706"/>
      <c r="C80" s="266">
        <v>1000</v>
      </c>
      <c r="D80" s="267">
        <v>500</v>
      </c>
      <c r="E80" s="268">
        <v>60</v>
      </c>
      <c r="F80" s="269">
        <v>3</v>
      </c>
      <c r="G80" s="270">
        <f t="shared" si="0"/>
        <v>1.5</v>
      </c>
      <c r="H80" s="271">
        <v>0.09</v>
      </c>
      <c r="I80" s="301" t="s">
        <v>264</v>
      </c>
      <c r="J80" s="302" t="s">
        <v>264</v>
      </c>
      <c r="K80" s="284">
        <v>76.05</v>
      </c>
      <c r="L80" s="725"/>
      <c r="M80" s="726"/>
      <c r="N80" s="755"/>
    </row>
    <row r="81" spans="1:14" ht="18" customHeight="1">
      <c r="A81" s="705"/>
      <c r="B81" s="706"/>
      <c r="C81" s="266">
        <v>1000</v>
      </c>
      <c r="D81" s="267">
        <v>500</v>
      </c>
      <c r="E81" s="268">
        <v>70</v>
      </c>
      <c r="F81" s="269">
        <v>3</v>
      </c>
      <c r="G81" s="270">
        <f t="shared" si="0"/>
        <v>1.5</v>
      </c>
      <c r="H81" s="271">
        <v>0.105</v>
      </c>
      <c r="I81" s="301" t="s">
        <v>264</v>
      </c>
      <c r="J81" s="302" t="s">
        <v>264</v>
      </c>
      <c r="K81" s="284">
        <v>69.615</v>
      </c>
      <c r="L81" s="725"/>
      <c r="M81" s="726"/>
      <c r="N81" s="755"/>
    </row>
    <row r="82" spans="1:14" ht="18" customHeight="1">
      <c r="A82" s="705"/>
      <c r="B82" s="706"/>
      <c r="C82" s="266">
        <v>1000</v>
      </c>
      <c r="D82" s="267">
        <v>500</v>
      </c>
      <c r="E82" s="268">
        <v>80</v>
      </c>
      <c r="F82" s="269">
        <v>2</v>
      </c>
      <c r="G82" s="270">
        <f t="shared" si="0"/>
        <v>1</v>
      </c>
      <c r="H82" s="271">
        <v>0.08</v>
      </c>
      <c r="I82" s="301" t="s">
        <v>264</v>
      </c>
      <c r="J82" s="302" t="s">
        <v>264</v>
      </c>
      <c r="K82" s="284">
        <v>73.84</v>
      </c>
      <c r="L82" s="725"/>
      <c r="M82" s="726"/>
      <c r="N82" s="755"/>
    </row>
    <row r="83" spans="1:14" ht="18" customHeight="1">
      <c r="A83" s="705"/>
      <c r="B83" s="706"/>
      <c r="C83" s="266">
        <v>1000</v>
      </c>
      <c r="D83" s="267">
        <v>500</v>
      </c>
      <c r="E83" s="268">
        <v>90</v>
      </c>
      <c r="F83" s="269">
        <v>2</v>
      </c>
      <c r="G83" s="270">
        <f t="shared" si="0"/>
        <v>1</v>
      </c>
      <c r="H83" s="271">
        <v>0.09</v>
      </c>
      <c r="I83" s="301" t="s">
        <v>264</v>
      </c>
      <c r="J83" s="302" t="s">
        <v>264</v>
      </c>
      <c r="K83" s="284">
        <v>76.05</v>
      </c>
      <c r="L83" s="725"/>
      <c r="M83" s="726"/>
      <c r="N83" s="755"/>
    </row>
    <row r="84" spans="1:14" ht="18" customHeight="1" thickBot="1">
      <c r="A84" s="707"/>
      <c r="B84" s="708"/>
      <c r="C84" s="266">
        <v>1000</v>
      </c>
      <c r="D84" s="267">
        <v>500</v>
      </c>
      <c r="E84" s="268">
        <v>100</v>
      </c>
      <c r="F84" s="269">
        <v>2</v>
      </c>
      <c r="G84" s="270">
        <f t="shared" si="0"/>
        <v>1</v>
      </c>
      <c r="H84" s="271">
        <v>0.1</v>
      </c>
      <c r="I84" s="303" t="s">
        <v>264</v>
      </c>
      <c r="J84" s="304" t="s">
        <v>264</v>
      </c>
      <c r="K84" s="284">
        <v>78</v>
      </c>
      <c r="L84" s="728"/>
      <c r="M84" s="729"/>
      <c r="N84" s="756"/>
    </row>
    <row r="85" spans="1:14" ht="18" customHeight="1">
      <c r="A85" s="703" t="s">
        <v>351</v>
      </c>
      <c r="B85" s="704"/>
      <c r="C85" s="256">
        <v>1000</v>
      </c>
      <c r="D85" s="257">
        <v>500</v>
      </c>
      <c r="E85" s="258">
        <v>50</v>
      </c>
      <c r="F85" s="259">
        <v>4</v>
      </c>
      <c r="G85" s="260">
        <f>0.5*F85</f>
        <v>2</v>
      </c>
      <c r="H85" s="261">
        <v>0.1</v>
      </c>
      <c r="I85" s="299" t="s">
        <v>264</v>
      </c>
      <c r="J85" s="300" t="s">
        <v>264</v>
      </c>
      <c r="K85" s="281">
        <v>78</v>
      </c>
      <c r="L85" s="722">
        <v>4274</v>
      </c>
      <c r="M85" s="723"/>
      <c r="N85" s="754"/>
    </row>
    <row r="86" spans="1:14" ht="20.25" customHeight="1">
      <c r="A86" s="705" t="s">
        <v>373</v>
      </c>
      <c r="B86" s="706"/>
      <c r="C86" s="266">
        <v>1000</v>
      </c>
      <c r="D86" s="267">
        <v>500</v>
      </c>
      <c r="E86" s="268">
        <v>60</v>
      </c>
      <c r="F86" s="269">
        <v>3</v>
      </c>
      <c r="G86" s="270">
        <f t="shared" si="0"/>
        <v>1.5</v>
      </c>
      <c r="H86" s="271">
        <v>0.09</v>
      </c>
      <c r="I86" s="301" t="s">
        <v>264</v>
      </c>
      <c r="J86" s="302" t="s">
        <v>264</v>
      </c>
      <c r="K86" s="284">
        <v>76.05</v>
      </c>
      <c r="L86" s="725"/>
      <c r="M86" s="726"/>
      <c r="N86" s="755"/>
    </row>
    <row r="87" spans="1:14" ht="20.25" customHeight="1">
      <c r="A87" s="705"/>
      <c r="B87" s="706"/>
      <c r="C87" s="266">
        <v>1000</v>
      </c>
      <c r="D87" s="267">
        <v>500</v>
      </c>
      <c r="E87" s="268">
        <v>70</v>
      </c>
      <c r="F87" s="269">
        <v>3</v>
      </c>
      <c r="G87" s="270">
        <f t="shared" si="0"/>
        <v>1.5</v>
      </c>
      <c r="H87" s="271">
        <v>0.105</v>
      </c>
      <c r="I87" s="301" t="s">
        <v>264</v>
      </c>
      <c r="J87" s="302" t="s">
        <v>264</v>
      </c>
      <c r="K87" s="284">
        <v>69.615</v>
      </c>
      <c r="L87" s="725"/>
      <c r="M87" s="726"/>
      <c r="N87" s="755"/>
    </row>
    <row r="88" spans="1:14" ht="20.25" customHeight="1">
      <c r="A88" s="705"/>
      <c r="B88" s="706"/>
      <c r="C88" s="266">
        <v>1000</v>
      </c>
      <c r="D88" s="267">
        <v>500</v>
      </c>
      <c r="E88" s="268">
        <v>80</v>
      </c>
      <c r="F88" s="269">
        <v>2</v>
      </c>
      <c r="G88" s="270">
        <f t="shared" si="0"/>
        <v>1</v>
      </c>
      <c r="H88" s="271">
        <v>0.08</v>
      </c>
      <c r="I88" s="301" t="s">
        <v>264</v>
      </c>
      <c r="J88" s="302" t="s">
        <v>264</v>
      </c>
      <c r="K88" s="284">
        <v>73.84</v>
      </c>
      <c r="L88" s="725"/>
      <c r="M88" s="726"/>
      <c r="N88" s="755"/>
    </row>
    <row r="89" spans="1:14" ht="20.25" customHeight="1">
      <c r="A89" s="705"/>
      <c r="B89" s="706"/>
      <c r="C89" s="266">
        <v>1000</v>
      </c>
      <c r="D89" s="267">
        <v>500</v>
      </c>
      <c r="E89" s="268">
        <v>90</v>
      </c>
      <c r="F89" s="269">
        <v>2</v>
      </c>
      <c r="G89" s="270">
        <f t="shared" si="0"/>
        <v>1</v>
      </c>
      <c r="H89" s="271">
        <v>0.09</v>
      </c>
      <c r="I89" s="301" t="s">
        <v>264</v>
      </c>
      <c r="J89" s="302" t="s">
        <v>264</v>
      </c>
      <c r="K89" s="284">
        <v>76.05</v>
      </c>
      <c r="L89" s="725"/>
      <c r="M89" s="726"/>
      <c r="N89" s="755"/>
    </row>
    <row r="90" spans="1:14" ht="20.25" customHeight="1" thickBot="1">
      <c r="A90" s="707"/>
      <c r="B90" s="708"/>
      <c r="C90" s="285">
        <v>1000</v>
      </c>
      <c r="D90" s="286">
        <v>500</v>
      </c>
      <c r="E90" s="287">
        <v>100</v>
      </c>
      <c r="F90" s="275">
        <v>2</v>
      </c>
      <c r="G90" s="276">
        <f t="shared" si="0"/>
        <v>1</v>
      </c>
      <c r="H90" s="277">
        <v>0.1</v>
      </c>
      <c r="I90" s="303" t="s">
        <v>264</v>
      </c>
      <c r="J90" s="304" t="s">
        <v>264</v>
      </c>
      <c r="K90" s="288">
        <v>78</v>
      </c>
      <c r="L90" s="728"/>
      <c r="M90" s="729"/>
      <c r="N90" s="756"/>
    </row>
    <row r="91" spans="1:14" ht="19.5" customHeight="1">
      <c r="A91" s="703" t="s">
        <v>358</v>
      </c>
      <c r="B91" s="704"/>
      <c r="C91" s="289">
        <v>1000</v>
      </c>
      <c r="D91" s="290">
        <v>600</v>
      </c>
      <c r="E91" s="291">
        <v>50</v>
      </c>
      <c r="F91" s="282">
        <v>12</v>
      </c>
      <c r="G91" s="292">
        <v>7.2</v>
      </c>
      <c r="H91" s="312">
        <v>0.36</v>
      </c>
      <c r="I91" s="282">
        <v>20</v>
      </c>
      <c r="J91" s="295">
        <v>7.199999999999999</v>
      </c>
      <c r="K91" s="313">
        <v>93.6</v>
      </c>
      <c r="L91" s="693">
        <v>1320</v>
      </c>
      <c r="M91" s="694"/>
      <c r="N91" s="695"/>
    </row>
    <row r="92" spans="1:14" ht="18" customHeight="1">
      <c r="A92" s="705" t="s">
        <v>374</v>
      </c>
      <c r="B92" s="706"/>
      <c r="C92" s="266">
        <v>1000</v>
      </c>
      <c r="D92" s="267">
        <v>600</v>
      </c>
      <c r="E92" s="268">
        <v>60</v>
      </c>
      <c r="F92" s="269">
        <v>10</v>
      </c>
      <c r="G92" s="270">
        <v>6</v>
      </c>
      <c r="H92" s="271">
        <v>0.36</v>
      </c>
      <c r="I92" s="282">
        <v>20</v>
      </c>
      <c r="J92" s="295">
        <v>7.199999999999999</v>
      </c>
      <c r="K92" s="284">
        <v>93.6</v>
      </c>
      <c r="L92" s="696"/>
      <c r="M92" s="697"/>
      <c r="N92" s="698"/>
    </row>
    <row r="93" spans="1:14" ht="15">
      <c r="A93" s="705"/>
      <c r="B93" s="706"/>
      <c r="C93" s="266">
        <v>1000</v>
      </c>
      <c r="D93" s="267">
        <v>600</v>
      </c>
      <c r="E93" s="268">
        <v>70</v>
      </c>
      <c r="F93" s="269">
        <v>8</v>
      </c>
      <c r="G93" s="270">
        <v>4.8</v>
      </c>
      <c r="H93" s="271">
        <v>0.336</v>
      </c>
      <c r="I93" s="282">
        <v>20</v>
      </c>
      <c r="J93" s="295">
        <v>6.72</v>
      </c>
      <c r="K93" s="284">
        <v>87.36</v>
      </c>
      <c r="L93" s="696"/>
      <c r="M93" s="697"/>
      <c r="N93" s="698"/>
    </row>
    <row r="94" spans="1:14" ht="15">
      <c r="A94" s="705"/>
      <c r="B94" s="706"/>
      <c r="C94" s="266">
        <v>1000</v>
      </c>
      <c r="D94" s="267">
        <v>600</v>
      </c>
      <c r="E94" s="268">
        <v>80</v>
      </c>
      <c r="F94" s="269">
        <v>7</v>
      </c>
      <c r="G94" s="270">
        <v>4.2</v>
      </c>
      <c r="H94" s="271">
        <v>0.336</v>
      </c>
      <c r="I94" s="282">
        <v>20</v>
      </c>
      <c r="J94" s="295">
        <v>6.72</v>
      </c>
      <c r="K94" s="284">
        <v>87.36</v>
      </c>
      <c r="L94" s="696"/>
      <c r="M94" s="697"/>
      <c r="N94" s="698"/>
    </row>
    <row r="95" spans="1:14" ht="15">
      <c r="A95" s="705"/>
      <c r="B95" s="706"/>
      <c r="C95" s="266">
        <v>1000</v>
      </c>
      <c r="D95" s="267">
        <v>600</v>
      </c>
      <c r="E95" s="268">
        <v>90</v>
      </c>
      <c r="F95" s="269">
        <v>6</v>
      </c>
      <c r="G95" s="270">
        <v>3.6</v>
      </c>
      <c r="H95" s="271">
        <v>0.324</v>
      </c>
      <c r="I95" s="282">
        <v>20</v>
      </c>
      <c r="J95" s="295">
        <v>6.4799999999999995</v>
      </c>
      <c r="K95" s="284">
        <v>84.24</v>
      </c>
      <c r="L95" s="696"/>
      <c r="M95" s="697"/>
      <c r="N95" s="698"/>
    </row>
    <row r="96" spans="1:14" ht="15">
      <c r="A96" s="705"/>
      <c r="B96" s="706"/>
      <c r="C96" s="266">
        <v>1000</v>
      </c>
      <c r="D96" s="267">
        <v>600</v>
      </c>
      <c r="E96" s="268">
        <v>100</v>
      </c>
      <c r="F96" s="269">
        <v>6</v>
      </c>
      <c r="G96" s="270">
        <v>3.6</v>
      </c>
      <c r="H96" s="271">
        <v>0.36</v>
      </c>
      <c r="I96" s="282">
        <v>20</v>
      </c>
      <c r="J96" s="295">
        <v>7.199999999999999</v>
      </c>
      <c r="K96" s="284">
        <v>93.6</v>
      </c>
      <c r="L96" s="696"/>
      <c r="M96" s="697"/>
      <c r="N96" s="698"/>
    </row>
    <row r="97" spans="1:14" ht="15">
      <c r="A97" s="705"/>
      <c r="B97" s="706"/>
      <c r="C97" s="266">
        <v>1000</v>
      </c>
      <c r="D97" s="267">
        <v>600</v>
      </c>
      <c r="E97" s="268">
        <v>110</v>
      </c>
      <c r="F97" s="269">
        <v>5</v>
      </c>
      <c r="G97" s="270">
        <v>3</v>
      </c>
      <c r="H97" s="271">
        <v>0.33</v>
      </c>
      <c r="I97" s="282">
        <v>20</v>
      </c>
      <c r="J97" s="295">
        <v>6.6</v>
      </c>
      <c r="K97" s="284">
        <v>85.8</v>
      </c>
      <c r="L97" s="696"/>
      <c r="M97" s="697"/>
      <c r="N97" s="698"/>
    </row>
    <row r="98" spans="1:14" ht="15">
      <c r="A98" s="705"/>
      <c r="B98" s="706"/>
      <c r="C98" s="266">
        <v>1000</v>
      </c>
      <c r="D98" s="267">
        <v>600</v>
      </c>
      <c r="E98" s="268">
        <v>120</v>
      </c>
      <c r="F98" s="269">
        <v>5</v>
      </c>
      <c r="G98" s="270">
        <v>3</v>
      </c>
      <c r="H98" s="271">
        <v>0.36</v>
      </c>
      <c r="I98" s="282">
        <v>20</v>
      </c>
      <c r="J98" s="295">
        <v>7.199999999999999</v>
      </c>
      <c r="K98" s="284">
        <v>93.6</v>
      </c>
      <c r="L98" s="696"/>
      <c r="M98" s="697"/>
      <c r="N98" s="698"/>
    </row>
    <row r="99" spans="1:14" ht="15">
      <c r="A99" s="705"/>
      <c r="B99" s="706"/>
      <c r="C99" s="266">
        <v>1000</v>
      </c>
      <c r="D99" s="267">
        <v>600</v>
      </c>
      <c r="E99" s="268">
        <v>130</v>
      </c>
      <c r="F99" s="269">
        <v>4</v>
      </c>
      <c r="G99" s="270">
        <v>2.4</v>
      </c>
      <c r="H99" s="271">
        <v>0.312</v>
      </c>
      <c r="I99" s="282">
        <v>20</v>
      </c>
      <c r="J99" s="295">
        <v>6.24</v>
      </c>
      <c r="K99" s="284">
        <v>81.12</v>
      </c>
      <c r="L99" s="696"/>
      <c r="M99" s="697"/>
      <c r="N99" s="698"/>
    </row>
    <row r="100" spans="1:14" ht="15">
      <c r="A100" s="705"/>
      <c r="B100" s="706"/>
      <c r="C100" s="266">
        <v>1000</v>
      </c>
      <c r="D100" s="267">
        <v>600</v>
      </c>
      <c r="E100" s="268">
        <v>140</v>
      </c>
      <c r="F100" s="269">
        <v>4</v>
      </c>
      <c r="G100" s="270">
        <v>2.4</v>
      </c>
      <c r="H100" s="271">
        <v>0.336</v>
      </c>
      <c r="I100" s="282">
        <v>20</v>
      </c>
      <c r="J100" s="295">
        <v>6.72</v>
      </c>
      <c r="K100" s="284">
        <v>87.36</v>
      </c>
      <c r="L100" s="696"/>
      <c r="M100" s="697"/>
      <c r="N100" s="698"/>
    </row>
    <row r="101" spans="1:14" ht="15.75" thickBot="1">
      <c r="A101" s="707"/>
      <c r="B101" s="708"/>
      <c r="C101" s="285">
        <v>1000</v>
      </c>
      <c r="D101" s="286">
        <v>600</v>
      </c>
      <c r="E101" s="287">
        <v>150</v>
      </c>
      <c r="F101" s="275">
        <v>4</v>
      </c>
      <c r="G101" s="276">
        <v>2.4</v>
      </c>
      <c r="H101" s="277">
        <v>0.36</v>
      </c>
      <c r="I101" s="314">
        <v>20</v>
      </c>
      <c r="J101" s="315">
        <v>7.199999999999999</v>
      </c>
      <c r="K101" s="288">
        <v>93.6</v>
      </c>
      <c r="L101" s="699"/>
      <c r="M101" s="700"/>
      <c r="N101" s="701"/>
    </row>
    <row r="102" spans="1:14" ht="19.5" customHeight="1">
      <c r="A102" s="703" t="s">
        <v>359</v>
      </c>
      <c r="B102" s="704"/>
      <c r="C102" s="256">
        <v>1000</v>
      </c>
      <c r="D102" s="257">
        <v>500</v>
      </c>
      <c r="E102" s="258">
        <v>50</v>
      </c>
      <c r="F102" s="259">
        <v>8</v>
      </c>
      <c r="G102" s="260">
        <v>4</v>
      </c>
      <c r="H102" s="298">
        <v>0.2</v>
      </c>
      <c r="I102" s="259" t="s">
        <v>264</v>
      </c>
      <c r="J102" s="263" t="s">
        <v>264</v>
      </c>
      <c r="K102" s="264">
        <v>78</v>
      </c>
      <c r="L102" s="693">
        <v>1714</v>
      </c>
      <c r="M102" s="694"/>
      <c r="N102" s="695"/>
    </row>
    <row r="103" spans="1:14" ht="18" customHeight="1">
      <c r="A103" s="705" t="s">
        <v>375</v>
      </c>
      <c r="B103" s="706"/>
      <c r="C103" s="266">
        <v>1000</v>
      </c>
      <c r="D103" s="267">
        <v>500</v>
      </c>
      <c r="E103" s="268">
        <v>60</v>
      </c>
      <c r="F103" s="269">
        <v>6</v>
      </c>
      <c r="G103" s="270">
        <f>H103/0.06</f>
        <v>3</v>
      </c>
      <c r="H103" s="296">
        <v>0.18</v>
      </c>
      <c r="I103" s="269" t="s">
        <v>264</v>
      </c>
      <c r="J103" s="273" t="s">
        <v>264</v>
      </c>
      <c r="K103" s="274">
        <v>70.2</v>
      </c>
      <c r="L103" s="696"/>
      <c r="M103" s="697"/>
      <c r="N103" s="698"/>
    </row>
    <row r="104" spans="1:14" ht="15">
      <c r="A104" s="705"/>
      <c r="B104" s="706"/>
      <c r="C104" s="266">
        <v>1000</v>
      </c>
      <c r="D104" s="267">
        <v>500</v>
      </c>
      <c r="E104" s="268">
        <v>70</v>
      </c>
      <c r="F104" s="269">
        <v>5</v>
      </c>
      <c r="G104" s="270">
        <f>H104/0.07</f>
        <v>2.4999999999999996</v>
      </c>
      <c r="H104" s="296">
        <v>0.175</v>
      </c>
      <c r="I104" s="269" t="s">
        <v>264</v>
      </c>
      <c r="J104" s="273" t="s">
        <v>264</v>
      </c>
      <c r="K104" s="274">
        <v>68.25</v>
      </c>
      <c r="L104" s="696"/>
      <c r="M104" s="697"/>
      <c r="N104" s="698"/>
    </row>
    <row r="105" spans="1:14" ht="15">
      <c r="A105" s="705"/>
      <c r="B105" s="706"/>
      <c r="C105" s="266">
        <v>1000</v>
      </c>
      <c r="D105" s="267">
        <v>500</v>
      </c>
      <c r="E105" s="268">
        <v>80</v>
      </c>
      <c r="F105" s="269">
        <v>5</v>
      </c>
      <c r="G105" s="270">
        <v>2.5</v>
      </c>
      <c r="H105" s="296">
        <v>0.2</v>
      </c>
      <c r="I105" s="269" t="s">
        <v>264</v>
      </c>
      <c r="J105" s="273" t="s">
        <v>264</v>
      </c>
      <c r="K105" s="274">
        <v>78</v>
      </c>
      <c r="L105" s="696"/>
      <c r="M105" s="697"/>
      <c r="N105" s="698"/>
    </row>
    <row r="106" spans="1:14" ht="15">
      <c r="A106" s="705"/>
      <c r="B106" s="706"/>
      <c r="C106" s="266">
        <v>1000</v>
      </c>
      <c r="D106" s="267">
        <v>500</v>
      </c>
      <c r="E106" s="268">
        <v>90</v>
      </c>
      <c r="F106" s="269">
        <v>4</v>
      </c>
      <c r="G106" s="270">
        <f>H106/0.09</f>
        <v>2</v>
      </c>
      <c r="H106" s="296">
        <v>0.18</v>
      </c>
      <c r="I106" s="269" t="s">
        <v>264</v>
      </c>
      <c r="J106" s="273" t="s">
        <v>264</v>
      </c>
      <c r="K106" s="274">
        <v>70.2</v>
      </c>
      <c r="L106" s="696"/>
      <c r="M106" s="697"/>
      <c r="N106" s="698"/>
    </row>
    <row r="107" spans="1:14" ht="15">
      <c r="A107" s="705"/>
      <c r="B107" s="706"/>
      <c r="C107" s="266">
        <v>1000</v>
      </c>
      <c r="D107" s="267">
        <v>500</v>
      </c>
      <c r="E107" s="268">
        <v>100</v>
      </c>
      <c r="F107" s="269">
        <v>4</v>
      </c>
      <c r="G107" s="270">
        <v>2</v>
      </c>
      <c r="H107" s="296">
        <v>0.2</v>
      </c>
      <c r="I107" s="269" t="s">
        <v>264</v>
      </c>
      <c r="J107" s="273" t="s">
        <v>264</v>
      </c>
      <c r="K107" s="274">
        <v>78</v>
      </c>
      <c r="L107" s="696"/>
      <c r="M107" s="697"/>
      <c r="N107" s="698"/>
    </row>
    <row r="108" spans="1:14" ht="15">
      <c r="A108" s="705"/>
      <c r="B108" s="706"/>
      <c r="C108" s="266">
        <v>1000</v>
      </c>
      <c r="D108" s="267">
        <v>500</v>
      </c>
      <c r="E108" s="268">
        <v>110</v>
      </c>
      <c r="F108" s="269">
        <v>3</v>
      </c>
      <c r="G108" s="270">
        <f>H108/0.11</f>
        <v>1.5</v>
      </c>
      <c r="H108" s="296">
        <v>0.165</v>
      </c>
      <c r="I108" s="269" t="s">
        <v>264</v>
      </c>
      <c r="J108" s="273" t="s">
        <v>264</v>
      </c>
      <c r="K108" s="274">
        <v>75.075</v>
      </c>
      <c r="L108" s="696"/>
      <c r="M108" s="697"/>
      <c r="N108" s="698"/>
    </row>
    <row r="109" spans="1:14" ht="15">
      <c r="A109" s="705"/>
      <c r="B109" s="706"/>
      <c r="C109" s="266">
        <v>1000</v>
      </c>
      <c r="D109" s="267">
        <v>500</v>
      </c>
      <c r="E109" s="268">
        <v>120</v>
      </c>
      <c r="F109" s="269">
        <v>3</v>
      </c>
      <c r="G109" s="270">
        <f>H109/0.12</f>
        <v>1.5</v>
      </c>
      <c r="H109" s="296">
        <v>0.18</v>
      </c>
      <c r="I109" s="269" t="s">
        <v>264</v>
      </c>
      <c r="J109" s="273" t="s">
        <v>264</v>
      </c>
      <c r="K109" s="274">
        <v>70.2</v>
      </c>
      <c r="L109" s="696"/>
      <c r="M109" s="697"/>
      <c r="N109" s="698"/>
    </row>
    <row r="110" spans="1:14" ht="15">
      <c r="A110" s="705"/>
      <c r="B110" s="706"/>
      <c r="C110" s="266">
        <v>1000</v>
      </c>
      <c r="D110" s="267">
        <v>500</v>
      </c>
      <c r="E110" s="268">
        <v>130</v>
      </c>
      <c r="F110" s="269">
        <v>3</v>
      </c>
      <c r="G110" s="270">
        <v>1.5</v>
      </c>
      <c r="H110" s="296">
        <v>0.195</v>
      </c>
      <c r="I110" s="269" t="s">
        <v>264</v>
      </c>
      <c r="J110" s="273" t="s">
        <v>264</v>
      </c>
      <c r="K110" s="274">
        <v>76.05</v>
      </c>
      <c r="L110" s="696"/>
      <c r="M110" s="697"/>
      <c r="N110" s="698"/>
    </row>
    <row r="111" spans="1:14" ht="15">
      <c r="A111" s="705"/>
      <c r="B111" s="706"/>
      <c r="C111" s="266">
        <v>1000</v>
      </c>
      <c r="D111" s="267">
        <v>500</v>
      </c>
      <c r="E111" s="268">
        <v>140</v>
      </c>
      <c r="F111" s="269">
        <v>2</v>
      </c>
      <c r="G111" s="270">
        <f>H111/0.14</f>
        <v>1</v>
      </c>
      <c r="H111" s="296">
        <v>0.14</v>
      </c>
      <c r="I111" s="269" t="s">
        <v>264</v>
      </c>
      <c r="J111" s="273" t="s">
        <v>264</v>
      </c>
      <c r="K111" s="274">
        <v>72.8</v>
      </c>
      <c r="L111" s="696"/>
      <c r="M111" s="697"/>
      <c r="N111" s="698"/>
    </row>
    <row r="112" spans="1:14" ht="15.75" thickBot="1">
      <c r="A112" s="707"/>
      <c r="B112" s="708"/>
      <c r="C112" s="266">
        <v>1000</v>
      </c>
      <c r="D112" s="267">
        <v>500</v>
      </c>
      <c r="E112" s="268">
        <v>150</v>
      </c>
      <c r="F112" s="275">
        <v>2</v>
      </c>
      <c r="G112" s="276">
        <v>1</v>
      </c>
      <c r="H112" s="297">
        <v>0.15</v>
      </c>
      <c r="I112" s="275" t="s">
        <v>264</v>
      </c>
      <c r="J112" s="279" t="s">
        <v>264</v>
      </c>
      <c r="K112" s="280">
        <v>78</v>
      </c>
      <c r="L112" s="699"/>
      <c r="M112" s="700"/>
      <c r="N112" s="701"/>
    </row>
    <row r="113" spans="1:14" ht="19.5" customHeight="1">
      <c r="A113" s="703" t="s">
        <v>360</v>
      </c>
      <c r="B113" s="704"/>
      <c r="C113" s="256">
        <v>1000</v>
      </c>
      <c r="D113" s="257">
        <v>500</v>
      </c>
      <c r="E113" s="258">
        <v>50</v>
      </c>
      <c r="F113" s="259">
        <v>8</v>
      </c>
      <c r="G113" s="260">
        <f aca="true" t="shared" si="1" ref="G113:G128">0.5*F113</f>
        <v>4</v>
      </c>
      <c r="H113" s="298">
        <v>0.2</v>
      </c>
      <c r="I113" s="299" t="s">
        <v>264</v>
      </c>
      <c r="J113" s="300" t="s">
        <v>264</v>
      </c>
      <c r="K113" s="281">
        <v>78</v>
      </c>
      <c r="L113" s="693">
        <v>2040</v>
      </c>
      <c r="M113" s="694"/>
      <c r="N113" s="695"/>
    </row>
    <row r="114" spans="1:14" ht="18" customHeight="1">
      <c r="A114" s="705" t="s">
        <v>376</v>
      </c>
      <c r="B114" s="706"/>
      <c r="C114" s="266">
        <v>1000</v>
      </c>
      <c r="D114" s="267">
        <v>500</v>
      </c>
      <c r="E114" s="268">
        <v>60</v>
      </c>
      <c r="F114" s="269">
        <v>6</v>
      </c>
      <c r="G114" s="270">
        <f>H114/0.06</f>
        <v>3</v>
      </c>
      <c r="H114" s="296">
        <v>0.18</v>
      </c>
      <c r="I114" s="301" t="s">
        <v>264</v>
      </c>
      <c r="J114" s="302" t="s">
        <v>264</v>
      </c>
      <c r="K114" s="284">
        <v>70.2</v>
      </c>
      <c r="L114" s="696"/>
      <c r="M114" s="697"/>
      <c r="N114" s="698"/>
    </row>
    <row r="115" spans="1:14" ht="15">
      <c r="A115" s="705"/>
      <c r="B115" s="706"/>
      <c r="C115" s="266">
        <v>1000</v>
      </c>
      <c r="D115" s="267">
        <v>500</v>
      </c>
      <c r="E115" s="268">
        <v>70</v>
      </c>
      <c r="F115" s="269">
        <v>5</v>
      </c>
      <c r="G115" s="270">
        <f>H115/0.07</f>
        <v>2.4999999999999996</v>
      </c>
      <c r="H115" s="296">
        <v>0.175</v>
      </c>
      <c r="I115" s="301" t="s">
        <v>264</v>
      </c>
      <c r="J115" s="302" t="s">
        <v>264</v>
      </c>
      <c r="K115" s="274">
        <v>68.25</v>
      </c>
      <c r="L115" s="696"/>
      <c r="M115" s="697"/>
      <c r="N115" s="698"/>
    </row>
    <row r="116" spans="1:14" ht="15">
      <c r="A116" s="705"/>
      <c r="B116" s="706"/>
      <c r="C116" s="266">
        <v>1000</v>
      </c>
      <c r="D116" s="267">
        <v>500</v>
      </c>
      <c r="E116" s="268">
        <v>80</v>
      </c>
      <c r="F116" s="269">
        <v>5</v>
      </c>
      <c r="G116" s="270">
        <f t="shared" si="1"/>
        <v>2.5</v>
      </c>
      <c r="H116" s="296">
        <v>0.2</v>
      </c>
      <c r="I116" s="301" t="s">
        <v>264</v>
      </c>
      <c r="J116" s="302" t="s">
        <v>264</v>
      </c>
      <c r="K116" s="274">
        <v>78</v>
      </c>
      <c r="L116" s="696"/>
      <c r="M116" s="697"/>
      <c r="N116" s="698"/>
    </row>
    <row r="117" spans="1:14" ht="15">
      <c r="A117" s="705"/>
      <c r="B117" s="706"/>
      <c r="C117" s="266">
        <v>1000</v>
      </c>
      <c r="D117" s="267">
        <v>500</v>
      </c>
      <c r="E117" s="268">
        <v>90</v>
      </c>
      <c r="F117" s="269">
        <v>4</v>
      </c>
      <c r="G117" s="270">
        <f>H117/0.09</f>
        <v>2</v>
      </c>
      <c r="H117" s="296">
        <v>0.18</v>
      </c>
      <c r="I117" s="301" t="s">
        <v>264</v>
      </c>
      <c r="J117" s="302" t="s">
        <v>264</v>
      </c>
      <c r="K117" s="274">
        <v>70.2</v>
      </c>
      <c r="L117" s="696"/>
      <c r="M117" s="697"/>
      <c r="N117" s="698"/>
    </row>
    <row r="118" spans="1:14" ht="15">
      <c r="A118" s="705"/>
      <c r="B118" s="706"/>
      <c r="C118" s="266">
        <v>1000</v>
      </c>
      <c r="D118" s="267">
        <v>500</v>
      </c>
      <c r="E118" s="268">
        <v>100</v>
      </c>
      <c r="F118" s="269">
        <v>4</v>
      </c>
      <c r="G118" s="270">
        <f t="shared" si="1"/>
        <v>2</v>
      </c>
      <c r="H118" s="296">
        <v>0.2</v>
      </c>
      <c r="I118" s="301" t="s">
        <v>264</v>
      </c>
      <c r="J118" s="302" t="s">
        <v>264</v>
      </c>
      <c r="K118" s="274">
        <v>78</v>
      </c>
      <c r="L118" s="696"/>
      <c r="M118" s="697"/>
      <c r="N118" s="698"/>
    </row>
    <row r="119" spans="1:14" ht="15">
      <c r="A119" s="705"/>
      <c r="B119" s="706"/>
      <c r="C119" s="266">
        <v>1000</v>
      </c>
      <c r="D119" s="267">
        <v>500</v>
      </c>
      <c r="E119" s="268">
        <v>110</v>
      </c>
      <c r="F119" s="269">
        <v>3</v>
      </c>
      <c r="G119" s="270">
        <f>H119/0.11</f>
        <v>1.5</v>
      </c>
      <c r="H119" s="296">
        <v>0.165</v>
      </c>
      <c r="I119" s="301" t="s">
        <v>264</v>
      </c>
      <c r="J119" s="302" t="s">
        <v>264</v>
      </c>
      <c r="K119" s="274">
        <v>75.075</v>
      </c>
      <c r="L119" s="696"/>
      <c r="M119" s="697"/>
      <c r="N119" s="698"/>
    </row>
    <row r="120" spans="1:14" ht="19.5" customHeight="1">
      <c r="A120" s="705"/>
      <c r="B120" s="706"/>
      <c r="C120" s="266">
        <v>1000</v>
      </c>
      <c r="D120" s="267">
        <v>500</v>
      </c>
      <c r="E120" s="268">
        <v>120</v>
      </c>
      <c r="F120" s="269">
        <v>3</v>
      </c>
      <c r="G120" s="270">
        <f t="shared" si="1"/>
        <v>1.5</v>
      </c>
      <c r="H120" s="296">
        <v>0.18</v>
      </c>
      <c r="I120" s="301" t="s">
        <v>264</v>
      </c>
      <c r="J120" s="302" t="s">
        <v>264</v>
      </c>
      <c r="K120" s="274">
        <v>70.2</v>
      </c>
      <c r="L120" s="696"/>
      <c r="M120" s="697"/>
      <c r="N120" s="698"/>
    </row>
    <row r="121" spans="1:14" ht="15">
      <c r="A121" s="705"/>
      <c r="B121" s="706"/>
      <c r="C121" s="266">
        <v>1000</v>
      </c>
      <c r="D121" s="267">
        <v>500</v>
      </c>
      <c r="E121" s="268">
        <v>130</v>
      </c>
      <c r="F121" s="269">
        <v>3</v>
      </c>
      <c r="G121" s="270">
        <f t="shared" si="1"/>
        <v>1.5</v>
      </c>
      <c r="H121" s="296">
        <v>0.195</v>
      </c>
      <c r="I121" s="301" t="s">
        <v>264</v>
      </c>
      <c r="J121" s="302" t="s">
        <v>264</v>
      </c>
      <c r="K121" s="274">
        <v>76.05</v>
      </c>
      <c r="L121" s="696"/>
      <c r="M121" s="697"/>
      <c r="N121" s="698"/>
    </row>
    <row r="122" spans="1:14" ht="15">
      <c r="A122" s="705"/>
      <c r="B122" s="706"/>
      <c r="C122" s="266">
        <v>1000</v>
      </c>
      <c r="D122" s="267">
        <v>500</v>
      </c>
      <c r="E122" s="268">
        <v>140</v>
      </c>
      <c r="F122" s="269">
        <v>2</v>
      </c>
      <c r="G122" s="270">
        <f t="shared" si="1"/>
        <v>1</v>
      </c>
      <c r="H122" s="296">
        <v>0.14</v>
      </c>
      <c r="I122" s="301" t="s">
        <v>264</v>
      </c>
      <c r="J122" s="302" t="s">
        <v>264</v>
      </c>
      <c r="K122" s="274">
        <v>72.8</v>
      </c>
      <c r="L122" s="696"/>
      <c r="M122" s="697"/>
      <c r="N122" s="698"/>
    </row>
    <row r="123" spans="1:14" ht="17.25" customHeight="1" thickBot="1">
      <c r="A123" s="707"/>
      <c r="B123" s="708"/>
      <c r="C123" s="285">
        <v>1000</v>
      </c>
      <c r="D123" s="267">
        <v>500</v>
      </c>
      <c r="E123" s="287">
        <v>150</v>
      </c>
      <c r="F123" s="275">
        <v>2</v>
      </c>
      <c r="G123" s="276">
        <f t="shared" si="1"/>
        <v>1</v>
      </c>
      <c r="H123" s="297">
        <v>0.15</v>
      </c>
      <c r="I123" s="303" t="s">
        <v>264</v>
      </c>
      <c r="J123" s="304" t="s">
        <v>264</v>
      </c>
      <c r="K123" s="280">
        <v>78</v>
      </c>
      <c r="L123" s="699"/>
      <c r="M123" s="700"/>
      <c r="N123" s="701"/>
    </row>
    <row r="124" spans="1:14" ht="18" customHeight="1">
      <c r="A124" s="703" t="s">
        <v>361</v>
      </c>
      <c r="B124" s="704"/>
      <c r="C124" s="256">
        <v>1000</v>
      </c>
      <c r="D124" s="257">
        <v>500</v>
      </c>
      <c r="E124" s="258">
        <v>50</v>
      </c>
      <c r="F124" s="259">
        <v>8</v>
      </c>
      <c r="G124" s="260">
        <f t="shared" si="1"/>
        <v>4</v>
      </c>
      <c r="H124" s="298">
        <v>0.2</v>
      </c>
      <c r="I124" s="299" t="s">
        <v>264</v>
      </c>
      <c r="J124" s="300" t="s">
        <v>264</v>
      </c>
      <c r="K124" s="316">
        <v>78</v>
      </c>
      <c r="L124" s="693">
        <v>2004</v>
      </c>
      <c r="M124" s="694"/>
      <c r="N124" s="695"/>
    </row>
    <row r="125" spans="1:14" ht="18" customHeight="1">
      <c r="A125" s="705" t="s">
        <v>377</v>
      </c>
      <c r="B125" s="706"/>
      <c r="C125" s="266">
        <v>1000</v>
      </c>
      <c r="D125" s="267">
        <v>500</v>
      </c>
      <c r="E125" s="268">
        <v>60</v>
      </c>
      <c r="F125" s="269">
        <v>6</v>
      </c>
      <c r="G125" s="270">
        <f t="shared" si="1"/>
        <v>3</v>
      </c>
      <c r="H125" s="296">
        <v>0.18</v>
      </c>
      <c r="I125" s="301" t="s">
        <v>264</v>
      </c>
      <c r="J125" s="302" t="s">
        <v>264</v>
      </c>
      <c r="K125" s="317">
        <v>70.2</v>
      </c>
      <c r="L125" s="696"/>
      <c r="M125" s="697"/>
      <c r="N125" s="698"/>
    </row>
    <row r="126" spans="1:14" ht="18" customHeight="1">
      <c r="A126" s="705"/>
      <c r="B126" s="706"/>
      <c r="C126" s="266">
        <v>1000</v>
      </c>
      <c r="D126" s="267">
        <v>500</v>
      </c>
      <c r="E126" s="268">
        <v>70</v>
      </c>
      <c r="F126" s="269">
        <v>5</v>
      </c>
      <c r="G126" s="270">
        <f t="shared" si="1"/>
        <v>2.5</v>
      </c>
      <c r="H126" s="296">
        <v>0.175</v>
      </c>
      <c r="I126" s="301" t="s">
        <v>264</v>
      </c>
      <c r="J126" s="302" t="s">
        <v>264</v>
      </c>
      <c r="K126" s="317">
        <v>68.25</v>
      </c>
      <c r="L126" s="696"/>
      <c r="M126" s="697"/>
      <c r="N126" s="698"/>
    </row>
    <row r="127" spans="1:14" s="7" customFormat="1" ht="18" customHeight="1">
      <c r="A127" s="705"/>
      <c r="B127" s="706"/>
      <c r="C127" s="266">
        <v>1000</v>
      </c>
      <c r="D127" s="267">
        <v>500</v>
      </c>
      <c r="E127" s="268">
        <v>80</v>
      </c>
      <c r="F127" s="269">
        <v>5</v>
      </c>
      <c r="G127" s="270">
        <f t="shared" si="1"/>
        <v>2.5</v>
      </c>
      <c r="H127" s="296">
        <v>0.2</v>
      </c>
      <c r="I127" s="301" t="s">
        <v>264</v>
      </c>
      <c r="J127" s="302" t="s">
        <v>264</v>
      </c>
      <c r="K127" s="317">
        <v>78</v>
      </c>
      <c r="L127" s="696"/>
      <c r="M127" s="697"/>
      <c r="N127" s="698"/>
    </row>
    <row r="128" spans="1:14" ht="18" customHeight="1" thickBot="1">
      <c r="A128" s="705"/>
      <c r="B128" s="706"/>
      <c r="C128" s="266">
        <v>1000</v>
      </c>
      <c r="D128" s="267">
        <v>500</v>
      </c>
      <c r="E128" s="268">
        <v>90</v>
      </c>
      <c r="F128" s="269">
        <v>4</v>
      </c>
      <c r="G128" s="270">
        <f t="shared" si="1"/>
        <v>2</v>
      </c>
      <c r="H128" s="296">
        <v>0.18</v>
      </c>
      <c r="I128" s="301" t="s">
        <v>264</v>
      </c>
      <c r="J128" s="302" t="s">
        <v>264</v>
      </c>
      <c r="K128" s="317">
        <v>70.2</v>
      </c>
      <c r="L128" s="696"/>
      <c r="M128" s="697"/>
      <c r="N128" s="698"/>
    </row>
    <row r="129" spans="1:14" ht="19.5" customHeight="1">
      <c r="A129" s="703" t="s">
        <v>428</v>
      </c>
      <c r="B129" s="704"/>
      <c r="C129" s="256">
        <v>1000</v>
      </c>
      <c r="D129" s="257">
        <v>600</v>
      </c>
      <c r="E129" s="258">
        <v>50</v>
      </c>
      <c r="F129" s="259">
        <v>12</v>
      </c>
      <c r="G129" s="260">
        <v>7.2</v>
      </c>
      <c r="H129" s="261">
        <v>0.36</v>
      </c>
      <c r="I129" s="262">
        <v>24</v>
      </c>
      <c r="J129" s="265">
        <v>8.639999999999999</v>
      </c>
      <c r="K129" s="281">
        <v>112.32</v>
      </c>
      <c r="L129" s="713">
        <v>890</v>
      </c>
      <c r="M129" s="714"/>
      <c r="N129" s="763"/>
    </row>
    <row r="130" spans="1:14" ht="51.75" customHeight="1" thickBot="1">
      <c r="A130" s="707" t="s">
        <v>378</v>
      </c>
      <c r="B130" s="708"/>
      <c r="C130" s="266">
        <v>1000</v>
      </c>
      <c r="D130" s="267">
        <v>600</v>
      </c>
      <c r="E130" s="268">
        <v>100</v>
      </c>
      <c r="F130" s="318">
        <v>6</v>
      </c>
      <c r="G130" s="319">
        <v>3.6</v>
      </c>
      <c r="H130" s="320">
        <v>0.36</v>
      </c>
      <c r="I130" s="321">
        <v>24</v>
      </c>
      <c r="J130" s="322">
        <v>8.639999999999999</v>
      </c>
      <c r="K130" s="288">
        <v>112.32</v>
      </c>
      <c r="L130" s="719"/>
      <c r="M130" s="720"/>
      <c r="N130" s="764"/>
    </row>
    <row r="131" spans="1:14" ht="19.5" customHeight="1">
      <c r="A131" s="703" t="s">
        <v>362</v>
      </c>
      <c r="B131" s="704"/>
      <c r="C131" s="256">
        <v>1000</v>
      </c>
      <c r="D131" s="257">
        <v>600</v>
      </c>
      <c r="E131" s="258">
        <v>50</v>
      </c>
      <c r="F131" s="259">
        <v>12</v>
      </c>
      <c r="G131" s="260">
        <v>7.2</v>
      </c>
      <c r="H131" s="261">
        <v>0.36</v>
      </c>
      <c r="I131" s="262">
        <v>24</v>
      </c>
      <c r="J131" s="263">
        <v>8.639999999999999</v>
      </c>
      <c r="K131" s="264">
        <v>112.32</v>
      </c>
      <c r="L131" s="722">
        <v>945</v>
      </c>
      <c r="M131" s="723"/>
      <c r="N131" s="724"/>
    </row>
    <row r="132" spans="1:14" ht="19.5" customHeight="1">
      <c r="A132" s="705" t="s">
        <v>379</v>
      </c>
      <c r="B132" s="706"/>
      <c r="C132" s="266">
        <v>1000</v>
      </c>
      <c r="D132" s="267">
        <v>600</v>
      </c>
      <c r="E132" s="268">
        <v>60</v>
      </c>
      <c r="F132" s="269">
        <v>10</v>
      </c>
      <c r="G132" s="270">
        <v>6</v>
      </c>
      <c r="H132" s="271">
        <v>0.36</v>
      </c>
      <c r="I132" s="272">
        <v>24</v>
      </c>
      <c r="J132" s="273">
        <v>8.639999999999999</v>
      </c>
      <c r="K132" s="274">
        <v>112.32</v>
      </c>
      <c r="L132" s="725"/>
      <c r="M132" s="726"/>
      <c r="N132" s="727"/>
    </row>
    <row r="133" spans="1:14" ht="15">
      <c r="A133" s="705"/>
      <c r="B133" s="706"/>
      <c r="C133" s="266">
        <v>1000</v>
      </c>
      <c r="D133" s="267">
        <v>600</v>
      </c>
      <c r="E133" s="268">
        <v>70</v>
      </c>
      <c r="F133" s="269">
        <v>8</v>
      </c>
      <c r="G133" s="270">
        <v>4.8</v>
      </c>
      <c r="H133" s="271">
        <v>0.336</v>
      </c>
      <c r="I133" s="272">
        <v>24</v>
      </c>
      <c r="J133" s="273">
        <v>8.064</v>
      </c>
      <c r="K133" s="274">
        <v>104.832</v>
      </c>
      <c r="L133" s="725"/>
      <c r="M133" s="726"/>
      <c r="N133" s="727"/>
    </row>
    <row r="134" spans="1:14" ht="15">
      <c r="A134" s="705"/>
      <c r="B134" s="706"/>
      <c r="C134" s="266">
        <v>1000</v>
      </c>
      <c r="D134" s="267">
        <v>600</v>
      </c>
      <c r="E134" s="268">
        <v>80</v>
      </c>
      <c r="F134" s="269">
        <v>7</v>
      </c>
      <c r="G134" s="270">
        <v>4.2</v>
      </c>
      <c r="H134" s="271">
        <v>0.336</v>
      </c>
      <c r="I134" s="272">
        <v>24</v>
      </c>
      <c r="J134" s="273">
        <v>8.064</v>
      </c>
      <c r="K134" s="274">
        <v>104.832</v>
      </c>
      <c r="L134" s="725"/>
      <c r="M134" s="726"/>
      <c r="N134" s="727"/>
    </row>
    <row r="135" spans="1:14" ht="15">
      <c r="A135" s="705"/>
      <c r="B135" s="706"/>
      <c r="C135" s="266">
        <v>1000</v>
      </c>
      <c r="D135" s="267">
        <v>600</v>
      </c>
      <c r="E135" s="268">
        <v>90</v>
      </c>
      <c r="F135" s="269">
        <v>6</v>
      </c>
      <c r="G135" s="270">
        <v>3.6</v>
      </c>
      <c r="H135" s="271">
        <v>0.324</v>
      </c>
      <c r="I135" s="272">
        <v>24</v>
      </c>
      <c r="J135" s="273">
        <v>7.776</v>
      </c>
      <c r="K135" s="274">
        <v>101.088</v>
      </c>
      <c r="L135" s="725"/>
      <c r="M135" s="726"/>
      <c r="N135" s="727"/>
    </row>
    <row r="136" spans="1:14" ht="15">
      <c r="A136" s="705"/>
      <c r="B136" s="706"/>
      <c r="C136" s="266">
        <v>1000</v>
      </c>
      <c r="D136" s="267">
        <v>600</v>
      </c>
      <c r="E136" s="268">
        <v>100</v>
      </c>
      <c r="F136" s="269">
        <v>6</v>
      </c>
      <c r="G136" s="270">
        <v>3.6</v>
      </c>
      <c r="H136" s="271">
        <v>0.36</v>
      </c>
      <c r="I136" s="272">
        <v>24</v>
      </c>
      <c r="J136" s="273">
        <v>8.639999999999999</v>
      </c>
      <c r="K136" s="274">
        <v>112.32</v>
      </c>
      <c r="L136" s="725"/>
      <c r="M136" s="726"/>
      <c r="N136" s="727"/>
    </row>
    <row r="137" spans="1:14" ht="15">
      <c r="A137" s="705"/>
      <c r="B137" s="706"/>
      <c r="C137" s="266">
        <v>1000</v>
      </c>
      <c r="D137" s="267">
        <v>600</v>
      </c>
      <c r="E137" s="268">
        <v>110</v>
      </c>
      <c r="F137" s="269">
        <v>5</v>
      </c>
      <c r="G137" s="270">
        <v>3</v>
      </c>
      <c r="H137" s="271">
        <v>0.33</v>
      </c>
      <c r="I137" s="272">
        <v>24</v>
      </c>
      <c r="J137" s="273">
        <v>7.92</v>
      </c>
      <c r="K137" s="274">
        <v>102.96</v>
      </c>
      <c r="L137" s="725"/>
      <c r="M137" s="726"/>
      <c r="N137" s="727"/>
    </row>
    <row r="138" spans="1:14" ht="15">
      <c r="A138" s="705"/>
      <c r="B138" s="706"/>
      <c r="C138" s="266">
        <v>1000</v>
      </c>
      <c r="D138" s="267">
        <v>600</v>
      </c>
      <c r="E138" s="268">
        <v>120</v>
      </c>
      <c r="F138" s="269">
        <v>5</v>
      </c>
      <c r="G138" s="270">
        <v>3</v>
      </c>
      <c r="H138" s="271">
        <v>0.36</v>
      </c>
      <c r="I138" s="272">
        <v>24</v>
      </c>
      <c r="J138" s="273">
        <v>8.639999999999999</v>
      </c>
      <c r="K138" s="274">
        <v>112.32</v>
      </c>
      <c r="L138" s="725"/>
      <c r="M138" s="726"/>
      <c r="N138" s="727"/>
    </row>
    <row r="139" spans="1:14" ht="15">
      <c r="A139" s="705"/>
      <c r="B139" s="706"/>
      <c r="C139" s="266">
        <v>1000</v>
      </c>
      <c r="D139" s="267">
        <v>600</v>
      </c>
      <c r="E139" s="268">
        <v>130</v>
      </c>
      <c r="F139" s="269">
        <v>4</v>
      </c>
      <c r="G139" s="270">
        <v>2.4</v>
      </c>
      <c r="H139" s="271">
        <v>0.312</v>
      </c>
      <c r="I139" s="272">
        <v>24</v>
      </c>
      <c r="J139" s="273">
        <v>7.4879999999999995</v>
      </c>
      <c r="K139" s="274">
        <v>97.344</v>
      </c>
      <c r="L139" s="725"/>
      <c r="M139" s="726"/>
      <c r="N139" s="727"/>
    </row>
    <row r="140" spans="1:14" ht="15">
      <c r="A140" s="705"/>
      <c r="B140" s="706"/>
      <c r="C140" s="266">
        <v>1000</v>
      </c>
      <c r="D140" s="267">
        <v>600</v>
      </c>
      <c r="E140" s="268">
        <v>140</v>
      </c>
      <c r="F140" s="269">
        <v>4</v>
      </c>
      <c r="G140" s="270">
        <v>2.4</v>
      </c>
      <c r="H140" s="271">
        <v>0.336</v>
      </c>
      <c r="I140" s="272">
        <v>24</v>
      </c>
      <c r="J140" s="273">
        <v>8.064</v>
      </c>
      <c r="K140" s="274">
        <v>104.832</v>
      </c>
      <c r="L140" s="725"/>
      <c r="M140" s="726"/>
      <c r="N140" s="727"/>
    </row>
    <row r="141" spans="1:14" ht="15.75" thickBot="1">
      <c r="A141" s="707"/>
      <c r="B141" s="708"/>
      <c r="C141" s="266">
        <v>1000</v>
      </c>
      <c r="D141" s="267">
        <v>600</v>
      </c>
      <c r="E141" s="268">
        <v>150</v>
      </c>
      <c r="F141" s="275">
        <v>4</v>
      </c>
      <c r="G141" s="276">
        <v>2.4</v>
      </c>
      <c r="H141" s="277">
        <v>0.36</v>
      </c>
      <c r="I141" s="278">
        <v>24</v>
      </c>
      <c r="J141" s="279">
        <v>8.639999999999999</v>
      </c>
      <c r="K141" s="280">
        <v>112.32</v>
      </c>
      <c r="L141" s="728"/>
      <c r="M141" s="729"/>
      <c r="N141" s="730"/>
    </row>
    <row r="142" spans="1:14" ht="19.5" customHeight="1">
      <c r="A142" s="703" t="s">
        <v>363</v>
      </c>
      <c r="B142" s="704"/>
      <c r="C142" s="256">
        <v>1000</v>
      </c>
      <c r="D142" s="257">
        <v>600</v>
      </c>
      <c r="E142" s="258">
        <v>50</v>
      </c>
      <c r="F142" s="259">
        <v>12</v>
      </c>
      <c r="G142" s="260">
        <v>7.2</v>
      </c>
      <c r="H142" s="261">
        <v>0.36</v>
      </c>
      <c r="I142" s="282">
        <v>20</v>
      </c>
      <c r="J142" s="295">
        <v>7.199999999999999</v>
      </c>
      <c r="K142" s="281">
        <v>93.6</v>
      </c>
      <c r="L142" s="722">
        <v>1067</v>
      </c>
      <c r="M142" s="723"/>
      <c r="N142" s="724"/>
    </row>
    <row r="143" spans="1:14" ht="18" customHeight="1">
      <c r="A143" s="757" t="s">
        <v>380</v>
      </c>
      <c r="B143" s="758"/>
      <c r="C143" s="266">
        <v>1000</v>
      </c>
      <c r="D143" s="267">
        <v>600</v>
      </c>
      <c r="E143" s="268">
        <v>60</v>
      </c>
      <c r="F143" s="269">
        <v>10</v>
      </c>
      <c r="G143" s="270">
        <v>6</v>
      </c>
      <c r="H143" s="271">
        <v>0.36</v>
      </c>
      <c r="I143" s="282">
        <v>20</v>
      </c>
      <c r="J143" s="295">
        <v>7.199999999999999</v>
      </c>
      <c r="K143" s="284">
        <v>93.6</v>
      </c>
      <c r="L143" s="725"/>
      <c r="M143" s="726"/>
      <c r="N143" s="727"/>
    </row>
    <row r="144" spans="1:14" ht="15">
      <c r="A144" s="757"/>
      <c r="B144" s="758"/>
      <c r="C144" s="266">
        <v>1000</v>
      </c>
      <c r="D144" s="267">
        <v>600</v>
      </c>
      <c r="E144" s="268">
        <v>70</v>
      </c>
      <c r="F144" s="269">
        <v>8</v>
      </c>
      <c r="G144" s="270">
        <v>4.8</v>
      </c>
      <c r="H144" s="271">
        <v>0.336</v>
      </c>
      <c r="I144" s="282">
        <v>20</v>
      </c>
      <c r="J144" s="295">
        <v>6.72</v>
      </c>
      <c r="K144" s="284">
        <v>87.36</v>
      </c>
      <c r="L144" s="725"/>
      <c r="M144" s="726"/>
      <c r="N144" s="727"/>
    </row>
    <row r="145" spans="1:14" ht="15">
      <c r="A145" s="757"/>
      <c r="B145" s="758"/>
      <c r="C145" s="266">
        <v>1000</v>
      </c>
      <c r="D145" s="267">
        <v>600</v>
      </c>
      <c r="E145" s="268">
        <v>80</v>
      </c>
      <c r="F145" s="269">
        <v>7</v>
      </c>
      <c r="G145" s="270">
        <v>4.2</v>
      </c>
      <c r="H145" s="271">
        <v>0.336</v>
      </c>
      <c r="I145" s="282">
        <v>20</v>
      </c>
      <c r="J145" s="295">
        <v>6.72</v>
      </c>
      <c r="K145" s="284">
        <v>87.36</v>
      </c>
      <c r="L145" s="725"/>
      <c r="M145" s="726"/>
      <c r="N145" s="727"/>
    </row>
    <row r="146" spans="1:14" ht="15">
      <c r="A146" s="757"/>
      <c r="B146" s="758"/>
      <c r="C146" s="266">
        <v>1000</v>
      </c>
      <c r="D146" s="267">
        <v>600</v>
      </c>
      <c r="E146" s="268">
        <v>90</v>
      </c>
      <c r="F146" s="269">
        <v>6</v>
      </c>
      <c r="G146" s="270">
        <v>3.6</v>
      </c>
      <c r="H146" s="271">
        <v>0.324</v>
      </c>
      <c r="I146" s="282">
        <v>20</v>
      </c>
      <c r="J146" s="295">
        <v>6.4799999999999995</v>
      </c>
      <c r="K146" s="284">
        <v>84.24</v>
      </c>
      <c r="L146" s="725"/>
      <c r="M146" s="726"/>
      <c r="N146" s="727"/>
    </row>
    <row r="147" spans="1:14" ht="15">
      <c r="A147" s="757"/>
      <c r="B147" s="758"/>
      <c r="C147" s="266">
        <v>1000</v>
      </c>
      <c r="D147" s="267">
        <v>600</v>
      </c>
      <c r="E147" s="268">
        <v>100</v>
      </c>
      <c r="F147" s="269">
        <v>6</v>
      </c>
      <c r="G147" s="270">
        <v>3.6</v>
      </c>
      <c r="H147" s="271">
        <v>0.36</v>
      </c>
      <c r="I147" s="282">
        <v>20</v>
      </c>
      <c r="J147" s="295">
        <v>7.199999999999999</v>
      </c>
      <c r="K147" s="284">
        <v>93.6</v>
      </c>
      <c r="L147" s="725"/>
      <c r="M147" s="726"/>
      <c r="N147" s="727"/>
    </row>
    <row r="148" spans="1:14" ht="15">
      <c r="A148" s="757"/>
      <c r="B148" s="758"/>
      <c r="C148" s="266">
        <v>1000</v>
      </c>
      <c r="D148" s="267">
        <v>600</v>
      </c>
      <c r="E148" s="268">
        <v>110</v>
      </c>
      <c r="F148" s="269">
        <v>5</v>
      </c>
      <c r="G148" s="270">
        <v>3</v>
      </c>
      <c r="H148" s="271">
        <v>0.33</v>
      </c>
      <c r="I148" s="282">
        <v>20</v>
      </c>
      <c r="J148" s="295">
        <v>6.6</v>
      </c>
      <c r="K148" s="284">
        <v>85.8</v>
      </c>
      <c r="L148" s="725"/>
      <c r="M148" s="726"/>
      <c r="N148" s="727"/>
    </row>
    <row r="149" spans="1:14" ht="15">
      <c r="A149" s="757"/>
      <c r="B149" s="758"/>
      <c r="C149" s="266">
        <v>1000</v>
      </c>
      <c r="D149" s="267">
        <v>600</v>
      </c>
      <c r="E149" s="268">
        <v>120</v>
      </c>
      <c r="F149" s="269">
        <v>5</v>
      </c>
      <c r="G149" s="270">
        <v>3</v>
      </c>
      <c r="H149" s="271">
        <v>0.36</v>
      </c>
      <c r="I149" s="282">
        <v>20</v>
      </c>
      <c r="J149" s="295">
        <v>7.199999999999999</v>
      </c>
      <c r="K149" s="284">
        <v>93.6</v>
      </c>
      <c r="L149" s="725"/>
      <c r="M149" s="726"/>
      <c r="N149" s="727"/>
    </row>
    <row r="150" spans="1:14" ht="15">
      <c r="A150" s="757"/>
      <c r="B150" s="758"/>
      <c r="C150" s="266">
        <v>1000</v>
      </c>
      <c r="D150" s="267">
        <v>600</v>
      </c>
      <c r="E150" s="268">
        <v>130</v>
      </c>
      <c r="F150" s="269">
        <v>4</v>
      </c>
      <c r="G150" s="270">
        <v>2.4</v>
      </c>
      <c r="H150" s="271">
        <v>0.312</v>
      </c>
      <c r="I150" s="282">
        <v>20</v>
      </c>
      <c r="J150" s="295">
        <v>6.24</v>
      </c>
      <c r="K150" s="284">
        <v>81.12</v>
      </c>
      <c r="L150" s="725"/>
      <c r="M150" s="726"/>
      <c r="N150" s="727"/>
    </row>
    <row r="151" spans="1:14" ht="15">
      <c r="A151" s="757"/>
      <c r="B151" s="758"/>
      <c r="C151" s="266">
        <v>1000</v>
      </c>
      <c r="D151" s="267">
        <v>600</v>
      </c>
      <c r="E151" s="268">
        <v>140</v>
      </c>
      <c r="F151" s="269">
        <v>4</v>
      </c>
      <c r="G151" s="270">
        <v>2.4</v>
      </c>
      <c r="H151" s="271">
        <v>0.336</v>
      </c>
      <c r="I151" s="282">
        <v>20</v>
      </c>
      <c r="J151" s="295">
        <v>6.72</v>
      </c>
      <c r="K151" s="284">
        <v>87.36</v>
      </c>
      <c r="L151" s="725"/>
      <c r="M151" s="726"/>
      <c r="N151" s="727"/>
    </row>
    <row r="152" spans="1:14" ht="15.75" thickBot="1">
      <c r="A152" s="759"/>
      <c r="B152" s="760"/>
      <c r="C152" s="285">
        <v>1000</v>
      </c>
      <c r="D152" s="286">
        <v>600</v>
      </c>
      <c r="E152" s="287">
        <v>150</v>
      </c>
      <c r="F152" s="275">
        <v>4</v>
      </c>
      <c r="G152" s="276">
        <v>2.4</v>
      </c>
      <c r="H152" s="277">
        <v>0.36</v>
      </c>
      <c r="I152" s="314">
        <v>20</v>
      </c>
      <c r="J152" s="315">
        <v>7.199999999999999</v>
      </c>
      <c r="K152" s="288">
        <v>93.6</v>
      </c>
      <c r="L152" s="728"/>
      <c r="M152" s="729"/>
      <c r="N152" s="730"/>
    </row>
    <row r="153" spans="1:14" ht="19.5" customHeight="1">
      <c r="A153" s="761" t="s">
        <v>364</v>
      </c>
      <c r="B153" s="762"/>
      <c r="C153" s="256">
        <v>1000</v>
      </c>
      <c r="D153" s="257">
        <v>600</v>
      </c>
      <c r="E153" s="258">
        <v>50</v>
      </c>
      <c r="F153" s="259">
        <v>12</v>
      </c>
      <c r="G153" s="260">
        <v>7.2</v>
      </c>
      <c r="H153" s="261">
        <v>0.36</v>
      </c>
      <c r="I153" s="259">
        <v>20</v>
      </c>
      <c r="J153" s="263">
        <v>7.199999999999999</v>
      </c>
      <c r="K153" s="281">
        <v>93.6</v>
      </c>
      <c r="L153" s="722">
        <v>1138</v>
      </c>
      <c r="M153" s="723"/>
      <c r="N153" s="724"/>
    </row>
    <row r="154" spans="1:14" ht="18" customHeight="1">
      <c r="A154" s="757" t="s">
        <v>381</v>
      </c>
      <c r="B154" s="758"/>
      <c r="C154" s="266">
        <v>1000</v>
      </c>
      <c r="D154" s="267">
        <v>600</v>
      </c>
      <c r="E154" s="268">
        <v>60</v>
      </c>
      <c r="F154" s="269">
        <v>10</v>
      </c>
      <c r="G154" s="270">
        <v>6</v>
      </c>
      <c r="H154" s="271">
        <v>0.36</v>
      </c>
      <c r="I154" s="282">
        <v>20</v>
      </c>
      <c r="J154" s="283">
        <v>7.199999999999999</v>
      </c>
      <c r="K154" s="284">
        <v>93.6</v>
      </c>
      <c r="L154" s="725"/>
      <c r="M154" s="726"/>
      <c r="N154" s="727"/>
    </row>
    <row r="155" spans="1:14" ht="15">
      <c r="A155" s="757"/>
      <c r="B155" s="758"/>
      <c r="C155" s="266">
        <v>1000</v>
      </c>
      <c r="D155" s="267">
        <v>600</v>
      </c>
      <c r="E155" s="268">
        <v>70</v>
      </c>
      <c r="F155" s="269">
        <v>8</v>
      </c>
      <c r="G155" s="270">
        <v>4.8</v>
      </c>
      <c r="H155" s="271">
        <v>0.336</v>
      </c>
      <c r="I155" s="282">
        <v>20</v>
      </c>
      <c r="J155" s="283">
        <v>6.72</v>
      </c>
      <c r="K155" s="284">
        <v>87.36</v>
      </c>
      <c r="L155" s="725"/>
      <c r="M155" s="726"/>
      <c r="N155" s="727"/>
    </row>
    <row r="156" spans="1:14" ht="15">
      <c r="A156" s="757"/>
      <c r="B156" s="758"/>
      <c r="C156" s="266">
        <v>1000</v>
      </c>
      <c r="D156" s="267">
        <v>600</v>
      </c>
      <c r="E156" s="268">
        <v>80</v>
      </c>
      <c r="F156" s="269">
        <v>7</v>
      </c>
      <c r="G156" s="270">
        <v>4.2</v>
      </c>
      <c r="H156" s="271">
        <v>0.336</v>
      </c>
      <c r="I156" s="282">
        <v>20</v>
      </c>
      <c r="J156" s="283">
        <v>6.72</v>
      </c>
      <c r="K156" s="284">
        <v>87.36</v>
      </c>
      <c r="L156" s="725"/>
      <c r="M156" s="726"/>
      <c r="N156" s="727"/>
    </row>
    <row r="157" spans="1:14" ht="15">
      <c r="A157" s="757"/>
      <c r="B157" s="758"/>
      <c r="C157" s="266">
        <v>1000</v>
      </c>
      <c r="D157" s="267">
        <v>600</v>
      </c>
      <c r="E157" s="268">
        <v>90</v>
      </c>
      <c r="F157" s="269">
        <v>6</v>
      </c>
      <c r="G157" s="270">
        <v>3.6</v>
      </c>
      <c r="H157" s="271">
        <v>0.324</v>
      </c>
      <c r="I157" s="282">
        <v>20</v>
      </c>
      <c r="J157" s="283">
        <v>6.4799999999999995</v>
      </c>
      <c r="K157" s="284">
        <v>84.24</v>
      </c>
      <c r="L157" s="725"/>
      <c r="M157" s="726"/>
      <c r="N157" s="727"/>
    </row>
    <row r="158" spans="1:14" ht="15">
      <c r="A158" s="757"/>
      <c r="B158" s="758"/>
      <c r="C158" s="266">
        <v>1000</v>
      </c>
      <c r="D158" s="267">
        <v>600</v>
      </c>
      <c r="E158" s="268">
        <v>100</v>
      </c>
      <c r="F158" s="269">
        <v>6</v>
      </c>
      <c r="G158" s="270">
        <v>3.6</v>
      </c>
      <c r="H158" s="271">
        <v>0.36</v>
      </c>
      <c r="I158" s="282">
        <v>20</v>
      </c>
      <c r="J158" s="283">
        <v>7.199999999999999</v>
      </c>
      <c r="K158" s="284">
        <v>93.6</v>
      </c>
      <c r="L158" s="725"/>
      <c r="M158" s="726"/>
      <c r="N158" s="727"/>
    </row>
    <row r="159" spans="1:14" ht="15">
      <c r="A159" s="757"/>
      <c r="B159" s="758"/>
      <c r="C159" s="266">
        <v>1000</v>
      </c>
      <c r="D159" s="267">
        <v>600</v>
      </c>
      <c r="E159" s="268">
        <v>110</v>
      </c>
      <c r="F159" s="269">
        <v>5</v>
      </c>
      <c r="G159" s="270">
        <v>3</v>
      </c>
      <c r="H159" s="271">
        <v>0.33</v>
      </c>
      <c r="I159" s="282">
        <v>20</v>
      </c>
      <c r="J159" s="283">
        <v>6.6</v>
      </c>
      <c r="K159" s="284">
        <v>85.8</v>
      </c>
      <c r="L159" s="725"/>
      <c r="M159" s="726"/>
      <c r="N159" s="727"/>
    </row>
    <row r="160" spans="1:14" ht="15">
      <c r="A160" s="757"/>
      <c r="B160" s="758"/>
      <c r="C160" s="266">
        <v>1000</v>
      </c>
      <c r="D160" s="267">
        <v>600</v>
      </c>
      <c r="E160" s="268">
        <v>120</v>
      </c>
      <c r="F160" s="269">
        <v>5</v>
      </c>
      <c r="G160" s="270">
        <v>3</v>
      </c>
      <c r="H160" s="271">
        <v>0.36</v>
      </c>
      <c r="I160" s="282">
        <v>20</v>
      </c>
      <c r="J160" s="283">
        <v>7.199999999999999</v>
      </c>
      <c r="K160" s="284">
        <v>93.6</v>
      </c>
      <c r="L160" s="725"/>
      <c r="M160" s="726"/>
      <c r="N160" s="727"/>
    </row>
    <row r="161" spans="1:14" ht="25.5" customHeight="1">
      <c r="A161" s="757"/>
      <c r="B161" s="758"/>
      <c r="C161" s="266">
        <v>1000</v>
      </c>
      <c r="D161" s="267">
        <v>600</v>
      </c>
      <c r="E161" s="268">
        <v>130</v>
      </c>
      <c r="F161" s="269">
        <v>4</v>
      </c>
      <c r="G161" s="270">
        <v>2.4</v>
      </c>
      <c r="H161" s="271">
        <v>0.312</v>
      </c>
      <c r="I161" s="282">
        <v>20</v>
      </c>
      <c r="J161" s="283">
        <v>6.24</v>
      </c>
      <c r="K161" s="284">
        <v>81.12</v>
      </c>
      <c r="L161" s="725"/>
      <c r="M161" s="726"/>
      <c r="N161" s="727"/>
    </row>
    <row r="162" spans="1:14" ht="15">
      <c r="A162" s="757"/>
      <c r="B162" s="758"/>
      <c r="C162" s="266">
        <v>1000</v>
      </c>
      <c r="D162" s="267">
        <v>600</v>
      </c>
      <c r="E162" s="268">
        <v>140</v>
      </c>
      <c r="F162" s="269">
        <v>4</v>
      </c>
      <c r="G162" s="270">
        <v>2.4</v>
      </c>
      <c r="H162" s="271">
        <v>0.336</v>
      </c>
      <c r="I162" s="282">
        <v>20</v>
      </c>
      <c r="J162" s="283">
        <v>6.72</v>
      </c>
      <c r="K162" s="284">
        <v>87.36</v>
      </c>
      <c r="L162" s="725"/>
      <c r="M162" s="726"/>
      <c r="N162" s="727"/>
    </row>
    <row r="163" spans="1:14" ht="15.75" thickBot="1">
      <c r="A163" s="759"/>
      <c r="B163" s="760"/>
      <c r="C163" s="285">
        <v>1000</v>
      </c>
      <c r="D163" s="286">
        <v>600</v>
      </c>
      <c r="E163" s="287">
        <v>150</v>
      </c>
      <c r="F163" s="275">
        <v>4</v>
      </c>
      <c r="G163" s="276">
        <v>2.4</v>
      </c>
      <c r="H163" s="277">
        <v>0.36</v>
      </c>
      <c r="I163" s="323">
        <v>20</v>
      </c>
      <c r="J163" s="324">
        <v>7.199999999999999</v>
      </c>
      <c r="K163" s="288">
        <v>93.6</v>
      </c>
      <c r="L163" s="728"/>
      <c r="M163" s="729"/>
      <c r="N163" s="730"/>
    </row>
    <row r="164" spans="1:14" ht="19.5" customHeight="1">
      <c r="A164" s="761" t="s">
        <v>365</v>
      </c>
      <c r="B164" s="762"/>
      <c r="C164" s="256">
        <v>1000</v>
      </c>
      <c r="D164" s="257">
        <v>600</v>
      </c>
      <c r="E164" s="258">
        <v>50</v>
      </c>
      <c r="F164" s="259">
        <v>12</v>
      </c>
      <c r="G164" s="260">
        <v>7.2</v>
      </c>
      <c r="H164" s="261">
        <v>0.36</v>
      </c>
      <c r="I164" s="259">
        <v>20</v>
      </c>
      <c r="J164" s="263">
        <v>7.199999999999999</v>
      </c>
      <c r="K164" s="281">
        <v>93.6</v>
      </c>
      <c r="L164" s="722">
        <v>1164</v>
      </c>
      <c r="M164" s="723"/>
      <c r="N164" s="724"/>
    </row>
    <row r="165" spans="1:14" ht="19.5" customHeight="1">
      <c r="A165" s="757" t="s">
        <v>382</v>
      </c>
      <c r="B165" s="758"/>
      <c r="C165" s="266">
        <v>1000</v>
      </c>
      <c r="D165" s="267">
        <v>600</v>
      </c>
      <c r="E165" s="268">
        <v>60</v>
      </c>
      <c r="F165" s="269">
        <v>10</v>
      </c>
      <c r="G165" s="270">
        <v>6</v>
      </c>
      <c r="H165" s="271">
        <v>0.36</v>
      </c>
      <c r="I165" s="282">
        <v>20</v>
      </c>
      <c r="J165" s="283">
        <v>7.199999999999999</v>
      </c>
      <c r="K165" s="284">
        <v>93.6</v>
      </c>
      <c r="L165" s="725"/>
      <c r="M165" s="726"/>
      <c r="N165" s="727"/>
    </row>
    <row r="166" spans="1:14" ht="15">
      <c r="A166" s="757"/>
      <c r="B166" s="758"/>
      <c r="C166" s="266">
        <v>1000</v>
      </c>
      <c r="D166" s="267">
        <v>600</v>
      </c>
      <c r="E166" s="268">
        <v>70</v>
      </c>
      <c r="F166" s="269">
        <v>8</v>
      </c>
      <c r="G166" s="270">
        <v>4.8</v>
      </c>
      <c r="H166" s="271">
        <v>0.336</v>
      </c>
      <c r="I166" s="282">
        <v>20</v>
      </c>
      <c r="J166" s="283">
        <v>6.72</v>
      </c>
      <c r="K166" s="284">
        <v>87.36</v>
      </c>
      <c r="L166" s="725"/>
      <c r="M166" s="726"/>
      <c r="N166" s="727"/>
    </row>
    <row r="167" spans="1:14" ht="15">
      <c r="A167" s="757"/>
      <c r="B167" s="758"/>
      <c r="C167" s="266">
        <v>1000</v>
      </c>
      <c r="D167" s="267">
        <v>600</v>
      </c>
      <c r="E167" s="268">
        <v>80</v>
      </c>
      <c r="F167" s="269">
        <v>7</v>
      </c>
      <c r="G167" s="270">
        <v>4.2</v>
      </c>
      <c r="H167" s="271">
        <v>0.336</v>
      </c>
      <c r="I167" s="282">
        <v>20</v>
      </c>
      <c r="J167" s="283">
        <v>6.72</v>
      </c>
      <c r="K167" s="284">
        <v>87.36</v>
      </c>
      <c r="L167" s="725"/>
      <c r="M167" s="726"/>
      <c r="N167" s="727"/>
    </row>
    <row r="168" spans="1:14" ht="15">
      <c r="A168" s="757"/>
      <c r="B168" s="758"/>
      <c r="C168" s="266">
        <v>1000</v>
      </c>
      <c r="D168" s="267">
        <v>600</v>
      </c>
      <c r="E168" s="268">
        <v>90</v>
      </c>
      <c r="F168" s="269">
        <v>6</v>
      </c>
      <c r="G168" s="270">
        <v>3.6</v>
      </c>
      <c r="H168" s="271">
        <v>0.324</v>
      </c>
      <c r="I168" s="282">
        <v>20</v>
      </c>
      <c r="J168" s="283">
        <v>6.4799999999999995</v>
      </c>
      <c r="K168" s="284">
        <v>84.24</v>
      </c>
      <c r="L168" s="725"/>
      <c r="M168" s="726"/>
      <c r="N168" s="727"/>
    </row>
    <row r="169" spans="1:14" ht="15">
      <c r="A169" s="757"/>
      <c r="B169" s="758"/>
      <c r="C169" s="266">
        <v>1000</v>
      </c>
      <c r="D169" s="267">
        <v>600</v>
      </c>
      <c r="E169" s="268">
        <v>100</v>
      </c>
      <c r="F169" s="269">
        <v>6</v>
      </c>
      <c r="G169" s="270">
        <v>3.6</v>
      </c>
      <c r="H169" s="271">
        <v>0.36</v>
      </c>
      <c r="I169" s="282">
        <v>20</v>
      </c>
      <c r="J169" s="283">
        <v>7.199999999999999</v>
      </c>
      <c r="K169" s="284">
        <v>93.6</v>
      </c>
      <c r="L169" s="725"/>
      <c r="M169" s="726"/>
      <c r="N169" s="727"/>
    </row>
    <row r="170" spans="1:14" ht="15">
      <c r="A170" s="757"/>
      <c r="B170" s="758"/>
      <c r="C170" s="266">
        <v>1000</v>
      </c>
      <c r="D170" s="267">
        <v>600</v>
      </c>
      <c r="E170" s="268">
        <v>110</v>
      </c>
      <c r="F170" s="269">
        <v>5</v>
      </c>
      <c r="G170" s="270">
        <v>3</v>
      </c>
      <c r="H170" s="271">
        <v>0.33</v>
      </c>
      <c r="I170" s="282">
        <v>20</v>
      </c>
      <c r="J170" s="283">
        <v>6.6</v>
      </c>
      <c r="K170" s="284">
        <v>85.8</v>
      </c>
      <c r="L170" s="725"/>
      <c r="M170" s="726"/>
      <c r="N170" s="727"/>
    </row>
    <row r="171" spans="1:14" ht="15">
      <c r="A171" s="757"/>
      <c r="B171" s="758"/>
      <c r="C171" s="266">
        <v>1000</v>
      </c>
      <c r="D171" s="267">
        <v>600</v>
      </c>
      <c r="E171" s="268">
        <v>120</v>
      </c>
      <c r="F171" s="269">
        <v>5</v>
      </c>
      <c r="G171" s="270">
        <v>3</v>
      </c>
      <c r="H171" s="271">
        <v>0.36</v>
      </c>
      <c r="I171" s="282">
        <v>20</v>
      </c>
      <c r="J171" s="283">
        <v>7.199999999999999</v>
      </c>
      <c r="K171" s="284">
        <v>93.6</v>
      </c>
      <c r="L171" s="725"/>
      <c r="M171" s="726"/>
      <c r="N171" s="727"/>
    </row>
    <row r="172" spans="1:14" ht="25.5" customHeight="1">
      <c r="A172" s="757"/>
      <c r="B172" s="758"/>
      <c r="C172" s="266">
        <v>1000</v>
      </c>
      <c r="D172" s="267">
        <v>600</v>
      </c>
      <c r="E172" s="268">
        <v>130</v>
      </c>
      <c r="F172" s="269">
        <v>4</v>
      </c>
      <c r="G172" s="270">
        <v>2.4</v>
      </c>
      <c r="H172" s="271">
        <v>0.312</v>
      </c>
      <c r="I172" s="282">
        <v>20</v>
      </c>
      <c r="J172" s="283">
        <v>6.24</v>
      </c>
      <c r="K172" s="284">
        <v>81.12</v>
      </c>
      <c r="L172" s="725"/>
      <c r="M172" s="726"/>
      <c r="N172" s="727"/>
    </row>
    <row r="173" spans="1:14" ht="15">
      <c r="A173" s="757"/>
      <c r="B173" s="758"/>
      <c r="C173" s="266">
        <v>1000</v>
      </c>
      <c r="D173" s="267">
        <v>600</v>
      </c>
      <c r="E173" s="268">
        <v>140</v>
      </c>
      <c r="F173" s="269">
        <v>4</v>
      </c>
      <c r="G173" s="270">
        <v>2.4</v>
      </c>
      <c r="H173" s="271">
        <v>0.336</v>
      </c>
      <c r="I173" s="282">
        <v>20</v>
      </c>
      <c r="J173" s="283">
        <v>6.72</v>
      </c>
      <c r="K173" s="284">
        <v>87.36</v>
      </c>
      <c r="L173" s="725"/>
      <c r="M173" s="726"/>
      <c r="N173" s="727"/>
    </row>
    <row r="174" spans="1:14" ht="15.75" thickBot="1">
      <c r="A174" s="759"/>
      <c r="B174" s="760"/>
      <c r="C174" s="285">
        <v>1000</v>
      </c>
      <c r="D174" s="286">
        <v>600</v>
      </c>
      <c r="E174" s="287">
        <v>150</v>
      </c>
      <c r="F174" s="275">
        <v>4</v>
      </c>
      <c r="G174" s="276">
        <v>2.4</v>
      </c>
      <c r="H174" s="277">
        <v>0.36</v>
      </c>
      <c r="I174" s="323">
        <v>20</v>
      </c>
      <c r="J174" s="324">
        <v>7.199999999999999</v>
      </c>
      <c r="K174" s="288">
        <v>93.6</v>
      </c>
      <c r="L174" s="728"/>
      <c r="M174" s="729"/>
      <c r="N174" s="730"/>
    </row>
    <row r="175" spans="1:14" ht="19.5" customHeight="1">
      <c r="A175" s="703" t="s">
        <v>366</v>
      </c>
      <c r="B175" s="704"/>
      <c r="C175" s="256">
        <v>1000</v>
      </c>
      <c r="D175" s="257">
        <v>600</v>
      </c>
      <c r="E175" s="258">
        <v>50</v>
      </c>
      <c r="F175" s="259">
        <v>12</v>
      </c>
      <c r="G175" s="260">
        <v>7.2</v>
      </c>
      <c r="H175" s="261">
        <v>0.36</v>
      </c>
      <c r="I175" s="259">
        <v>20</v>
      </c>
      <c r="J175" s="263">
        <v>7.199999999999999</v>
      </c>
      <c r="K175" s="281">
        <v>93.6</v>
      </c>
      <c r="L175" s="722">
        <v>1420</v>
      </c>
      <c r="M175" s="723"/>
      <c r="N175" s="724"/>
    </row>
    <row r="176" spans="1:14" ht="19.5" customHeight="1">
      <c r="A176" s="705" t="s">
        <v>383</v>
      </c>
      <c r="B176" s="706"/>
      <c r="C176" s="266">
        <v>1000</v>
      </c>
      <c r="D176" s="267">
        <v>600</v>
      </c>
      <c r="E176" s="268">
        <v>60</v>
      </c>
      <c r="F176" s="269">
        <v>10</v>
      </c>
      <c r="G176" s="270">
        <v>6</v>
      </c>
      <c r="H176" s="271">
        <v>0.36</v>
      </c>
      <c r="I176" s="282">
        <v>20</v>
      </c>
      <c r="J176" s="283">
        <v>7.199999999999999</v>
      </c>
      <c r="K176" s="284">
        <v>93.6</v>
      </c>
      <c r="L176" s="725"/>
      <c r="M176" s="726"/>
      <c r="N176" s="727"/>
    </row>
    <row r="177" spans="1:14" ht="15">
      <c r="A177" s="705"/>
      <c r="B177" s="706"/>
      <c r="C177" s="266">
        <v>1000</v>
      </c>
      <c r="D177" s="267">
        <v>600</v>
      </c>
      <c r="E177" s="268">
        <v>70</v>
      </c>
      <c r="F177" s="269">
        <v>8</v>
      </c>
      <c r="G177" s="270">
        <v>4.8</v>
      </c>
      <c r="H177" s="271">
        <v>0.336</v>
      </c>
      <c r="I177" s="282">
        <v>20</v>
      </c>
      <c r="J177" s="283">
        <v>6.72</v>
      </c>
      <c r="K177" s="284">
        <v>87.36</v>
      </c>
      <c r="L177" s="725"/>
      <c r="M177" s="726"/>
      <c r="N177" s="727"/>
    </row>
    <row r="178" spans="1:14" ht="15">
      <c r="A178" s="705"/>
      <c r="B178" s="706"/>
      <c r="C178" s="266">
        <v>1000</v>
      </c>
      <c r="D178" s="267">
        <v>600</v>
      </c>
      <c r="E178" s="268">
        <v>80</v>
      </c>
      <c r="F178" s="269">
        <v>7</v>
      </c>
      <c r="G178" s="270">
        <v>4.2</v>
      </c>
      <c r="H178" s="271">
        <v>0.336</v>
      </c>
      <c r="I178" s="282">
        <v>20</v>
      </c>
      <c r="J178" s="283">
        <v>6.72</v>
      </c>
      <c r="K178" s="284">
        <v>87.36</v>
      </c>
      <c r="L178" s="725"/>
      <c r="M178" s="726"/>
      <c r="N178" s="727"/>
    </row>
    <row r="179" spans="1:14" ht="15">
      <c r="A179" s="705"/>
      <c r="B179" s="706"/>
      <c r="C179" s="266">
        <v>1000</v>
      </c>
      <c r="D179" s="267">
        <v>600</v>
      </c>
      <c r="E179" s="268">
        <v>90</v>
      </c>
      <c r="F179" s="269">
        <v>6</v>
      </c>
      <c r="G179" s="270">
        <v>3.6</v>
      </c>
      <c r="H179" s="271">
        <v>0.324</v>
      </c>
      <c r="I179" s="282">
        <v>20</v>
      </c>
      <c r="J179" s="283">
        <v>6.4799999999999995</v>
      </c>
      <c r="K179" s="284">
        <v>84.24</v>
      </c>
      <c r="L179" s="725"/>
      <c r="M179" s="726"/>
      <c r="N179" s="727"/>
    </row>
    <row r="180" spans="1:14" ht="15">
      <c r="A180" s="705"/>
      <c r="B180" s="706"/>
      <c r="C180" s="266">
        <v>1000</v>
      </c>
      <c r="D180" s="267">
        <v>600</v>
      </c>
      <c r="E180" s="268">
        <v>100</v>
      </c>
      <c r="F180" s="269">
        <v>6</v>
      </c>
      <c r="G180" s="270">
        <v>3.6</v>
      </c>
      <c r="H180" s="271">
        <v>0.36</v>
      </c>
      <c r="I180" s="282">
        <v>20</v>
      </c>
      <c r="J180" s="283">
        <v>7.199999999999999</v>
      </c>
      <c r="K180" s="284">
        <v>93.6</v>
      </c>
      <c r="L180" s="725"/>
      <c r="M180" s="726"/>
      <c r="N180" s="727"/>
    </row>
    <row r="181" spans="1:14" ht="15">
      <c r="A181" s="705"/>
      <c r="B181" s="706"/>
      <c r="C181" s="266">
        <v>1000</v>
      </c>
      <c r="D181" s="267">
        <v>600</v>
      </c>
      <c r="E181" s="268">
        <v>110</v>
      </c>
      <c r="F181" s="269">
        <v>5</v>
      </c>
      <c r="G181" s="270">
        <v>3</v>
      </c>
      <c r="H181" s="271">
        <v>0.33</v>
      </c>
      <c r="I181" s="282">
        <v>20</v>
      </c>
      <c r="J181" s="283">
        <v>6.6</v>
      </c>
      <c r="K181" s="284">
        <v>85.8</v>
      </c>
      <c r="L181" s="725"/>
      <c r="M181" s="726"/>
      <c r="N181" s="727"/>
    </row>
    <row r="182" spans="1:14" ht="15">
      <c r="A182" s="705"/>
      <c r="B182" s="706"/>
      <c r="C182" s="266">
        <v>1000</v>
      </c>
      <c r="D182" s="267">
        <v>600</v>
      </c>
      <c r="E182" s="268">
        <v>120</v>
      </c>
      <c r="F182" s="269">
        <v>5</v>
      </c>
      <c r="G182" s="270">
        <v>3</v>
      </c>
      <c r="H182" s="271">
        <v>0.36</v>
      </c>
      <c r="I182" s="282">
        <v>20</v>
      </c>
      <c r="J182" s="283">
        <v>7.199999999999999</v>
      </c>
      <c r="K182" s="284">
        <v>93.6</v>
      </c>
      <c r="L182" s="725"/>
      <c r="M182" s="726"/>
      <c r="N182" s="727"/>
    </row>
    <row r="183" spans="1:14" ht="15">
      <c r="A183" s="705"/>
      <c r="B183" s="706"/>
      <c r="C183" s="266">
        <v>1000</v>
      </c>
      <c r="D183" s="267">
        <v>600</v>
      </c>
      <c r="E183" s="268">
        <v>130</v>
      </c>
      <c r="F183" s="269">
        <v>4</v>
      </c>
      <c r="G183" s="270">
        <v>2.4</v>
      </c>
      <c r="H183" s="271">
        <v>0.312</v>
      </c>
      <c r="I183" s="282">
        <v>20</v>
      </c>
      <c r="J183" s="283">
        <v>6.24</v>
      </c>
      <c r="K183" s="284">
        <v>81.12</v>
      </c>
      <c r="L183" s="725"/>
      <c r="M183" s="726"/>
      <c r="N183" s="727"/>
    </row>
    <row r="184" spans="1:14" ht="15">
      <c r="A184" s="705"/>
      <c r="B184" s="706"/>
      <c r="C184" s="266">
        <v>1000</v>
      </c>
      <c r="D184" s="267">
        <v>600</v>
      </c>
      <c r="E184" s="268">
        <v>140</v>
      </c>
      <c r="F184" s="269">
        <v>4</v>
      </c>
      <c r="G184" s="270">
        <v>2.4</v>
      </c>
      <c r="H184" s="271">
        <v>0.336</v>
      </c>
      <c r="I184" s="282">
        <v>20</v>
      </c>
      <c r="J184" s="283">
        <v>6.72</v>
      </c>
      <c r="K184" s="284">
        <v>87.36</v>
      </c>
      <c r="L184" s="725"/>
      <c r="M184" s="726"/>
      <c r="N184" s="727"/>
    </row>
    <row r="185" spans="1:14" ht="15.75" thickBot="1">
      <c r="A185" s="707"/>
      <c r="B185" s="708"/>
      <c r="C185" s="325">
        <v>1000</v>
      </c>
      <c r="D185" s="326">
        <v>600</v>
      </c>
      <c r="E185" s="327">
        <v>150</v>
      </c>
      <c r="F185" s="318">
        <v>4</v>
      </c>
      <c r="G185" s="319">
        <v>2.4</v>
      </c>
      <c r="H185" s="320">
        <v>0.36</v>
      </c>
      <c r="I185" s="314">
        <v>20</v>
      </c>
      <c r="J185" s="328">
        <v>7.199999999999999</v>
      </c>
      <c r="K185" s="329">
        <v>93.6</v>
      </c>
      <c r="L185" s="728"/>
      <c r="M185" s="729"/>
      <c r="N185" s="730"/>
    </row>
    <row r="186" spans="1:14" ht="19.5" customHeight="1">
      <c r="A186" s="703" t="s">
        <v>367</v>
      </c>
      <c r="B186" s="704"/>
      <c r="C186" s="256">
        <v>1000</v>
      </c>
      <c r="D186" s="257">
        <v>500</v>
      </c>
      <c r="E186" s="258">
        <v>50</v>
      </c>
      <c r="F186" s="259">
        <v>8</v>
      </c>
      <c r="G186" s="260">
        <f>0.5*F186</f>
        <v>4</v>
      </c>
      <c r="H186" s="261">
        <v>0.2</v>
      </c>
      <c r="I186" s="262" t="s">
        <v>264</v>
      </c>
      <c r="J186" s="263" t="s">
        <v>264</v>
      </c>
      <c r="K186" s="281">
        <v>74.88</v>
      </c>
      <c r="L186" s="722">
        <v>1657</v>
      </c>
      <c r="M186" s="723"/>
      <c r="N186" s="724"/>
    </row>
    <row r="187" spans="1:14" ht="19.5" customHeight="1">
      <c r="A187" s="705" t="s">
        <v>384</v>
      </c>
      <c r="B187" s="706"/>
      <c r="C187" s="266">
        <v>1000</v>
      </c>
      <c r="D187" s="267">
        <v>500</v>
      </c>
      <c r="E187" s="268">
        <v>60</v>
      </c>
      <c r="F187" s="269">
        <v>6</v>
      </c>
      <c r="G187" s="270">
        <f aca="true" t="shared" si="2" ref="G187:G196">0.5*F187</f>
        <v>3</v>
      </c>
      <c r="H187" s="271">
        <f>C187*D187*E187*F187/1000000000</f>
        <v>0.18</v>
      </c>
      <c r="I187" s="272" t="s">
        <v>264</v>
      </c>
      <c r="J187" s="273" t="s">
        <v>264</v>
      </c>
      <c r="K187" s="284">
        <v>67.392</v>
      </c>
      <c r="L187" s="725"/>
      <c r="M187" s="726"/>
      <c r="N187" s="727"/>
    </row>
    <row r="188" spans="1:14" ht="15">
      <c r="A188" s="705"/>
      <c r="B188" s="706"/>
      <c r="C188" s="266">
        <v>1000</v>
      </c>
      <c r="D188" s="267">
        <v>500</v>
      </c>
      <c r="E188" s="268">
        <v>70</v>
      </c>
      <c r="F188" s="269">
        <v>5</v>
      </c>
      <c r="G188" s="270">
        <f t="shared" si="2"/>
        <v>2.5</v>
      </c>
      <c r="H188" s="271">
        <f>C188*D188*E188*F188/1000000000</f>
        <v>0.175</v>
      </c>
      <c r="I188" s="272" t="s">
        <v>264</v>
      </c>
      <c r="J188" s="273" t="s">
        <v>264</v>
      </c>
      <c r="K188" s="284">
        <v>65.52</v>
      </c>
      <c r="L188" s="725"/>
      <c r="M188" s="726"/>
      <c r="N188" s="727"/>
    </row>
    <row r="189" spans="1:14" ht="15">
      <c r="A189" s="705"/>
      <c r="B189" s="706"/>
      <c r="C189" s="266">
        <v>1000</v>
      </c>
      <c r="D189" s="267">
        <v>500</v>
      </c>
      <c r="E189" s="268">
        <v>80</v>
      </c>
      <c r="F189" s="269">
        <v>5</v>
      </c>
      <c r="G189" s="270">
        <f t="shared" si="2"/>
        <v>2.5</v>
      </c>
      <c r="H189" s="271">
        <v>0.2</v>
      </c>
      <c r="I189" s="272" t="s">
        <v>264</v>
      </c>
      <c r="J189" s="273" t="s">
        <v>264</v>
      </c>
      <c r="K189" s="284">
        <v>74.88</v>
      </c>
      <c r="L189" s="725"/>
      <c r="M189" s="726"/>
      <c r="N189" s="727"/>
    </row>
    <row r="190" spans="1:14" ht="15">
      <c r="A190" s="705"/>
      <c r="B190" s="706"/>
      <c r="C190" s="266">
        <v>1000</v>
      </c>
      <c r="D190" s="267">
        <v>500</v>
      </c>
      <c r="E190" s="268">
        <v>90</v>
      </c>
      <c r="F190" s="269">
        <v>4</v>
      </c>
      <c r="G190" s="270">
        <f t="shared" si="2"/>
        <v>2</v>
      </c>
      <c r="H190" s="271">
        <f>C190*D190*E190*F190/1000000000</f>
        <v>0.18</v>
      </c>
      <c r="I190" s="272" t="s">
        <v>264</v>
      </c>
      <c r="J190" s="273" t="s">
        <v>264</v>
      </c>
      <c r="K190" s="284">
        <v>67.392</v>
      </c>
      <c r="L190" s="725"/>
      <c r="M190" s="726"/>
      <c r="N190" s="727"/>
    </row>
    <row r="191" spans="1:14" ht="15">
      <c r="A191" s="705"/>
      <c r="B191" s="706"/>
      <c r="C191" s="266">
        <v>1000</v>
      </c>
      <c r="D191" s="267">
        <v>500</v>
      </c>
      <c r="E191" s="268">
        <v>100</v>
      </c>
      <c r="F191" s="269">
        <v>4</v>
      </c>
      <c r="G191" s="270">
        <f t="shared" si="2"/>
        <v>2</v>
      </c>
      <c r="H191" s="271">
        <v>0.2</v>
      </c>
      <c r="I191" s="272" t="s">
        <v>264</v>
      </c>
      <c r="J191" s="273" t="s">
        <v>264</v>
      </c>
      <c r="K191" s="284">
        <v>74.88</v>
      </c>
      <c r="L191" s="725"/>
      <c r="M191" s="726"/>
      <c r="N191" s="727"/>
    </row>
    <row r="192" spans="1:14" ht="15">
      <c r="A192" s="705"/>
      <c r="B192" s="706"/>
      <c r="C192" s="266">
        <v>1000</v>
      </c>
      <c r="D192" s="267">
        <v>500</v>
      </c>
      <c r="E192" s="268">
        <v>110</v>
      </c>
      <c r="F192" s="269">
        <v>3</v>
      </c>
      <c r="G192" s="270">
        <f t="shared" si="2"/>
        <v>1.5</v>
      </c>
      <c r="H192" s="271">
        <f>C192*D192*E192*F192/1000000000</f>
        <v>0.165</v>
      </c>
      <c r="I192" s="272" t="s">
        <v>264</v>
      </c>
      <c r="J192" s="273" t="s">
        <v>264</v>
      </c>
      <c r="K192" s="284">
        <v>72.072</v>
      </c>
      <c r="L192" s="725"/>
      <c r="M192" s="726"/>
      <c r="N192" s="727"/>
    </row>
    <row r="193" spans="1:14" ht="15">
      <c r="A193" s="705"/>
      <c r="B193" s="706"/>
      <c r="C193" s="266">
        <v>1000</v>
      </c>
      <c r="D193" s="267">
        <v>500</v>
      </c>
      <c r="E193" s="268">
        <v>120</v>
      </c>
      <c r="F193" s="269">
        <v>3</v>
      </c>
      <c r="G193" s="270">
        <f t="shared" si="2"/>
        <v>1.5</v>
      </c>
      <c r="H193" s="271">
        <f>C193*D193*E193*F193/1000000000</f>
        <v>0.18</v>
      </c>
      <c r="I193" s="272" t="s">
        <v>264</v>
      </c>
      <c r="J193" s="273" t="s">
        <v>264</v>
      </c>
      <c r="K193" s="284">
        <v>67.392</v>
      </c>
      <c r="L193" s="725"/>
      <c r="M193" s="726"/>
      <c r="N193" s="727"/>
    </row>
    <row r="194" spans="1:14" ht="15">
      <c r="A194" s="705"/>
      <c r="B194" s="706"/>
      <c r="C194" s="266">
        <v>1000</v>
      </c>
      <c r="D194" s="267">
        <v>500</v>
      </c>
      <c r="E194" s="268">
        <v>130</v>
      </c>
      <c r="F194" s="269">
        <v>3</v>
      </c>
      <c r="G194" s="270">
        <f t="shared" si="2"/>
        <v>1.5</v>
      </c>
      <c r="H194" s="271">
        <v>0.195</v>
      </c>
      <c r="I194" s="272" t="s">
        <v>264</v>
      </c>
      <c r="J194" s="273" t="s">
        <v>264</v>
      </c>
      <c r="K194" s="284">
        <v>93.008</v>
      </c>
      <c r="L194" s="725"/>
      <c r="M194" s="726"/>
      <c r="N194" s="727"/>
    </row>
    <row r="195" spans="1:14" ht="15">
      <c r="A195" s="705"/>
      <c r="B195" s="706"/>
      <c r="C195" s="266">
        <v>1000</v>
      </c>
      <c r="D195" s="267">
        <v>500</v>
      </c>
      <c r="E195" s="268">
        <v>140</v>
      </c>
      <c r="F195" s="269">
        <v>2</v>
      </c>
      <c r="G195" s="270">
        <f t="shared" si="2"/>
        <v>1</v>
      </c>
      <c r="H195" s="271">
        <f>C195*D195*E195*F195/1000000000</f>
        <v>0.14</v>
      </c>
      <c r="I195" s="272" t="s">
        <v>264</v>
      </c>
      <c r="J195" s="273" t="s">
        <v>264</v>
      </c>
      <c r="K195" s="284">
        <v>69.888</v>
      </c>
      <c r="L195" s="725"/>
      <c r="M195" s="726"/>
      <c r="N195" s="727"/>
    </row>
    <row r="196" spans="1:14" ht="15.75" thickBot="1">
      <c r="A196" s="707"/>
      <c r="B196" s="708"/>
      <c r="C196" s="285">
        <v>1000</v>
      </c>
      <c r="D196" s="286">
        <v>500</v>
      </c>
      <c r="E196" s="287">
        <v>150</v>
      </c>
      <c r="F196" s="275">
        <v>2</v>
      </c>
      <c r="G196" s="276">
        <f t="shared" si="2"/>
        <v>1</v>
      </c>
      <c r="H196" s="277">
        <f>C196*D196*E196*F196/1000000000</f>
        <v>0.15</v>
      </c>
      <c r="I196" s="278" t="s">
        <v>264</v>
      </c>
      <c r="J196" s="279" t="s">
        <v>264</v>
      </c>
      <c r="K196" s="288">
        <v>74.88</v>
      </c>
      <c r="L196" s="728"/>
      <c r="M196" s="729"/>
      <c r="N196" s="730"/>
    </row>
    <row r="197" spans="1:14" ht="19.5" customHeight="1">
      <c r="A197" s="703" t="s">
        <v>385</v>
      </c>
      <c r="B197" s="704"/>
      <c r="C197" s="256">
        <v>1000</v>
      </c>
      <c r="D197" s="257">
        <v>500</v>
      </c>
      <c r="E197" s="258">
        <v>50</v>
      </c>
      <c r="F197" s="259">
        <v>8</v>
      </c>
      <c r="G197" s="260">
        <v>4</v>
      </c>
      <c r="H197" s="298">
        <v>0.2</v>
      </c>
      <c r="I197" s="259" t="s">
        <v>264</v>
      </c>
      <c r="J197" s="263" t="s">
        <v>264</v>
      </c>
      <c r="K197" s="264">
        <v>78</v>
      </c>
      <c r="L197" s="693">
        <v>2216</v>
      </c>
      <c r="M197" s="694"/>
      <c r="N197" s="695"/>
    </row>
    <row r="198" spans="1:14" ht="18" customHeight="1">
      <c r="A198" s="705" t="s">
        <v>388</v>
      </c>
      <c r="B198" s="706"/>
      <c r="C198" s="266">
        <v>1000</v>
      </c>
      <c r="D198" s="267">
        <v>500</v>
      </c>
      <c r="E198" s="268">
        <v>60</v>
      </c>
      <c r="F198" s="269">
        <v>6</v>
      </c>
      <c r="G198" s="270">
        <f>H198/0.06</f>
        <v>3</v>
      </c>
      <c r="H198" s="296">
        <v>0.18</v>
      </c>
      <c r="I198" s="269" t="s">
        <v>264</v>
      </c>
      <c r="J198" s="273" t="s">
        <v>264</v>
      </c>
      <c r="K198" s="274">
        <v>70.2</v>
      </c>
      <c r="L198" s="696"/>
      <c r="M198" s="697"/>
      <c r="N198" s="698"/>
    </row>
    <row r="199" spans="1:14" ht="15">
      <c r="A199" s="705"/>
      <c r="B199" s="706"/>
      <c r="C199" s="266">
        <v>1000</v>
      </c>
      <c r="D199" s="267">
        <v>500</v>
      </c>
      <c r="E199" s="268">
        <v>70</v>
      </c>
      <c r="F199" s="269">
        <v>5</v>
      </c>
      <c r="G199" s="270">
        <f>H199/0.07</f>
        <v>2.4999999999999996</v>
      </c>
      <c r="H199" s="296">
        <v>0.175</v>
      </c>
      <c r="I199" s="269" t="s">
        <v>264</v>
      </c>
      <c r="J199" s="273" t="s">
        <v>264</v>
      </c>
      <c r="K199" s="274">
        <v>68.25</v>
      </c>
      <c r="L199" s="696"/>
      <c r="M199" s="697"/>
      <c r="N199" s="698"/>
    </row>
    <row r="200" spans="1:14" ht="15">
      <c r="A200" s="705"/>
      <c r="B200" s="706"/>
      <c r="C200" s="266">
        <v>1000</v>
      </c>
      <c r="D200" s="267">
        <v>500</v>
      </c>
      <c r="E200" s="268">
        <v>80</v>
      </c>
      <c r="F200" s="269">
        <v>5</v>
      </c>
      <c r="G200" s="270">
        <v>2.5</v>
      </c>
      <c r="H200" s="296">
        <v>0.2</v>
      </c>
      <c r="I200" s="269" t="s">
        <v>264</v>
      </c>
      <c r="J200" s="273" t="s">
        <v>264</v>
      </c>
      <c r="K200" s="274">
        <v>78</v>
      </c>
      <c r="L200" s="696"/>
      <c r="M200" s="697"/>
      <c r="N200" s="698"/>
    </row>
    <row r="201" spans="1:14" ht="15">
      <c r="A201" s="705"/>
      <c r="B201" s="706"/>
      <c r="C201" s="266">
        <v>1000</v>
      </c>
      <c r="D201" s="267">
        <v>500</v>
      </c>
      <c r="E201" s="268">
        <v>90</v>
      </c>
      <c r="F201" s="269">
        <v>4</v>
      </c>
      <c r="G201" s="270">
        <f>H201/0.09</f>
        <v>2</v>
      </c>
      <c r="H201" s="296">
        <v>0.18</v>
      </c>
      <c r="I201" s="269" t="s">
        <v>264</v>
      </c>
      <c r="J201" s="273" t="s">
        <v>264</v>
      </c>
      <c r="K201" s="274">
        <v>70.2</v>
      </c>
      <c r="L201" s="696"/>
      <c r="M201" s="697"/>
      <c r="N201" s="698"/>
    </row>
    <row r="202" spans="1:14" ht="15">
      <c r="A202" s="705"/>
      <c r="B202" s="706"/>
      <c r="C202" s="266">
        <v>1000</v>
      </c>
      <c r="D202" s="267">
        <v>500</v>
      </c>
      <c r="E202" s="268">
        <v>100</v>
      </c>
      <c r="F202" s="269">
        <v>4</v>
      </c>
      <c r="G202" s="270">
        <v>2</v>
      </c>
      <c r="H202" s="296">
        <v>0.2</v>
      </c>
      <c r="I202" s="269" t="s">
        <v>264</v>
      </c>
      <c r="J202" s="273" t="s">
        <v>264</v>
      </c>
      <c r="K202" s="274">
        <v>78</v>
      </c>
      <c r="L202" s="696"/>
      <c r="M202" s="697"/>
      <c r="N202" s="698"/>
    </row>
    <row r="203" spans="1:14" ht="15">
      <c r="A203" s="705"/>
      <c r="B203" s="706"/>
      <c r="C203" s="266">
        <v>1000</v>
      </c>
      <c r="D203" s="267">
        <v>500</v>
      </c>
      <c r="E203" s="268">
        <v>110</v>
      </c>
      <c r="F203" s="269">
        <v>3</v>
      </c>
      <c r="G203" s="270">
        <f>H203/0.11</f>
        <v>1.5</v>
      </c>
      <c r="H203" s="296">
        <v>0.165</v>
      </c>
      <c r="I203" s="269" t="s">
        <v>264</v>
      </c>
      <c r="J203" s="273" t="s">
        <v>264</v>
      </c>
      <c r="K203" s="274">
        <v>75.075</v>
      </c>
      <c r="L203" s="696"/>
      <c r="M203" s="697"/>
      <c r="N203" s="698"/>
    </row>
    <row r="204" spans="1:14" ht="15">
      <c r="A204" s="705"/>
      <c r="B204" s="706"/>
      <c r="C204" s="266">
        <v>1000</v>
      </c>
      <c r="D204" s="267">
        <v>500</v>
      </c>
      <c r="E204" s="268">
        <v>120</v>
      </c>
      <c r="F204" s="269">
        <v>3</v>
      </c>
      <c r="G204" s="270">
        <f>H204/0.12</f>
        <v>1.5</v>
      </c>
      <c r="H204" s="296">
        <v>0.18</v>
      </c>
      <c r="I204" s="269" t="s">
        <v>264</v>
      </c>
      <c r="J204" s="273" t="s">
        <v>264</v>
      </c>
      <c r="K204" s="274">
        <v>70.2</v>
      </c>
      <c r="L204" s="696"/>
      <c r="M204" s="697"/>
      <c r="N204" s="698"/>
    </row>
    <row r="205" spans="1:14" ht="15">
      <c r="A205" s="705"/>
      <c r="B205" s="706"/>
      <c r="C205" s="266">
        <v>1000</v>
      </c>
      <c r="D205" s="267">
        <v>500</v>
      </c>
      <c r="E205" s="268">
        <v>130</v>
      </c>
      <c r="F205" s="269">
        <v>3</v>
      </c>
      <c r="G205" s="270">
        <v>1.5</v>
      </c>
      <c r="H205" s="296">
        <v>0.195</v>
      </c>
      <c r="I205" s="269" t="s">
        <v>264</v>
      </c>
      <c r="J205" s="273" t="s">
        <v>264</v>
      </c>
      <c r="K205" s="274">
        <v>76.05</v>
      </c>
      <c r="L205" s="696"/>
      <c r="M205" s="697"/>
      <c r="N205" s="698"/>
    </row>
    <row r="206" spans="1:14" ht="15">
      <c r="A206" s="705"/>
      <c r="B206" s="706"/>
      <c r="C206" s="266">
        <v>1000</v>
      </c>
      <c r="D206" s="267">
        <v>500</v>
      </c>
      <c r="E206" s="268">
        <v>140</v>
      </c>
      <c r="F206" s="269">
        <v>2</v>
      </c>
      <c r="G206" s="270">
        <v>1</v>
      </c>
      <c r="H206" s="296">
        <v>0.14</v>
      </c>
      <c r="I206" s="269" t="s">
        <v>264</v>
      </c>
      <c r="J206" s="273" t="s">
        <v>264</v>
      </c>
      <c r="K206" s="274">
        <v>72.8</v>
      </c>
      <c r="L206" s="696"/>
      <c r="M206" s="697"/>
      <c r="N206" s="698"/>
    </row>
    <row r="207" spans="1:14" ht="15.75" thickBot="1">
      <c r="A207" s="707"/>
      <c r="B207" s="708"/>
      <c r="C207" s="266">
        <v>1000</v>
      </c>
      <c r="D207" s="267">
        <v>500</v>
      </c>
      <c r="E207" s="268">
        <v>150</v>
      </c>
      <c r="F207" s="275">
        <v>2</v>
      </c>
      <c r="G207" s="276">
        <v>1</v>
      </c>
      <c r="H207" s="297">
        <v>0.15</v>
      </c>
      <c r="I207" s="275" t="s">
        <v>264</v>
      </c>
      <c r="J207" s="279" t="s">
        <v>264</v>
      </c>
      <c r="K207" s="280">
        <v>78</v>
      </c>
      <c r="L207" s="699"/>
      <c r="M207" s="700"/>
      <c r="N207" s="701"/>
    </row>
    <row r="208" spans="1:14" ht="19.5" customHeight="1">
      <c r="A208" s="703" t="s">
        <v>386</v>
      </c>
      <c r="B208" s="704"/>
      <c r="C208" s="256">
        <v>1000</v>
      </c>
      <c r="D208" s="257">
        <v>500</v>
      </c>
      <c r="E208" s="258">
        <v>50</v>
      </c>
      <c r="F208" s="259">
        <v>8</v>
      </c>
      <c r="G208" s="260">
        <v>4</v>
      </c>
      <c r="H208" s="298">
        <v>0.2</v>
      </c>
      <c r="I208" s="282" t="s">
        <v>264</v>
      </c>
      <c r="J208" s="283" t="s">
        <v>264</v>
      </c>
      <c r="K208" s="264">
        <v>78</v>
      </c>
      <c r="L208" s="693">
        <v>2493</v>
      </c>
      <c r="M208" s="694"/>
      <c r="N208" s="695"/>
    </row>
    <row r="209" spans="1:14" ht="18" customHeight="1">
      <c r="A209" s="705" t="s">
        <v>389</v>
      </c>
      <c r="B209" s="706"/>
      <c r="C209" s="266">
        <v>1000</v>
      </c>
      <c r="D209" s="267">
        <v>500</v>
      </c>
      <c r="E209" s="268">
        <v>60</v>
      </c>
      <c r="F209" s="269">
        <v>6</v>
      </c>
      <c r="G209" s="270">
        <f>H209/0.06</f>
        <v>3</v>
      </c>
      <c r="H209" s="296">
        <v>0.18</v>
      </c>
      <c r="I209" s="269" t="s">
        <v>264</v>
      </c>
      <c r="J209" s="273" t="s">
        <v>264</v>
      </c>
      <c r="K209" s="274">
        <v>70.2</v>
      </c>
      <c r="L209" s="696"/>
      <c r="M209" s="697"/>
      <c r="N209" s="698"/>
    </row>
    <row r="210" spans="1:14" ht="15">
      <c r="A210" s="705"/>
      <c r="B210" s="706"/>
      <c r="C210" s="266">
        <v>1000</v>
      </c>
      <c r="D210" s="267">
        <v>500</v>
      </c>
      <c r="E210" s="268">
        <v>70</v>
      </c>
      <c r="F210" s="269">
        <v>5</v>
      </c>
      <c r="G210" s="270">
        <f>H210/0.07</f>
        <v>2.4999999999999996</v>
      </c>
      <c r="H210" s="296">
        <v>0.175</v>
      </c>
      <c r="I210" s="269" t="s">
        <v>264</v>
      </c>
      <c r="J210" s="273" t="s">
        <v>264</v>
      </c>
      <c r="K210" s="274">
        <v>68.25</v>
      </c>
      <c r="L210" s="696"/>
      <c r="M210" s="697"/>
      <c r="N210" s="698"/>
    </row>
    <row r="211" spans="1:14" ht="15">
      <c r="A211" s="705"/>
      <c r="B211" s="706"/>
      <c r="C211" s="266">
        <v>1000</v>
      </c>
      <c r="D211" s="267">
        <v>500</v>
      </c>
      <c r="E211" s="268">
        <v>80</v>
      </c>
      <c r="F211" s="269">
        <v>5</v>
      </c>
      <c r="G211" s="270">
        <v>2.5</v>
      </c>
      <c r="H211" s="296">
        <v>0.2</v>
      </c>
      <c r="I211" s="269" t="s">
        <v>264</v>
      </c>
      <c r="J211" s="273" t="s">
        <v>264</v>
      </c>
      <c r="K211" s="274">
        <v>78</v>
      </c>
      <c r="L211" s="696"/>
      <c r="M211" s="697"/>
      <c r="N211" s="698"/>
    </row>
    <row r="212" spans="1:14" ht="15">
      <c r="A212" s="705"/>
      <c r="B212" s="706"/>
      <c r="C212" s="266">
        <v>1000</v>
      </c>
      <c r="D212" s="267">
        <v>500</v>
      </c>
      <c r="E212" s="268">
        <v>90</v>
      </c>
      <c r="F212" s="269">
        <v>4</v>
      </c>
      <c r="G212" s="270">
        <f>H212/0.09</f>
        <v>2</v>
      </c>
      <c r="H212" s="296">
        <v>0.18</v>
      </c>
      <c r="I212" s="269" t="s">
        <v>264</v>
      </c>
      <c r="J212" s="273" t="s">
        <v>264</v>
      </c>
      <c r="K212" s="274">
        <v>70.2</v>
      </c>
      <c r="L212" s="696"/>
      <c r="M212" s="697"/>
      <c r="N212" s="698"/>
    </row>
    <row r="213" spans="1:14" ht="15">
      <c r="A213" s="705"/>
      <c r="B213" s="706"/>
      <c r="C213" s="266">
        <v>1000</v>
      </c>
      <c r="D213" s="267">
        <v>500</v>
      </c>
      <c r="E213" s="268">
        <v>100</v>
      </c>
      <c r="F213" s="269">
        <v>4</v>
      </c>
      <c r="G213" s="270">
        <v>2</v>
      </c>
      <c r="H213" s="296">
        <v>0.2</v>
      </c>
      <c r="I213" s="269" t="s">
        <v>264</v>
      </c>
      <c r="J213" s="273" t="s">
        <v>264</v>
      </c>
      <c r="K213" s="274">
        <v>78</v>
      </c>
      <c r="L213" s="696"/>
      <c r="M213" s="697"/>
      <c r="N213" s="698"/>
    </row>
    <row r="214" spans="1:14" ht="15">
      <c r="A214" s="705"/>
      <c r="B214" s="706"/>
      <c r="C214" s="266">
        <v>1000</v>
      </c>
      <c r="D214" s="267">
        <v>500</v>
      </c>
      <c r="E214" s="268">
        <v>110</v>
      </c>
      <c r="F214" s="269">
        <v>3</v>
      </c>
      <c r="G214" s="270">
        <f>H214/0.11</f>
        <v>1.5</v>
      </c>
      <c r="H214" s="296">
        <v>0.165</v>
      </c>
      <c r="I214" s="269" t="s">
        <v>264</v>
      </c>
      <c r="J214" s="273" t="s">
        <v>264</v>
      </c>
      <c r="K214" s="274">
        <v>75.075</v>
      </c>
      <c r="L214" s="696"/>
      <c r="M214" s="697"/>
      <c r="N214" s="698"/>
    </row>
    <row r="215" spans="1:14" ht="15">
      <c r="A215" s="705"/>
      <c r="B215" s="706"/>
      <c r="C215" s="266">
        <v>1000</v>
      </c>
      <c r="D215" s="267">
        <v>500</v>
      </c>
      <c r="E215" s="268">
        <v>120</v>
      </c>
      <c r="F215" s="269">
        <v>3</v>
      </c>
      <c r="G215" s="270">
        <f>H215/0.12</f>
        <v>1.5</v>
      </c>
      <c r="H215" s="296">
        <v>0.18</v>
      </c>
      <c r="I215" s="269" t="s">
        <v>264</v>
      </c>
      <c r="J215" s="273" t="s">
        <v>264</v>
      </c>
      <c r="K215" s="274">
        <v>70.2</v>
      </c>
      <c r="L215" s="696"/>
      <c r="M215" s="697"/>
      <c r="N215" s="698"/>
    </row>
    <row r="216" spans="1:14" ht="15">
      <c r="A216" s="705"/>
      <c r="B216" s="706"/>
      <c r="C216" s="266">
        <v>1000</v>
      </c>
      <c r="D216" s="267">
        <v>500</v>
      </c>
      <c r="E216" s="268">
        <v>130</v>
      </c>
      <c r="F216" s="269">
        <v>3</v>
      </c>
      <c r="G216" s="270">
        <v>1.5</v>
      </c>
      <c r="H216" s="296">
        <v>0.195</v>
      </c>
      <c r="I216" s="269" t="s">
        <v>264</v>
      </c>
      <c r="J216" s="273" t="s">
        <v>264</v>
      </c>
      <c r="K216" s="274">
        <v>76.05</v>
      </c>
      <c r="L216" s="696"/>
      <c r="M216" s="697"/>
      <c r="N216" s="698"/>
    </row>
    <row r="217" spans="1:14" ht="15">
      <c r="A217" s="705"/>
      <c r="B217" s="706"/>
      <c r="C217" s="266">
        <v>1000</v>
      </c>
      <c r="D217" s="267">
        <v>500</v>
      </c>
      <c r="E217" s="268">
        <v>140</v>
      </c>
      <c r="F217" s="269">
        <v>2</v>
      </c>
      <c r="G217" s="270">
        <v>1</v>
      </c>
      <c r="H217" s="296">
        <v>0.14</v>
      </c>
      <c r="I217" s="269" t="s">
        <v>264</v>
      </c>
      <c r="J217" s="273" t="s">
        <v>264</v>
      </c>
      <c r="K217" s="274">
        <v>72.8</v>
      </c>
      <c r="L217" s="696"/>
      <c r="M217" s="697"/>
      <c r="N217" s="698"/>
    </row>
    <row r="218" spans="1:14" ht="15.75" thickBot="1">
      <c r="A218" s="707"/>
      <c r="B218" s="708"/>
      <c r="C218" s="266">
        <v>1000</v>
      </c>
      <c r="D218" s="267">
        <v>500</v>
      </c>
      <c r="E218" s="268">
        <v>150</v>
      </c>
      <c r="F218" s="275">
        <v>2</v>
      </c>
      <c r="G218" s="276">
        <v>1</v>
      </c>
      <c r="H218" s="297">
        <v>0.15</v>
      </c>
      <c r="I218" s="318" t="s">
        <v>264</v>
      </c>
      <c r="J218" s="330" t="s">
        <v>264</v>
      </c>
      <c r="K218" s="280">
        <v>78</v>
      </c>
      <c r="L218" s="699"/>
      <c r="M218" s="700"/>
      <c r="N218" s="701"/>
    </row>
    <row r="219" spans="1:14" ht="19.5" customHeight="1">
      <c r="A219" s="703" t="s">
        <v>387</v>
      </c>
      <c r="B219" s="704"/>
      <c r="C219" s="256">
        <v>1000</v>
      </c>
      <c r="D219" s="257">
        <v>500</v>
      </c>
      <c r="E219" s="258">
        <v>50</v>
      </c>
      <c r="F219" s="259">
        <v>8</v>
      </c>
      <c r="G219" s="260">
        <v>4</v>
      </c>
      <c r="H219" s="298">
        <v>0.2</v>
      </c>
      <c r="I219" s="259" t="s">
        <v>264</v>
      </c>
      <c r="J219" s="263" t="s">
        <v>264</v>
      </c>
      <c r="K219" s="264">
        <v>78</v>
      </c>
      <c r="L219" s="693">
        <v>2719</v>
      </c>
      <c r="M219" s="694"/>
      <c r="N219" s="695"/>
    </row>
    <row r="220" spans="1:14" ht="18" customHeight="1">
      <c r="A220" s="705" t="s">
        <v>390</v>
      </c>
      <c r="B220" s="706"/>
      <c r="C220" s="266">
        <v>1000</v>
      </c>
      <c r="D220" s="267">
        <v>500</v>
      </c>
      <c r="E220" s="268">
        <v>60</v>
      </c>
      <c r="F220" s="269">
        <v>6</v>
      </c>
      <c r="G220" s="270">
        <f>H220/0.06</f>
        <v>3</v>
      </c>
      <c r="H220" s="296">
        <v>0.18</v>
      </c>
      <c r="I220" s="269" t="s">
        <v>264</v>
      </c>
      <c r="J220" s="273" t="s">
        <v>264</v>
      </c>
      <c r="K220" s="274">
        <v>70.2</v>
      </c>
      <c r="L220" s="696"/>
      <c r="M220" s="697"/>
      <c r="N220" s="698"/>
    </row>
    <row r="221" spans="1:14" ht="15">
      <c r="A221" s="705"/>
      <c r="B221" s="706"/>
      <c r="C221" s="266">
        <v>1000</v>
      </c>
      <c r="D221" s="267">
        <v>500</v>
      </c>
      <c r="E221" s="268">
        <v>70</v>
      </c>
      <c r="F221" s="269">
        <v>5</v>
      </c>
      <c r="G221" s="270">
        <f>H221/0.07</f>
        <v>2.4999999999999996</v>
      </c>
      <c r="H221" s="296">
        <v>0.175</v>
      </c>
      <c r="I221" s="269" t="s">
        <v>264</v>
      </c>
      <c r="J221" s="273" t="s">
        <v>264</v>
      </c>
      <c r="K221" s="274">
        <v>68.25</v>
      </c>
      <c r="L221" s="696"/>
      <c r="M221" s="697"/>
      <c r="N221" s="698"/>
    </row>
    <row r="222" spans="1:14" ht="15">
      <c r="A222" s="705"/>
      <c r="B222" s="706"/>
      <c r="C222" s="266">
        <v>1000</v>
      </c>
      <c r="D222" s="267">
        <v>500</v>
      </c>
      <c r="E222" s="268">
        <v>80</v>
      </c>
      <c r="F222" s="269">
        <v>5</v>
      </c>
      <c r="G222" s="270">
        <v>2.5</v>
      </c>
      <c r="H222" s="296">
        <v>0.2</v>
      </c>
      <c r="I222" s="269" t="s">
        <v>264</v>
      </c>
      <c r="J222" s="273" t="s">
        <v>264</v>
      </c>
      <c r="K222" s="274">
        <v>78</v>
      </c>
      <c r="L222" s="696"/>
      <c r="M222" s="697"/>
      <c r="N222" s="698"/>
    </row>
    <row r="223" spans="1:14" ht="15">
      <c r="A223" s="705"/>
      <c r="B223" s="706"/>
      <c r="C223" s="266">
        <v>1000</v>
      </c>
      <c r="D223" s="267">
        <v>500</v>
      </c>
      <c r="E223" s="268">
        <v>90</v>
      </c>
      <c r="F223" s="269">
        <v>4</v>
      </c>
      <c r="G223" s="270">
        <f>H223/0.09</f>
        <v>2</v>
      </c>
      <c r="H223" s="296">
        <v>0.18</v>
      </c>
      <c r="I223" s="269" t="s">
        <v>264</v>
      </c>
      <c r="J223" s="273" t="s">
        <v>264</v>
      </c>
      <c r="K223" s="274">
        <v>70.2</v>
      </c>
      <c r="L223" s="696"/>
      <c r="M223" s="697"/>
      <c r="N223" s="698"/>
    </row>
    <row r="224" spans="1:14" ht="15">
      <c r="A224" s="705"/>
      <c r="B224" s="706"/>
      <c r="C224" s="266">
        <v>1000</v>
      </c>
      <c r="D224" s="267">
        <v>500</v>
      </c>
      <c r="E224" s="268">
        <v>100</v>
      </c>
      <c r="F224" s="269">
        <v>4</v>
      </c>
      <c r="G224" s="270">
        <v>2</v>
      </c>
      <c r="H224" s="296">
        <v>0.2</v>
      </c>
      <c r="I224" s="269" t="s">
        <v>264</v>
      </c>
      <c r="J224" s="273" t="s">
        <v>264</v>
      </c>
      <c r="K224" s="274">
        <v>78</v>
      </c>
      <c r="L224" s="696"/>
      <c r="M224" s="697"/>
      <c r="N224" s="698"/>
    </row>
    <row r="225" spans="1:14" ht="15">
      <c r="A225" s="705"/>
      <c r="B225" s="706"/>
      <c r="C225" s="266">
        <v>1000</v>
      </c>
      <c r="D225" s="267">
        <v>500</v>
      </c>
      <c r="E225" s="268">
        <v>110</v>
      </c>
      <c r="F225" s="269">
        <v>3</v>
      </c>
      <c r="G225" s="270">
        <f>H225/0.11</f>
        <v>1.5</v>
      </c>
      <c r="H225" s="296">
        <v>0.165</v>
      </c>
      <c r="I225" s="269" t="s">
        <v>264</v>
      </c>
      <c r="J225" s="273" t="s">
        <v>264</v>
      </c>
      <c r="K225" s="274">
        <v>75.075</v>
      </c>
      <c r="L225" s="696"/>
      <c r="M225" s="697"/>
      <c r="N225" s="698"/>
    </row>
    <row r="226" spans="1:14" ht="15">
      <c r="A226" s="705"/>
      <c r="B226" s="706"/>
      <c r="C226" s="266">
        <v>1000</v>
      </c>
      <c r="D226" s="267">
        <v>500</v>
      </c>
      <c r="E226" s="268">
        <v>120</v>
      </c>
      <c r="F226" s="269">
        <v>3</v>
      </c>
      <c r="G226" s="270">
        <f>H226/0.12</f>
        <v>1.5</v>
      </c>
      <c r="H226" s="296">
        <v>0.18</v>
      </c>
      <c r="I226" s="269" t="s">
        <v>264</v>
      </c>
      <c r="J226" s="273" t="s">
        <v>264</v>
      </c>
      <c r="K226" s="274">
        <v>70.2</v>
      </c>
      <c r="L226" s="696"/>
      <c r="M226" s="697"/>
      <c r="N226" s="698"/>
    </row>
    <row r="227" spans="1:14" ht="15">
      <c r="A227" s="705"/>
      <c r="B227" s="706"/>
      <c r="C227" s="266">
        <v>1000</v>
      </c>
      <c r="D227" s="267">
        <v>500</v>
      </c>
      <c r="E227" s="268">
        <v>130</v>
      </c>
      <c r="F227" s="269">
        <v>3</v>
      </c>
      <c r="G227" s="270">
        <v>1.5</v>
      </c>
      <c r="H227" s="296">
        <v>0.195</v>
      </c>
      <c r="I227" s="269" t="s">
        <v>264</v>
      </c>
      <c r="J227" s="273" t="s">
        <v>264</v>
      </c>
      <c r="K227" s="274">
        <v>76.05</v>
      </c>
      <c r="L227" s="696"/>
      <c r="M227" s="697"/>
      <c r="N227" s="698"/>
    </row>
    <row r="228" spans="1:14" ht="15">
      <c r="A228" s="705"/>
      <c r="B228" s="706"/>
      <c r="C228" s="266">
        <v>1000</v>
      </c>
      <c r="D228" s="267">
        <v>500</v>
      </c>
      <c r="E228" s="268">
        <v>140</v>
      </c>
      <c r="F228" s="269">
        <v>2</v>
      </c>
      <c r="G228" s="270">
        <v>1</v>
      </c>
      <c r="H228" s="296">
        <v>0.14</v>
      </c>
      <c r="I228" s="269" t="s">
        <v>264</v>
      </c>
      <c r="J228" s="273" t="s">
        <v>264</v>
      </c>
      <c r="K228" s="274">
        <v>72.8</v>
      </c>
      <c r="L228" s="696"/>
      <c r="M228" s="697"/>
      <c r="N228" s="698"/>
    </row>
    <row r="229" spans="1:14" ht="15.75" thickBot="1">
      <c r="A229" s="707"/>
      <c r="B229" s="708"/>
      <c r="C229" s="285">
        <v>1000</v>
      </c>
      <c r="D229" s="286">
        <v>500</v>
      </c>
      <c r="E229" s="287">
        <v>150</v>
      </c>
      <c r="F229" s="275">
        <v>2</v>
      </c>
      <c r="G229" s="276">
        <v>1</v>
      </c>
      <c r="H229" s="297">
        <v>0.15</v>
      </c>
      <c r="I229" s="275" t="s">
        <v>264</v>
      </c>
      <c r="J229" s="279" t="s">
        <v>264</v>
      </c>
      <c r="K229" s="280">
        <v>78</v>
      </c>
      <c r="L229" s="699"/>
      <c r="M229" s="700"/>
      <c r="N229" s="701"/>
    </row>
    <row r="230" spans="1:14" ht="18.75" customHeight="1">
      <c r="A230" s="703" t="s">
        <v>391</v>
      </c>
      <c r="B230" s="704"/>
      <c r="C230" s="331">
        <v>1000</v>
      </c>
      <c r="D230" s="332">
        <v>500</v>
      </c>
      <c r="E230" s="333">
        <v>50</v>
      </c>
      <c r="F230" s="301">
        <v>6</v>
      </c>
      <c r="G230" s="334">
        <v>3</v>
      </c>
      <c r="H230" s="335">
        <v>0.15</v>
      </c>
      <c r="I230" s="299" t="s">
        <v>264</v>
      </c>
      <c r="J230" s="336" t="s">
        <v>264</v>
      </c>
      <c r="K230" s="337">
        <v>78</v>
      </c>
      <c r="L230" s="693">
        <v>3232</v>
      </c>
      <c r="M230" s="694"/>
      <c r="N230" s="709"/>
    </row>
    <row r="231" spans="1:14" ht="18" customHeight="1">
      <c r="A231" s="705" t="s">
        <v>393</v>
      </c>
      <c r="B231" s="706"/>
      <c r="C231" s="338">
        <v>1000</v>
      </c>
      <c r="D231" s="339">
        <v>500</v>
      </c>
      <c r="E231" s="340">
        <v>60</v>
      </c>
      <c r="F231" s="301">
        <v>5</v>
      </c>
      <c r="G231" s="341">
        <v>2.5</v>
      </c>
      <c r="H231" s="342">
        <v>0.15</v>
      </c>
      <c r="I231" s="301" t="s">
        <v>264</v>
      </c>
      <c r="J231" s="343" t="s">
        <v>264</v>
      </c>
      <c r="K231" s="344">
        <v>78</v>
      </c>
      <c r="L231" s="696"/>
      <c r="M231" s="697"/>
      <c r="N231" s="710"/>
    </row>
    <row r="232" spans="1:14" ht="15">
      <c r="A232" s="705"/>
      <c r="B232" s="706"/>
      <c r="C232" s="338">
        <v>1000</v>
      </c>
      <c r="D232" s="339">
        <v>500</v>
      </c>
      <c r="E232" s="340">
        <v>70</v>
      </c>
      <c r="F232" s="301">
        <v>4</v>
      </c>
      <c r="G232" s="341">
        <v>2</v>
      </c>
      <c r="H232" s="342">
        <v>0.14</v>
      </c>
      <c r="I232" s="301" t="s">
        <v>264</v>
      </c>
      <c r="J232" s="343" t="s">
        <v>264</v>
      </c>
      <c r="K232" s="344">
        <v>72.8</v>
      </c>
      <c r="L232" s="696"/>
      <c r="M232" s="697"/>
      <c r="N232" s="710"/>
    </row>
    <row r="233" spans="1:14" ht="15">
      <c r="A233" s="705"/>
      <c r="B233" s="706"/>
      <c r="C233" s="338">
        <v>1000</v>
      </c>
      <c r="D233" s="339">
        <v>500</v>
      </c>
      <c r="E233" s="340">
        <v>80</v>
      </c>
      <c r="F233" s="301">
        <v>4</v>
      </c>
      <c r="G233" s="341">
        <v>2</v>
      </c>
      <c r="H233" s="342">
        <v>0.16</v>
      </c>
      <c r="I233" s="301" t="s">
        <v>264</v>
      </c>
      <c r="J233" s="343" t="s">
        <v>264</v>
      </c>
      <c r="K233" s="344">
        <v>72.8</v>
      </c>
      <c r="L233" s="696"/>
      <c r="M233" s="697"/>
      <c r="N233" s="710"/>
    </row>
    <row r="234" spans="1:14" ht="15">
      <c r="A234" s="705"/>
      <c r="B234" s="706"/>
      <c r="C234" s="338">
        <v>1000</v>
      </c>
      <c r="D234" s="339">
        <v>500</v>
      </c>
      <c r="E234" s="340">
        <v>90</v>
      </c>
      <c r="F234" s="301">
        <v>3</v>
      </c>
      <c r="G234" s="341">
        <v>1.5</v>
      </c>
      <c r="H234" s="342">
        <v>0.135</v>
      </c>
      <c r="I234" s="301" t="s">
        <v>264</v>
      </c>
      <c r="J234" s="343" t="s">
        <v>264</v>
      </c>
      <c r="K234" s="344">
        <v>70.2</v>
      </c>
      <c r="L234" s="696"/>
      <c r="M234" s="697"/>
      <c r="N234" s="710"/>
    </row>
    <row r="235" spans="1:14" ht="15.75" thickBot="1">
      <c r="A235" s="707"/>
      <c r="B235" s="708"/>
      <c r="C235" s="338">
        <v>1000</v>
      </c>
      <c r="D235" s="339">
        <v>500</v>
      </c>
      <c r="E235" s="340">
        <v>100</v>
      </c>
      <c r="F235" s="301">
        <v>3</v>
      </c>
      <c r="G235" s="341">
        <v>1.5</v>
      </c>
      <c r="H235" s="342">
        <v>0.15</v>
      </c>
      <c r="I235" s="301" t="s">
        <v>264</v>
      </c>
      <c r="J235" s="343" t="s">
        <v>264</v>
      </c>
      <c r="K235" s="345">
        <v>78</v>
      </c>
      <c r="L235" s="696"/>
      <c r="M235" s="697"/>
      <c r="N235" s="710"/>
    </row>
    <row r="236" spans="1:14" ht="18.75" customHeight="1">
      <c r="A236" s="703" t="s">
        <v>392</v>
      </c>
      <c r="B236" s="704"/>
      <c r="C236" s="331">
        <v>1000</v>
      </c>
      <c r="D236" s="332">
        <v>500</v>
      </c>
      <c r="E236" s="333">
        <v>50</v>
      </c>
      <c r="F236" s="299">
        <v>5</v>
      </c>
      <c r="G236" s="334">
        <v>2.5</v>
      </c>
      <c r="H236" s="335">
        <v>0.125</v>
      </c>
      <c r="I236" s="299" t="s">
        <v>264</v>
      </c>
      <c r="J236" s="336" t="s">
        <v>264</v>
      </c>
      <c r="K236" s="337">
        <v>73.125</v>
      </c>
      <c r="L236" s="693">
        <v>4720</v>
      </c>
      <c r="M236" s="694"/>
      <c r="N236" s="709"/>
    </row>
    <row r="237" spans="1:14" ht="18" customHeight="1">
      <c r="A237" s="769" t="s">
        <v>394</v>
      </c>
      <c r="B237" s="770"/>
      <c r="C237" s="338">
        <v>1000</v>
      </c>
      <c r="D237" s="339">
        <v>500</v>
      </c>
      <c r="E237" s="340">
        <v>60</v>
      </c>
      <c r="F237" s="301">
        <v>4</v>
      </c>
      <c r="G237" s="341">
        <v>2</v>
      </c>
      <c r="H237" s="342">
        <v>0.12</v>
      </c>
      <c r="I237" s="301" t="s">
        <v>264</v>
      </c>
      <c r="J237" s="343" t="s">
        <v>264</v>
      </c>
      <c r="K237" s="344">
        <v>78</v>
      </c>
      <c r="L237" s="696"/>
      <c r="M237" s="697"/>
      <c r="N237" s="710"/>
    </row>
    <row r="238" spans="1:14" ht="15">
      <c r="A238" s="769"/>
      <c r="B238" s="770"/>
      <c r="C238" s="338">
        <v>1000</v>
      </c>
      <c r="D238" s="339">
        <v>500</v>
      </c>
      <c r="E238" s="340">
        <v>70</v>
      </c>
      <c r="F238" s="301">
        <v>3</v>
      </c>
      <c r="G238" s="341">
        <v>1.5</v>
      </c>
      <c r="H238" s="342">
        <v>0.105</v>
      </c>
      <c r="I238" s="301" t="s">
        <v>264</v>
      </c>
      <c r="J238" s="343" t="s">
        <v>264</v>
      </c>
      <c r="K238" s="344">
        <v>69.615</v>
      </c>
      <c r="L238" s="696"/>
      <c r="M238" s="697"/>
      <c r="N238" s="710"/>
    </row>
    <row r="239" spans="1:14" ht="15">
      <c r="A239" s="769"/>
      <c r="B239" s="770"/>
      <c r="C239" s="338">
        <v>1000</v>
      </c>
      <c r="D239" s="339">
        <v>500</v>
      </c>
      <c r="E239" s="340">
        <v>80</v>
      </c>
      <c r="F239" s="301">
        <v>3</v>
      </c>
      <c r="G239" s="341">
        <v>1.5</v>
      </c>
      <c r="H239" s="342">
        <v>0.12</v>
      </c>
      <c r="I239" s="301" t="s">
        <v>264</v>
      </c>
      <c r="J239" s="343" t="s">
        <v>264</v>
      </c>
      <c r="K239" s="344">
        <v>78</v>
      </c>
      <c r="L239" s="696"/>
      <c r="M239" s="697"/>
      <c r="N239" s="710"/>
    </row>
    <row r="240" spans="1:14" ht="15">
      <c r="A240" s="769"/>
      <c r="B240" s="770"/>
      <c r="C240" s="338">
        <v>1000</v>
      </c>
      <c r="D240" s="339">
        <v>500</v>
      </c>
      <c r="E240" s="340">
        <v>90</v>
      </c>
      <c r="F240" s="301">
        <v>3</v>
      </c>
      <c r="G240" s="341">
        <v>1.5</v>
      </c>
      <c r="H240" s="342">
        <v>0.135</v>
      </c>
      <c r="I240" s="301" t="s">
        <v>264</v>
      </c>
      <c r="J240" s="343" t="s">
        <v>264</v>
      </c>
      <c r="K240" s="344">
        <v>70.2</v>
      </c>
      <c r="L240" s="696"/>
      <c r="M240" s="697"/>
      <c r="N240" s="710"/>
    </row>
    <row r="241" spans="1:14" ht="17.25" customHeight="1" thickBot="1">
      <c r="A241" s="771"/>
      <c r="B241" s="772"/>
      <c r="C241" s="346">
        <v>1000</v>
      </c>
      <c r="D241" s="347">
        <v>500</v>
      </c>
      <c r="E241" s="348">
        <v>100</v>
      </c>
      <c r="F241" s="349">
        <v>2</v>
      </c>
      <c r="G241" s="350">
        <v>1</v>
      </c>
      <c r="H241" s="351">
        <v>0.1</v>
      </c>
      <c r="I241" s="303" t="s">
        <v>264</v>
      </c>
      <c r="J241" s="352" t="s">
        <v>264</v>
      </c>
      <c r="K241" s="345">
        <v>78</v>
      </c>
      <c r="L241" s="699"/>
      <c r="M241" s="700"/>
      <c r="N241" s="711"/>
    </row>
    <row r="242" spans="1:14" ht="21.75" customHeight="1">
      <c r="A242" s="703" t="s">
        <v>395</v>
      </c>
      <c r="B242" s="704"/>
      <c r="C242" s="331">
        <v>1000</v>
      </c>
      <c r="D242" s="332">
        <v>500</v>
      </c>
      <c r="E242" s="333">
        <v>40</v>
      </c>
      <c r="F242" s="299">
        <v>5</v>
      </c>
      <c r="G242" s="334">
        <v>2.5</v>
      </c>
      <c r="H242" s="335">
        <v>0.1</v>
      </c>
      <c r="I242" s="353" t="s">
        <v>264</v>
      </c>
      <c r="J242" s="336" t="s">
        <v>264</v>
      </c>
      <c r="K242" s="337">
        <v>78</v>
      </c>
      <c r="L242" s="696">
        <v>6070</v>
      </c>
      <c r="M242" s="697"/>
      <c r="N242" s="710"/>
    </row>
    <row r="243" spans="1:14" ht="21.75" customHeight="1">
      <c r="A243" s="765"/>
      <c r="B243" s="766"/>
      <c r="C243" s="338">
        <v>1000</v>
      </c>
      <c r="D243" s="339">
        <v>500</v>
      </c>
      <c r="E243" s="340">
        <v>50</v>
      </c>
      <c r="F243" s="301">
        <v>4</v>
      </c>
      <c r="G243" s="341">
        <v>2</v>
      </c>
      <c r="H243" s="342">
        <v>0.1</v>
      </c>
      <c r="I243" s="354" t="s">
        <v>264</v>
      </c>
      <c r="J243" s="343" t="s">
        <v>264</v>
      </c>
      <c r="K243" s="344">
        <v>78</v>
      </c>
      <c r="L243" s="696"/>
      <c r="M243" s="697"/>
      <c r="N243" s="710"/>
    </row>
    <row r="244" spans="1:14" ht="21.75" customHeight="1" thickBot="1">
      <c r="A244" s="767"/>
      <c r="B244" s="768"/>
      <c r="C244" s="355">
        <v>1000</v>
      </c>
      <c r="D244" s="356">
        <v>500</v>
      </c>
      <c r="E244" s="357">
        <v>60</v>
      </c>
      <c r="F244" s="303">
        <v>3</v>
      </c>
      <c r="G244" s="358">
        <v>1.5</v>
      </c>
      <c r="H244" s="359">
        <v>0.09</v>
      </c>
      <c r="I244" s="360" t="s">
        <v>264</v>
      </c>
      <c r="J244" s="352" t="s">
        <v>264</v>
      </c>
      <c r="K244" s="361">
        <v>76.05</v>
      </c>
      <c r="L244" s="699"/>
      <c r="M244" s="700"/>
      <c r="N244" s="711"/>
    </row>
    <row r="245" spans="1:14" ht="19.5">
      <c r="A245" s="307"/>
      <c r="B245" s="307"/>
      <c r="C245" s="308"/>
      <c r="D245" s="308"/>
      <c r="E245" s="308"/>
      <c r="F245" s="309"/>
      <c r="G245" s="310"/>
      <c r="H245" s="311"/>
      <c r="I245" s="309"/>
      <c r="J245" s="305"/>
      <c r="K245" s="305"/>
      <c r="L245" s="306"/>
      <c r="M245" s="306"/>
      <c r="N245" s="306"/>
    </row>
    <row r="246" spans="1:14" ht="19.5" customHeight="1">
      <c r="A246" s="702" t="s">
        <v>246</v>
      </c>
      <c r="B246" s="702"/>
      <c r="C246" s="702"/>
      <c r="D246" s="702"/>
      <c r="E246" s="702"/>
      <c r="F246" s="702"/>
      <c r="G246" s="702"/>
      <c r="H246" s="702"/>
      <c r="I246" s="702"/>
      <c r="J246" s="702"/>
      <c r="K246" s="702"/>
      <c r="L246" s="702"/>
      <c r="M246" s="702"/>
      <c r="N246" s="702"/>
    </row>
    <row r="247" spans="1:14" ht="19.5" customHeight="1">
      <c r="A247" s="702" t="s">
        <v>247</v>
      </c>
      <c r="B247" s="702"/>
      <c r="C247" s="702"/>
      <c r="D247" s="702"/>
      <c r="E247" s="702"/>
      <c r="F247" s="702"/>
      <c r="G247" s="702"/>
      <c r="H247" s="702"/>
      <c r="I247" s="702"/>
      <c r="J247" s="702"/>
      <c r="K247" s="702"/>
      <c r="L247" s="702"/>
      <c r="M247" s="702"/>
      <c r="N247" s="702"/>
    </row>
    <row r="248" spans="1:14" ht="19.5" customHeight="1">
      <c r="A248" s="702" t="s">
        <v>276</v>
      </c>
      <c r="B248" s="702"/>
      <c r="C248" s="702"/>
      <c r="D248" s="702"/>
      <c r="E248" s="702"/>
      <c r="F248" s="702"/>
      <c r="G248" s="702"/>
      <c r="H248" s="702"/>
      <c r="I248" s="702"/>
      <c r="J248" s="702"/>
      <c r="K248" s="702"/>
      <c r="L248" s="702"/>
      <c r="M248" s="702"/>
      <c r="N248" s="702"/>
    </row>
    <row r="249" spans="1:14" ht="19.5" customHeight="1">
      <c r="A249" s="702" t="s">
        <v>297</v>
      </c>
      <c r="B249" s="702"/>
      <c r="C249" s="702"/>
      <c r="D249" s="702"/>
      <c r="E249" s="702"/>
      <c r="F249" s="702"/>
      <c r="G249" s="702"/>
      <c r="H249" s="702"/>
      <c r="I249" s="702"/>
      <c r="J249" s="702"/>
      <c r="K249" s="702"/>
      <c r="L249" s="702"/>
      <c r="M249" s="702"/>
      <c r="N249" s="702"/>
    </row>
    <row r="250" spans="1:14" ht="19.5" customHeight="1">
      <c r="A250" s="712"/>
      <c r="B250" s="712"/>
      <c r="C250" s="712"/>
      <c r="D250" s="712"/>
      <c r="E250" s="712"/>
      <c r="F250" s="712"/>
      <c r="G250" s="712"/>
      <c r="H250" s="712"/>
      <c r="I250" s="712"/>
      <c r="J250" s="712"/>
      <c r="K250" s="712"/>
      <c r="L250" s="712"/>
      <c r="M250" s="712"/>
      <c r="N250" s="712"/>
    </row>
    <row r="251" spans="1:11" ht="15.75">
      <c r="A251" s="576"/>
      <c r="B251" s="576"/>
      <c r="C251" s="576"/>
      <c r="D251" s="576"/>
      <c r="E251" s="576"/>
      <c r="F251" s="576"/>
      <c r="G251" s="576"/>
      <c r="H251" s="576"/>
      <c r="I251" s="576"/>
      <c r="J251" s="576"/>
      <c r="K251" s="576"/>
    </row>
  </sheetData>
  <sheetProtection/>
  <mergeCells count="92">
    <mergeCell ref="A132:B141"/>
    <mergeCell ref="A142:B142"/>
    <mergeCell ref="A143:B152"/>
    <mergeCell ref="L242:N244"/>
    <mergeCell ref="A246:N246"/>
    <mergeCell ref="A242:B244"/>
    <mergeCell ref="A230:B230"/>
    <mergeCell ref="A231:B235"/>
    <mergeCell ref="A236:B236"/>
    <mergeCell ref="A237:B241"/>
    <mergeCell ref="L153:N163"/>
    <mergeCell ref="A153:B153"/>
    <mergeCell ref="A154:B163"/>
    <mergeCell ref="A164:B164"/>
    <mergeCell ref="L129:N130"/>
    <mergeCell ref="L131:N141"/>
    <mergeCell ref="L142:N152"/>
    <mergeCell ref="A129:B129"/>
    <mergeCell ref="A130:B130"/>
    <mergeCell ref="A131:B131"/>
    <mergeCell ref="A208:B208"/>
    <mergeCell ref="A209:B218"/>
    <mergeCell ref="A165:B174"/>
    <mergeCell ref="L164:N174"/>
    <mergeCell ref="A175:B175"/>
    <mergeCell ref="L175:N185"/>
    <mergeCell ref="A176:B185"/>
    <mergeCell ref="L91:N101"/>
    <mergeCell ref="A91:B91"/>
    <mergeCell ref="A92:B101"/>
    <mergeCell ref="A125:B128"/>
    <mergeCell ref="A103:B112"/>
    <mergeCell ref="L124:N128"/>
    <mergeCell ref="L113:N123"/>
    <mergeCell ref="L39:N49"/>
    <mergeCell ref="A113:B113"/>
    <mergeCell ref="A114:B123"/>
    <mergeCell ref="L102:N112"/>
    <mergeCell ref="A124:B124"/>
    <mergeCell ref="A102:B102"/>
    <mergeCell ref="L79:N84"/>
    <mergeCell ref="L85:N90"/>
    <mergeCell ref="A79:B79"/>
    <mergeCell ref="A80:B84"/>
    <mergeCell ref="C15:C16"/>
    <mergeCell ref="D15:D16"/>
    <mergeCell ref="L15:N16"/>
    <mergeCell ref="L17:N27"/>
    <mergeCell ref="A28:B28"/>
    <mergeCell ref="A29:B38"/>
    <mergeCell ref="L28:N38"/>
    <mergeCell ref="A15:B16"/>
    <mergeCell ref="L50:N60"/>
    <mergeCell ref="L67:N72"/>
    <mergeCell ref="A85:B85"/>
    <mergeCell ref="L61:N66"/>
    <mergeCell ref="A67:B67"/>
    <mergeCell ref="A68:B72"/>
    <mergeCell ref="A73:B73"/>
    <mergeCell ref="A74:B78"/>
    <mergeCell ref="A51:B60"/>
    <mergeCell ref="A62:B66"/>
    <mergeCell ref="A12:K12"/>
    <mergeCell ref="A13:K13"/>
    <mergeCell ref="A39:B39"/>
    <mergeCell ref="A40:B49"/>
    <mergeCell ref="E15:E16"/>
    <mergeCell ref="A50:B50"/>
    <mergeCell ref="F15:H15"/>
    <mergeCell ref="I15:J15"/>
    <mergeCell ref="A18:B27"/>
    <mergeCell ref="A17:B17"/>
    <mergeCell ref="A61:B61"/>
    <mergeCell ref="A251:K251"/>
    <mergeCell ref="A186:B186"/>
    <mergeCell ref="A248:N248"/>
    <mergeCell ref="A249:N249"/>
    <mergeCell ref="A250:N250"/>
    <mergeCell ref="L73:N78"/>
    <mergeCell ref="A86:B90"/>
    <mergeCell ref="A187:B196"/>
    <mergeCell ref="L186:N196"/>
    <mergeCell ref="L197:N207"/>
    <mergeCell ref="A247:N247"/>
    <mergeCell ref="A197:B197"/>
    <mergeCell ref="A198:B207"/>
    <mergeCell ref="L230:N235"/>
    <mergeCell ref="L236:N241"/>
    <mergeCell ref="A219:B219"/>
    <mergeCell ref="A220:B229"/>
    <mergeCell ref="L208:N218"/>
    <mergeCell ref="L219:N229"/>
  </mergeCells>
  <printOptions/>
  <pageMargins left="0.17" right="0.17" top="0.2" bottom="0.21" header="0.31496062992125984" footer="0.19"/>
  <pageSetup horizontalDpi="300" verticalDpi="3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X121"/>
  <sheetViews>
    <sheetView tabSelected="1" zoomScale="70" zoomScaleNormal="70" zoomScalePageLayoutView="0" workbookViewId="0" topLeftCell="A91">
      <selection activeCell="B122" sqref="B122"/>
    </sheetView>
  </sheetViews>
  <sheetFormatPr defaultColWidth="9.00390625" defaultRowHeight="12.75"/>
  <cols>
    <col min="1" max="1" width="41.625" style="0" customWidth="1"/>
    <col min="2" max="2" width="16.625" style="0" customWidth="1"/>
    <col min="3" max="3" width="16.25390625" style="0" customWidth="1"/>
    <col min="5" max="5" width="10.00390625" style="0" customWidth="1"/>
    <col min="6" max="9" width="6.25390625" style="0" customWidth="1"/>
    <col min="10" max="10" width="13.375" style="0" customWidth="1"/>
    <col min="11" max="11" width="22.125" style="0" customWidth="1"/>
  </cols>
  <sheetData>
    <row r="10" ht="13.5" thickBot="1"/>
    <row r="11" spans="1:11" ht="12.75" customHeight="1">
      <c r="A11" s="650" t="s">
        <v>238</v>
      </c>
      <c r="B11" s="798" t="s">
        <v>98</v>
      </c>
      <c r="C11" s="654" t="s">
        <v>294</v>
      </c>
      <c r="D11" s="650" t="s">
        <v>257</v>
      </c>
      <c r="E11" s="796" t="s">
        <v>416</v>
      </c>
      <c r="F11" s="800" t="s">
        <v>266</v>
      </c>
      <c r="G11" s="801"/>
      <c r="H11" s="801"/>
      <c r="I11" s="801"/>
      <c r="J11" s="802"/>
      <c r="K11" s="658" t="s">
        <v>250</v>
      </c>
    </row>
    <row r="12" spans="1:11" ht="13.5" thickBot="1">
      <c r="A12" s="672"/>
      <c r="B12" s="799"/>
      <c r="C12" s="673"/>
      <c r="D12" s="672"/>
      <c r="E12" s="797"/>
      <c r="F12" s="803"/>
      <c r="G12" s="804"/>
      <c r="H12" s="804"/>
      <c r="I12" s="804"/>
      <c r="J12" s="805"/>
      <c r="K12" s="676"/>
    </row>
    <row r="13" spans="1:11" ht="18">
      <c r="A13" s="471" t="s">
        <v>396</v>
      </c>
      <c r="B13" s="392">
        <v>25</v>
      </c>
      <c r="C13" s="393" t="s">
        <v>417</v>
      </c>
      <c r="D13" s="394" t="s">
        <v>259</v>
      </c>
      <c r="E13" s="393">
        <v>0.2</v>
      </c>
      <c r="F13" s="873">
        <v>1081</v>
      </c>
      <c r="G13" s="874"/>
      <c r="H13" s="874"/>
      <c r="I13" s="874"/>
      <c r="J13" s="875"/>
      <c r="K13" s="398" t="s">
        <v>145</v>
      </c>
    </row>
    <row r="14" spans="1:11" ht="18">
      <c r="A14" s="400" t="s">
        <v>397</v>
      </c>
      <c r="B14" s="395">
        <v>34</v>
      </c>
      <c r="C14" s="396" t="s">
        <v>417</v>
      </c>
      <c r="D14" s="397" t="s">
        <v>259</v>
      </c>
      <c r="E14" s="396">
        <v>0.2</v>
      </c>
      <c r="F14" s="876">
        <v>1267</v>
      </c>
      <c r="G14" s="877"/>
      <c r="H14" s="877"/>
      <c r="I14" s="877"/>
      <c r="J14" s="878"/>
      <c r="K14" s="399" t="s">
        <v>145</v>
      </c>
    </row>
    <row r="15" spans="1:11" ht="18">
      <c r="A15" s="400" t="s">
        <v>398</v>
      </c>
      <c r="B15" s="401">
        <v>44</v>
      </c>
      <c r="C15" s="402" t="s">
        <v>417</v>
      </c>
      <c r="D15" s="403" t="s">
        <v>259</v>
      </c>
      <c r="E15" s="402">
        <v>0.2</v>
      </c>
      <c r="F15" s="879">
        <v>1399</v>
      </c>
      <c r="G15" s="880"/>
      <c r="H15" s="880"/>
      <c r="I15" s="880"/>
      <c r="J15" s="881"/>
      <c r="K15" s="404" t="s">
        <v>145</v>
      </c>
    </row>
    <row r="16" spans="1:11" ht="18">
      <c r="A16" s="400" t="s">
        <v>399</v>
      </c>
      <c r="B16" s="401">
        <v>54</v>
      </c>
      <c r="C16" s="402" t="s">
        <v>417</v>
      </c>
      <c r="D16" s="403" t="s">
        <v>259</v>
      </c>
      <c r="E16" s="402">
        <v>0.2</v>
      </c>
      <c r="F16" s="806">
        <v>1749</v>
      </c>
      <c r="G16" s="807"/>
      <c r="H16" s="807"/>
      <c r="I16" s="807"/>
      <c r="J16" s="808"/>
      <c r="K16" s="404" t="s">
        <v>145</v>
      </c>
    </row>
    <row r="17" spans="1:11" ht="18">
      <c r="A17" s="400" t="s">
        <v>400</v>
      </c>
      <c r="B17" s="401">
        <v>64</v>
      </c>
      <c r="C17" s="402" t="s">
        <v>417</v>
      </c>
      <c r="D17" s="403" t="s">
        <v>259</v>
      </c>
      <c r="E17" s="402">
        <v>0.2</v>
      </c>
      <c r="F17" s="806">
        <v>1945</v>
      </c>
      <c r="G17" s="807"/>
      <c r="H17" s="807"/>
      <c r="I17" s="807"/>
      <c r="J17" s="808"/>
      <c r="K17" s="404" t="s">
        <v>145</v>
      </c>
    </row>
    <row r="18" spans="1:11" ht="18">
      <c r="A18" s="400" t="s">
        <v>401</v>
      </c>
      <c r="B18" s="401">
        <v>44</v>
      </c>
      <c r="C18" s="402" t="s">
        <v>417</v>
      </c>
      <c r="D18" s="403" t="s">
        <v>259</v>
      </c>
      <c r="E18" s="402">
        <v>0.2</v>
      </c>
      <c r="F18" s="806">
        <v>1775</v>
      </c>
      <c r="G18" s="807"/>
      <c r="H18" s="807"/>
      <c r="I18" s="807"/>
      <c r="J18" s="808"/>
      <c r="K18" s="404" t="s">
        <v>145</v>
      </c>
    </row>
    <row r="19" spans="1:11" ht="18">
      <c r="A19" s="400" t="s">
        <v>402</v>
      </c>
      <c r="B19" s="401">
        <v>35</v>
      </c>
      <c r="C19" s="402" t="s">
        <v>417</v>
      </c>
      <c r="D19" s="405" t="s">
        <v>259</v>
      </c>
      <c r="E19" s="402">
        <v>0.2</v>
      </c>
      <c r="F19" s="806">
        <v>1530</v>
      </c>
      <c r="G19" s="807"/>
      <c r="H19" s="807"/>
      <c r="I19" s="807"/>
      <c r="J19" s="808"/>
      <c r="K19" s="404" t="s">
        <v>145</v>
      </c>
    </row>
    <row r="20" spans="1:11" ht="18">
      <c r="A20" s="400" t="s">
        <v>402</v>
      </c>
      <c r="B20" s="401">
        <v>55</v>
      </c>
      <c r="C20" s="402" t="s">
        <v>417</v>
      </c>
      <c r="D20" s="403" t="s">
        <v>259</v>
      </c>
      <c r="E20" s="402">
        <v>0.2</v>
      </c>
      <c r="F20" s="806">
        <v>1934</v>
      </c>
      <c r="G20" s="807"/>
      <c r="H20" s="807"/>
      <c r="I20" s="807"/>
      <c r="J20" s="808"/>
      <c r="K20" s="404" t="s">
        <v>145</v>
      </c>
    </row>
    <row r="21" spans="1:11" ht="18">
      <c r="A21" s="400" t="s">
        <v>402</v>
      </c>
      <c r="B21" s="401">
        <v>70</v>
      </c>
      <c r="C21" s="402" t="s">
        <v>417</v>
      </c>
      <c r="D21" s="403" t="s">
        <v>259</v>
      </c>
      <c r="E21" s="402">
        <v>0.2</v>
      </c>
      <c r="F21" s="806">
        <v>2249</v>
      </c>
      <c r="G21" s="807"/>
      <c r="H21" s="807"/>
      <c r="I21" s="807"/>
      <c r="J21" s="808"/>
      <c r="K21" s="404" t="s">
        <v>145</v>
      </c>
    </row>
    <row r="22" spans="1:11" ht="18">
      <c r="A22" s="400" t="s">
        <v>403</v>
      </c>
      <c r="B22" s="401">
        <v>82</v>
      </c>
      <c r="C22" s="402" t="s">
        <v>417</v>
      </c>
      <c r="D22" s="403" t="s">
        <v>259</v>
      </c>
      <c r="E22" s="402">
        <v>0.15</v>
      </c>
      <c r="F22" s="806">
        <v>2690</v>
      </c>
      <c r="G22" s="807"/>
      <c r="H22" s="807"/>
      <c r="I22" s="807"/>
      <c r="J22" s="808"/>
      <c r="K22" s="404" t="s">
        <v>145</v>
      </c>
    </row>
    <row r="23" spans="1:11" ht="18">
      <c r="A23" s="400" t="s">
        <v>403</v>
      </c>
      <c r="B23" s="401">
        <v>100</v>
      </c>
      <c r="C23" s="402" t="s">
        <v>417</v>
      </c>
      <c r="D23" s="403" t="s">
        <v>259</v>
      </c>
      <c r="E23" s="402">
        <v>0.15</v>
      </c>
      <c r="F23" s="806">
        <v>3266</v>
      </c>
      <c r="G23" s="807"/>
      <c r="H23" s="807"/>
      <c r="I23" s="807"/>
      <c r="J23" s="808"/>
      <c r="K23" s="404" t="s">
        <v>145</v>
      </c>
    </row>
    <row r="24" spans="1:11" ht="18">
      <c r="A24" s="400" t="s">
        <v>403</v>
      </c>
      <c r="B24" s="401">
        <v>120</v>
      </c>
      <c r="C24" s="402" t="s">
        <v>417</v>
      </c>
      <c r="D24" s="403" t="s">
        <v>259</v>
      </c>
      <c r="E24" s="402">
        <v>0.15</v>
      </c>
      <c r="F24" s="806">
        <v>3905</v>
      </c>
      <c r="G24" s="807"/>
      <c r="H24" s="807"/>
      <c r="I24" s="807"/>
      <c r="J24" s="808"/>
      <c r="K24" s="404" t="s">
        <v>145</v>
      </c>
    </row>
    <row r="25" spans="1:11" ht="18">
      <c r="A25" s="400" t="s">
        <v>404</v>
      </c>
      <c r="B25" s="401">
        <v>130</v>
      </c>
      <c r="C25" s="402" t="s">
        <v>417</v>
      </c>
      <c r="D25" s="405" t="s">
        <v>259</v>
      </c>
      <c r="E25" s="402">
        <v>0.1</v>
      </c>
      <c r="F25" s="806">
        <v>4226</v>
      </c>
      <c r="G25" s="807"/>
      <c r="H25" s="807"/>
      <c r="I25" s="807"/>
      <c r="J25" s="808"/>
      <c r="K25" s="404" t="s">
        <v>145</v>
      </c>
    </row>
    <row r="26" spans="1:11" ht="18">
      <c r="A26" s="400" t="s">
        <v>404</v>
      </c>
      <c r="B26" s="401">
        <v>135</v>
      </c>
      <c r="C26" s="402" t="s">
        <v>417</v>
      </c>
      <c r="D26" s="403" t="s">
        <v>259</v>
      </c>
      <c r="E26" s="402">
        <v>0.1</v>
      </c>
      <c r="F26" s="806"/>
      <c r="G26" s="807"/>
      <c r="H26" s="807"/>
      <c r="I26" s="807"/>
      <c r="J26" s="808"/>
      <c r="K26" s="404" t="s">
        <v>145</v>
      </c>
    </row>
    <row r="27" spans="1:11" ht="18">
      <c r="A27" s="400" t="s">
        <v>404</v>
      </c>
      <c r="B27" s="401">
        <v>150</v>
      </c>
      <c r="C27" s="402" t="s">
        <v>417</v>
      </c>
      <c r="D27" s="403" t="s">
        <v>259</v>
      </c>
      <c r="E27" s="402">
        <v>0.1</v>
      </c>
      <c r="F27" s="806">
        <v>4865</v>
      </c>
      <c r="G27" s="807"/>
      <c r="H27" s="807"/>
      <c r="I27" s="807"/>
      <c r="J27" s="808"/>
      <c r="K27" s="404" t="s">
        <v>145</v>
      </c>
    </row>
    <row r="28" spans="1:11" ht="18">
      <c r="A28" s="400" t="s">
        <v>404</v>
      </c>
      <c r="B28" s="401">
        <v>170</v>
      </c>
      <c r="C28" s="402" t="s">
        <v>417</v>
      </c>
      <c r="D28" s="403" t="s">
        <v>259</v>
      </c>
      <c r="E28" s="402">
        <v>0.1</v>
      </c>
      <c r="F28" s="806">
        <v>5507</v>
      </c>
      <c r="G28" s="807"/>
      <c r="H28" s="807"/>
      <c r="I28" s="807"/>
      <c r="J28" s="808"/>
      <c r="K28" s="404" t="s">
        <v>145</v>
      </c>
    </row>
    <row r="29" spans="1:11" ht="18">
      <c r="A29" s="400" t="s">
        <v>109</v>
      </c>
      <c r="B29" s="401">
        <v>84</v>
      </c>
      <c r="C29" s="402" t="s">
        <v>417</v>
      </c>
      <c r="D29" s="403" t="s">
        <v>259</v>
      </c>
      <c r="E29" s="402">
        <v>0.15</v>
      </c>
      <c r="F29" s="806">
        <v>2689</v>
      </c>
      <c r="G29" s="807"/>
      <c r="H29" s="807"/>
      <c r="I29" s="807"/>
      <c r="J29" s="808"/>
      <c r="K29" s="404" t="s">
        <v>145</v>
      </c>
    </row>
    <row r="30" spans="1:11" ht="18">
      <c r="A30" s="400" t="s">
        <v>405</v>
      </c>
      <c r="B30" s="401">
        <v>107</v>
      </c>
      <c r="C30" s="402" t="s">
        <v>417</v>
      </c>
      <c r="D30" s="403" t="s">
        <v>259</v>
      </c>
      <c r="E30" s="406">
        <v>0.15</v>
      </c>
      <c r="F30" s="889">
        <v>3323</v>
      </c>
      <c r="G30" s="890"/>
      <c r="H30" s="890"/>
      <c r="I30" s="890"/>
      <c r="J30" s="891"/>
      <c r="K30" s="404" t="s">
        <v>145</v>
      </c>
    </row>
    <row r="31" spans="1:11" ht="18">
      <c r="A31" s="400" t="s">
        <v>406</v>
      </c>
      <c r="B31" s="401">
        <v>155</v>
      </c>
      <c r="C31" s="402" t="s">
        <v>417</v>
      </c>
      <c r="D31" s="405" t="s">
        <v>259</v>
      </c>
      <c r="E31" s="407">
        <v>0.1</v>
      </c>
      <c r="F31" s="806">
        <v>5115</v>
      </c>
      <c r="G31" s="807"/>
      <c r="H31" s="807"/>
      <c r="I31" s="807"/>
      <c r="J31" s="808"/>
      <c r="K31" s="404" t="s">
        <v>145</v>
      </c>
    </row>
    <row r="32" spans="1:11" ht="18">
      <c r="A32" s="400" t="s">
        <v>407</v>
      </c>
      <c r="B32" s="401">
        <v>145</v>
      </c>
      <c r="C32" s="402" t="s">
        <v>417</v>
      </c>
      <c r="D32" s="403" t="s">
        <v>259</v>
      </c>
      <c r="E32" s="407">
        <v>0.1</v>
      </c>
      <c r="F32" s="806">
        <v>4733</v>
      </c>
      <c r="G32" s="807"/>
      <c r="H32" s="807"/>
      <c r="I32" s="807"/>
      <c r="J32" s="808"/>
      <c r="K32" s="404" t="s">
        <v>145</v>
      </c>
    </row>
    <row r="33" spans="1:11" ht="18">
      <c r="A33" s="400" t="s">
        <v>408</v>
      </c>
      <c r="B33" s="401">
        <v>100</v>
      </c>
      <c r="C33" s="402" t="s">
        <v>417</v>
      </c>
      <c r="D33" s="403" t="s">
        <v>259</v>
      </c>
      <c r="E33" s="408">
        <v>0.15</v>
      </c>
      <c r="F33" s="806">
        <v>3289</v>
      </c>
      <c r="G33" s="807"/>
      <c r="H33" s="807"/>
      <c r="I33" s="807"/>
      <c r="J33" s="808"/>
      <c r="K33" s="404" t="s">
        <v>145</v>
      </c>
    </row>
    <row r="34" spans="1:11" ht="18">
      <c r="A34" s="400" t="s">
        <v>409</v>
      </c>
      <c r="B34" s="401">
        <v>110</v>
      </c>
      <c r="C34" s="402" t="s">
        <v>417</v>
      </c>
      <c r="D34" s="403" t="s">
        <v>259</v>
      </c>
      <c r="E34" s="408">
        <v>0.15</v>
      </c>
      <c r="F34" s="806">
        <v>3631</v>
      </c>
      <c r="G34" s="807"/>
      <c r="H34" s="807"/>
      <c r="I34" s="807"/>
      <c r="J34" s="808"/>
      <c r="K34" s="404" t="s">
        <v>145</v>
      </c>
    </row>
    <row r="35" spans="1:11" ht="18">
      <c r="A35" s="400" t="s">
        <v>410</v>
      </c>
      <c r="B35" s="401"/>
      <c r="C35" s="402" t="s">
        <v>417</v>
      </c>
      <c r="D35" s="403" t="s">
        <v>259</v>
      </c>
      <c r="E35" s="408">
        <v>0.1</v>
      </c>
      <c r="F35" s="882" t="s">
        <v>234</v>
      </c>
      <c r="G35" s="883"/>
      <c r="H35" s="883"/>
      <c r="I35" s="883"/>
      <c r="J35" s="884"/>
      <c r="K35" s="404" t="s">
        <v>145</v>
      </c>
    </row>
    <row r="36" spans="1:11" ht="18">
      <c r="A36" s="400" t="s">
        <v>411</v>
      </c>
      <c r="B36" s="401">
        <v>185</v>
      </c>
      <c r="C36" s="402" t="s">
        <v>417</v>
      </c>
      <c r="D36" s="403" t="s">
        <v>259</v>
      </c>
      <c r="E36" s="408">
        <v>0.1</v>
      </c>
      <c r="F36" s="806">
        <v>6349</v>
      </c>
      <c r="G36" s="807"/>
      <c r="H36" s="807"/>
      <c r="I36" s="807"/>
      <c r="J36" s="808"/>
      <c r="K36" s="404" t="s">
        <v>145</v>
      </c>
    </row>
    <row r="37" spans="1:11" ht="18">
      <c r="A37" s="400" t="s">
        <v>412</v>
      </c>
      <c r="B37" s="401">
        <v>114</v>
      </c>
      <c r="C37" s="402" t="s">
        <v>417</v>
      </c>
      <c r="D37" s="405" t="s">
        <v>259</v>
      </c>
      <c r="E37" s="408">
        <v>0.15</v>
      </c>
      <c r="F37" s="882" t="s">
        <v>234</v>
      </c>
      <c r="G37" s="883"/>
      <c r="H37" s="883"/>
      <c r="I37" s="883"/>
      <c r="J37" s="884"/>
      <c r="K37" s="409" t="s">
        <v>415</v>
      </c>
    </row>
    <row r="38" spans="1:11" ht="18">
      <c r="A38" s="400" t="s">
        <v>413</v>
      </c>
      <c r="B38" s="401">
        <v>115</v>
      </c>
      <c r="C38" s="402" t="s">
        <v>417</v>
      </c>
      <c r="D38" s="403" t="s">
        <v>259</v>
      </c>
      <c r="E38" s="408">
        <v>0.15</v>
      </c>
      <c r="F38" s="892">
        <v>4110</v>
      </c>
      <c r="G38" s="893"/>
      <c r="H38" s="893"/>
      <c r="I38" s="893"/>
      <c r="J38" s="894"/>
      <c r="K38" s="409" t="s">
        <v>145</v>
      </c>
    </row>
    <row r="39" spans="1:11" ht="19.5" thickBot="1">
      <c r="A39" s="410" t="s">
        <v>414</v>
      </c>
      <c r="B39" s="411">
        <v>135</v>
      </c>
      <c r="C39" s="412" t="s">
        <v>417</v>
      </c>
      <c r="D39" s="413" t="s">
        <v>259</v>
      </c>
      <c r="E39" s="414">
        <v>0.15</v>
      </c>
      <c r="F39" s="886">
        <v>4818</v>
      </c>
      <c r="G39" s="887"/>
      <c r="H39" s="887"/>
      <c r="I39" s="887"/>
      <c r="J39" s="888"/>
      <c r="K39" s="415" t="s">
        <v>145</v>
      </c>
    </row>
    <row r="40" spans="1:11" ht="18.75" thickBot="1">
      <c r="A40" s="416"/>
      <c r="B40" s="416"/>
      <c r="C40" s="416"/>
      <c r="D40" s="417"/>
      <c r="E40" s="416"/>
      <c r="F40" s="416"/>
      <c r="G40" s="416"/>
      <c r="H40" s="416"/>
      <c r="I40" s="416"/>
      <c r="J40" s="416"/>
      <c r="K40" s="416"/>
    </row>
    <row r="41" spans="1:11" ht="12.75" customHeight="1">
      <c r="A41" s="794" t="s">
        <v>238</v>
      </c>
      <c r="B41" s="811" t="s">
        <v>98</v>
      </c>
      <c r="C41" s="813" t="s">
        <v>294</v>
      </c>
      <c r="D41" s="794" t="s">
        <v>257</v>
      </c>
      <c r="E41" s="815" t="s">
        <v>70</v>
      </c>
      <c r="F41" s="816"/>
      <c r="G41" s="816"/>
      <c r="H41" s="816"/>
      <c r="I41" s="816"/>
      <c r="J41" s="817"/>
      <c r="K41" s="809" t="s">
        <v>250</v>
      </c>
    </row>
    <row r="42" spans="1:11" ht="13.5" thickBot="1">
      <c r="A42" s="795"/>
      <c r="B42" s="812"/>
      <c r="C42" s="814"/>
      <c r="D42" s="795"/>
      <c r="E42" s="818"/>
      <c r="F42" s="819"/>
      <c r="G42" s="819"/>
      <c r="H42" s="819"/>
      <c r="I42" s="819"/>
      <c r="J42" s="820"/>
      <c r="K42" s="810"/>
    </row>
    <row r="43" spans="1:11" ht="24" customHeight="1">
      <c r="A43" s="418" t="s">
        <v>89</v>
      </c>
      <c r="B43" s="419">
        <v>25</v>
      </c>
      <c r="C43" s="418" t="s">
        <v>295</v>
      </c>
      <c r="D43" s="420" t="s">
        <v>259</v>
      </c>
      <c r="E43" s="821">
        <v>1343</v>
      </c>
      <c r="F43" s="822"/>
      <c r="G43" s="822"/>
      <c r="H43" s="822"/>
      <c r="I43" s="822"/>
      <c r="J43" s="823"/>
      <c r="K43" s="421" t="s">
        <v>293</v>
      </c>
    </row>
    <row r="44" spans="1:11" ht="23.25" customHeight="1">
      <c r="A44" s="422" t="s">
        <v>89</v>
      </c>
      <c r="B44" s="423">
        <v>30</v>
      </c>
      <c r="C44" s="424" t="s">
        <v>295</v>
      </c>
      <c r="D44" s="425" t="s">
        <v>259</v>
      </c>
      <c r="E44" s="824">
        <v>1311</v>
      </c>
      <c r="F44" s="825"/>
      <c r="G44" s="825"/>
      <c r="H44" s="825"/>
      <c r="I44" s="825"/>
      <c r="J44" s="826"/>
      <c r="K44" s="426" t="s">
        <v>293</v>
      </c>
    </row>
    <row r="45" spans="1:11" ht="29.25" customHeight="1">
      <c r="A45" s="424" t="s">
        <v>108</v>
      </c>
      <c r="B45" s="423">
        <v>35</v>
      </c>
      <c r="C45" s="424" t="s">
        <v>295</v>
      </c>
      <c r="D45" s="427" t="s">
        <v>259</v>
      </c>
      <c r="E45" s="785">
        <v>1387</v>
      </c>
      <c r="F45" s="786"/>
      <c r="G45" s="786"/>
      <c r="H45" s="786"/>
      <c r="I45" s="786"/>
      <c r="J45" s="787"/>
      <c r="K45" s="426" t="s">
        <v>293</v>
      </c>
    </row>
    <row r="46" spans="1:11" ht="26.25" customHeight="1">
      <c r="A46" s="424" t="s">
        <v>108</v>
      </c>
      <c r="B46" s="423">
        <v>40</v>
      </c>
      <c r="C46" s="424" t="s">
        <v>295</v>
      </c>
      <c r="D46" s="427" t="s">
        <v>259</v>
      </c>
      <c r="E46" s="785">
        <v>1523</v>
      </c>
      <c r="F46" s="786"/>
      <c r="G46" s="786"/>
      <c r="H46" s="786"/>
      <c r="I46" s="786"/>
      <c r="J46" s="787"/>
      <c r="K46" s="426" t="s">
        <v>293</v>
      </c>
    </row>
    <row r="47" spans="1:11" ht="24" customHeight="1">
      <c r="A47" s="424" t="s">
        <v>108</v>
      </c>
      <c r="B47" s="423">
        <v>50</v>
      </c>
      <c r="C47" s="424" t="s">
        <v>295</v>
      </c>
      <c r="D47" s="427" t="s">
        <v>259</v>
      </c>
      <c r="E47" s="785">
        <v>1727</v>
      </c>
      <c r="F47" s="786"/>
      <c r="G47" s="786"/>
      <c r="H47" s="786"/>
      <c r="I47" s="786"/>
      <c r="J47" s="787"/>
      <c r="K47" s="426" t="s">
        <v>293</v>
      </c>
    </row>
    <row r="48" spans="1:11" ht="25.5" customHeight="1">
      <c r="A48" s="424" t="s">
        <v>115</v>
      </c>
      <c r="B48" s="423" t="s">
        <v>91</v>
      </c>
      <c r="C48" s="424" t="s">
        <v>295</v>
      </c>
      <c r="D48" s="427" t="s">
        <v>259</v>
      </c>
      <c r="E48" s="785">
        <v>1814</v>
      </c>
      <c r="F48" s="786"/>
      <c r="G48" s="786"/>
      <c r="H48" s="786"/>
      <c r="I48" s="786"/>
      <c r="J48" s="787"/>
      <c r="K48" s="426" t="s">
        <v>293</v>
      </c>
    </row>
    <row r="49" spans="1:11" ht="24" customHeight="1">
      <c r="A49" s="424" t="s">
        <v>116</v>
      </c>
      <c r="B49" s="423" t="s">
        <v>117</v>
      </c>
      <c r="C49" s="424" t="s">
        <v>295</v>
      </c>
      <c r="D49" s="427" t="s">
        <v>259</v>
      </c>
      <c r="E49" s="785">
        <v>1616</v>
      </c>
      <c r="F49" s="786"/>
      <c r="G49" s="786"/>
      <c r="H49" s="786"/>
      <c r="I49" s="786"/>
      <c r="J49" s="787"/>
      <c r="K49" s="426" t="s">
        <v>293</v>
      </c>
    </row>
    <row r="50" spans="1:11" ht="27.75" customHeight="1">
      <c r="A50" s="424" t="s">
        <v>99</v>
      </c>
      <c r="B50" s="423" t="s">
        <v>90</v>
      </c>
      <c r="C50" s="424" t="s">
        <v>295</v>
      </c>
      <c r="D50" s="427" t="s">
        <v>259</v>
      </c>
      <c r="E50" s="785">
        <v>2610</v>
      </c>
      <c r="F50" s="786"/>
      <c r="G50" s="786"/>
      <c r="H50" s="786"/>
      <c r="I50" s="786"/>
      <c r="J50" s="787"/>
      <c r="K50" s="426" t="s">
        <v>293</v>
      </c>
    </row>
    <row r="51" spans="1:11" ht="23.25" customHeight="1">
      <c r="A51" s="424" t="s">
        <v>118</v>
      </c>
      <c r="B51" s="423" t="s">
        <v>119</v>
      </c>
      <c r="C51" s="424" t="s">
        <v>295</v>
      </c>
      <c r="D51" s="427" t="s">
        <v>259</v>
      </c>
      <c r="E51" s="785">
        <v>3183</v>
      </c>
      <c r="F51" s="786"/>
      <c r="G51" s="786"/>
      <c r="H51" s="786"/>
      <c r="I51" s="786"/>
      <c r="J51" s="787"/>
      <c r="K51" s="426" t="s">
        <v>293</v>
      </c>
    </row>
    <row r="52" spans="1:11" ht="31.5" customHeight="1">
      <c r="A52" s="424" t="s">
        <v>120</v>
      </c>
      <c r="B52" s="423" t="s">
        <v>102</v>
      </c>
      <c r="C52" s="424" t="s">
        <v>295</v>
      </c>
      <c r="D52" s="427" t="s">
        <v>259</v>
      </c>
      <c r="E52" s="785">
        <v>4376</v>
      </c>
      <c r="F52" s="786"/>
      <c r="G52" s="786"/>
      <c r="H52" s="786"/>
      <c r="I52" s="786"/>
      <c r="J52" s="787"/>
      <c r="K52" s="426" t="s">
        <v>293</v>
      </c>
    </row>
    <row r="53" spans="1:11" ht="25.5" customHeight="1">
      <c r="A53" s="424" t="s">
        <v>100</v>
      </c>
      <c r="B53" s="423" t="s">
        <v>101</v>
      </c>
      <c r="C53" s="424" t="s">
        <v>295</v>
      </c>
      <c r="D53" s="427" t="s">
        <v>259</v>
      </c>
      <c r="E53" s="785">
        <v>3405</v>
      </c>
      <c r="F53" s="786"/>
      <c r="G53" s="786"/>
      <c r="H53" s="786"/>
      <c r="I53" s="786"/>
      <c r="J53" s="787"/>
      <c r="K53" s="426" t="s">
        <v>293</v>
      </c>
    </row>
    <row r="54" spans="1:11" ht="24" customHeight="1">
      <c r="A54" s="424" t="s">
        <v>121</v>
      </c>
      <c r="B54" s="423" t="s">
        <v>122</v>
      </c>
      <c r="C54" s="424" t="s">
        <v>295</v>
      </c>
      <c r="D54" s="427" t="s">
        <v>259</v>
      </c>
      <c r="E54" s="785">
        <v>4905</v>
      </c>
      <c r="F54" s="786"/>
      <c r="G54" s="786"/>
      <c r="H54" s="786"/>
      <c r="I54" s="786"/>
      <c r="J54" s="787"/>
      <c r="K54" s="426" t="s">
        <v>293</v>
      </c>
    </row>
    <row r="55" spans="1:11" ht="23.25" customHeight="1">
      <c r="A55" s="424" t="s">
        <v>16</v>
      </c>
      <c r="B55" s="423" t="s">
        <v>17</v>
      </c>
      <c r="C55" s="424" t="s">
        <v>295</v>
      </c>
      <c r="D55" s="427" t="s">
        <v>259</v>
      </c>
      <c r="E55" s="785">
        <v>5436</v>
      </c>
      <c r="F55" s="786"/>
      <c r="G55" s="786"/>
      <c r="H55" s="786"/>
      <c r="I55" s="786"/>
      <c r="J55" s="787"/>
      <c r="K55" s="426" t="s">
        <v>293</v>
      </c>
    </row>
    <row r="56" spans="1:11" ht="24" customHeight="1">
      <c r="A56" s="424" t="s">
        <v>123</v>
      </c>
      <c r="B56" s="428" t="s">
        <v>124</v>
      </c>
      <c r="C56" s="424" t="s">
        <v>295</v>
      </c>
      <c r="D56" s="429" t="s">
        <v>259</v>
      </c>
      <c r="E56" s="785">
        <v>5833</v>
      </c>
      <c r="F56" s="786"/>
      <c r="G56" s="786"/>
      <c r="H56" s="786"/>
      <c r="I56" s="786"/>
      <c r="J56" s="787"/>
      <c r="K56" s="426" t="s">
        <v>293</v>
      </c>
    </row>
    <row r="57" spans="1:11" ht="23.25" customHeight="1">
      <c r="A57" s="424" t="s">
        <v>125</v>
      </c>
      <c r="B57" s="430" t="s">
        <v>127</v>
      </c>
      <c r="C57" s="424" t="s">
        <v>295</v>
      </c>
      <c r="D57" s="431" t="s">
        <v>259</v>
      </c>
      <c r="E57" s="858" t="s">
        <v>234</v>
      </c>
      <c r="F57" s="859"/>
      <c r="G57" s="859"/>
      <c r="H57" s="859"/>
      <c r="I57" s="859"/>
      <c r="J57" s="860"/>
      <c r="K57" s="426" t="s">
        <v>293</v>
      </c>
    </row>
    <row r="58" spans="1:11" ht="24" customHeight="1">
      <c r="A58" s="424" t="s">
        <v>126</v>
      </c>
      <c r="B58" s="432" t="s">
        <v>128</v>
      </c>
      <c r="C58" s="424" t="s">
        <v>295</v>
      </c>
      <c r="D58" s="433" t="s">
        <v>259</v>
      </c>
      <c r="E58" s="858" t="s">
        <v>234</v>
      </c>
      <c r="F58" s="859"/>
      <c r="G58" s="859"/>
      <c r="H58" s="859"/>
      <c r="I58" s="859"/>
      <c r="J58" s="860"/>
      <c r="K58" s="426" t="s">
        <v>293</v>
      </c>
    </row>
    <row r="59" spans="1:11" ht="30.75" customHeight="1">
      <c r="A59" s="434" t="s">
        <v>129</v>
      </c>
      <c r="B59" s="432" t="s">
        <v>130</v>
      </c>
      <c r="C59" s="424" t="s">
        <v>295</v>
      </c>
      <c r="D59" s="433" t="s">
        <v>259</v>
      </c>
      <c r="E59" s="866">
        <v>2933</v>
      </c>
      <c r="F59" s="867"/>
      <c r="G59" s="867"/>
      <c r="H59" s="867"/>
      <c r="I59" s="867"/>
      <c r="J59" s="868"/>
      <c r="K59" s="426" t="s">
        <v>131</v>
      </c>
    </row>
    <row r="60" spans="1:11" ht="24" customHeight="1">
      <c r="A60" s="864" t="s">
        <v>132</v>
      </c>
      <c r="B60" s="864" t="s">
        <v>130</v>
      </c>
      <c r="C60" s="864" t="s">
        <v>295</v>
      </c>
      <c r="D60" s="870" t="s">
        <v>259</v>
      </c>
      <c r="E60" s="791">
        <v>4209</v>
      </c>
      <c r="F60" s="792"/>
      <c r="G60" s="792"/>
      <c r="H60" s="792"/>
      <c r="I60" s="792"/>
      <c r="J60" s="793"/>
      <c r="K60" s="426" t="s">
        <v>133</v>
      </c>
    </row>
    <row r="61" spans="1:11" ht="29.25" customHeight="1">
      <c r="A61" s="869"/>
      <c r="B61" s="869"/>
      <c r="C61" s="869"/>
      <c r="D61" s="871"/>
      <c r="E61" s="861">
        <v>3690</v>
      </c>
      <c r="F61" s="862"/>
      <c r="G61" s="862"/>
      <c r="H61" s="862"/>
      <c r="I61" s="862"/>
      <c r="J61" s="863"/>
      <c r="K61" s="426" t="s">
        <v>134</v>
      </c>
    </row>
    <row r="62" spans="1:11" ht="28.5" customHeight="1">
      <c r="A62" s="865"/>
      <c r="B62" s="865"/>
      <c r="C62" s="865"/>
      <c r="D62" s="872"/>
      <c r="E62" s="791">
        <v>3366</v>
      </c>
      <c r="F62" s="792"/>
      <c r="G62" s="792"/>
      <c r="H62" s="792"/>
      <c r="I62" s="792"/>
      <c r="J62" s="793"/>
      <c r="K62" s="426" t="s">
        <v>135</v>
      </c>
    </row>
    <row r="63" spans="1:11" ht="28.5" customHeight="1">
      <c r="A63" s="864" t="s">
        <v>136</v>
      </c>
      <c r="B63" s="864" t="s">
        <v>130</v>
      </c>
      <c r="C63" s="864" t="s">
        <v>295</v>
      </c>
      <c r="D63" s="870" t="s">
        <v>259</v>
      </c>
      <c r="E63" s="791">
        <v>3949</v>
      </c>
      <c r="F63" s="792"/>
      <c r="G63" s="792"/>
      <c r="H63" s="792"/>
      <c r="I63" s="792"/>
      <c r="J63" s="793"/>
      <c r="K63" s="426" t="s">
        <v>228</v>
      </c>
    </row>
    <row r="64" spans="1:11" ht="24" customHeight="1">
      <c r="A64" s="865"/>
      <c r="B64" s="865"/>
      <c r="C64" s="865"/>
      <c r="D64" s="872"/>
      <c r="E64" s="791">
        <v>3366</v>
      </c>
      <c r="F64" s="792"/>
      <c r="G64" s="792"/>
      <c r="H64" s="792"/>
      <c r="I64" s="792"/>
      <c r="J64" s="793"/>
      <c r="K64" s="426" t="s">
        <v>137</v>
      </c>
    </row>
    <row r="65" spans="1:11" ht="26.25" customHeight="1">
      <c r="A65" s="864" t="s">
        <v>138</v>
      </c>
      <c r="B65" s="864" t="s">
        <v>139</v>
      </c>
      <c r="C65" s="864" t="s">
        <v>295</v>
      </c>
      <c r="D65" s="870" t="s">
        <v>259</v>
      </c>
      <c r="E65" s="791">
        <v>9080</v>
      </c>
      <c r="F65" s="792"/>
      <c r="G65" s="792"/>
      <c r="H65" s="792"/>
      <c r="I65" s="792"/>
      <c r="J65" s="793"/>
      <c r="K65" s="426" t="s">
        <v>140</v>
      </c>
    </row>
    <row r="66" spans="1:11" ht="20.25" customHeight="1">
      <c r="A66" s="869"/>
      <c r="B66" s="869"/>
      <c r="C66" s="869"/>
      <c r="D66" s="871"/>
      <c r="E66" s="791">
        <v>7188</v>
      </c>
      <c r="F66" s="792"/>
      <c r="G66" s="792"/>
      <c r="H66" s="792"/>
      <c r="I66" s="792"/>
      <c r="J66" s="793"/>
      <c r="K66" s="426" t="s">
        <v>141</v>
      </c>
    </row>
    <row r="67" spans="1:11" ht="23.25" customHeight="1">
      <c r="A67" s="865"/>
      <c r="B67" s="865"/>
      <c r="C67" s="865"/>
      <c r="D67" s="872"/>
      <c r="E67" s="791">
        <v>6305</v>
      </c>
      <c r="F67" s="792"/>
      <c r="G67" s="792"/>
      <c r="H67" s="792"/>
      <c r="I67" s="792"/>
      <c r="J67" s="793"/>
      <c r="K67" s="426" t="s">
        <v>142</v>
      </c>
    </row>
    <row r="68" spans="1:11" ht="26.25" customHeight="1">
      <c r="A68" s="864" t="s">
        <v>143</v>
      </c>
      <c r="B68" s="864" t="s">
        <v>139</v>
      </c>
      <c r="C68" s="864" t="s">
        <v>295</v>
      </c>
      <c r="D68" s="870" t="s">
        <v>259</v>
      </c>
      <c r="E68" s="791">
        <v>6999</v>
      </c>
      <c r="F68" s="792"/>
      <c r="G68" s="792"/>
      <c r="H68" s="792"/>
      <c r="I68" s="792"/>
      <c r="J68" s="793"/>
      <c r="K68" s="426" t="s">
        <v>140</v>
      </c>
    </row>
    <row r="69" spans="1:11" ht="21.75" customHeight="1">
      <c r="A69" s="869"/>
      <c r="B69" s="869"/>
      <c r="C69" s="869"/>
      <c r="D69" s="871"/>
      <c r="E69" s="861">
        <v>5863</v>
      </c>
      <c r="F69" s="862"/>
      <c r="G69" s="862"/>
      <c r="H69" s="862"/>
      <c r="I69" s="862"/>
      <c r="J69" s="863"/>
      <c r="K69" s="426" t="s">
        <v>141</v>
      </c>
    </row>
    <row r="70" spans="1:11" ht="21.75" customHeight="1">
      <c r="A70" s="865"/>
      <c r="B70" s="865"/>
      <c r="C70" s="865"/>
      <c r="D70" s="872"/>
      <c r="E70" s="861">
        <v>5421</v>
      </c>
      <c r="F70" s="862"/>
      <c r="G70" s="862"/>
      <c r="H70" s="862"/>
      <c r="I70" s="862"/>
      <c r="J70" s="863"/>
      <c r="K70" s="426" t="s">
        <v>142</v>
      </c>
    </row>
    <row r="71" spans="1:11" ht="21" customHeight="1">
      <c r="A71" s="864" t="s">
        <v>144</v>
      </c>
      <c r="B71" s="864" t="s">
        <v>139</v>
      </c>
      <c r="C71" s="864" t="s">
        <v>295</v>
      </c>
      <c r="D71" s="870" t="s">
        <v>259</v>
      </c>
      <c r="E71" s="861">
        <v>11730</v>
      </c>
      <c r="F71" s="862"/>
      <c r="G71" s="862"/>
      <c r="H71" s="862"/>
      <c r="I71" s="862"/>
      <c r="J71" s="863"/>
      <c r="K71" s="426" t="s">
        <v>140</v>
      </c>
    </row>
    <row r="72" spans="1:11" ht="23.25" customHeight="1">
      <c r="A72" s="869"/>
      <c r="B72" s="869"/>
      <c r="C72" s="869"/>
      <c r="D72" s="871"/>
      <c r="E72" s="861">
        <v>8702</v>
      </c>
      <c r="F72" s="862"/>
      <c r="G72" s="862"/>
      <c r="H72" s="862"/>
      <c r="I72" s="862"/>
      <c r="J72" s="863"/>
      <c r="K72" s="426" t="s">
        <v>141</v>
      </c>
    </row>
    <row r="73" spans="1:11" ht="25.5" customHeight="1" thickBot="1">
      <c r="A73" s="795"/>
      <c r="B73" s="795"/>
      <c r="C73" s="795"/>
      <c r="D73" s="885"/>
      <c r="E73" s="788">
        <v>7693</v>
      </c>
      <c r="F73" s="789"/>
      <c r="G73" s="789"/>
      <c r="H73" s="789"/>
      <c r="I73" s="789"/>
      <c r="J73" s="790"/>
      <c r="K73" s="437" t="s">
        <v>142</v>
      </c>
    </row>
    <row r="74" spans="1:11" ht="18">
      <c r="A74" s="438"/>
      <c r="B74" s="438"/>
      <c r="C74" s="438"/>
      <c r="D74" s="438"/>
      <c r="E74" s="438"/>
      <c r="F74" s="438"/>
      <c r="G74" s="438"/>
      <c r="H74" s="438"/>
      <c r="I74" s="438"/>
      <c r="J74" s="438"/>
      <c r="K74" s="438"/>
    </row>
    <row r="75" spans="1:11" ht="18.75" thickBot="1">
      <c r="A75" s="438"/>
      <c r="B75" s="438"/>
      <c r="C75" s="438"/>
      <c r="D75" s="438"/>
      <c r="E75" s="438"/>
      <c r="F75" s="438"/>
      <c r="G75" s="438"/>
      <c r="H75" s="438"/>
      <c r="I75" s="438"/>
      <c r="J75" s="438"/>
      <c r="K75" s="438"/>
    </row>
    <row r="76" spans="1:11" ht="12.75">
      <c r="A76" s="813" t="s">
        <v>238</v>
      </c>
      <c r="B76" s="811" t="s">
        <v>98</v>
      </c>
      <c r="C76" s="813" t="s">
        <v>294</v>
      </c>
      <c r="D76" s="794" t="s">
        <v>257</v>
      </c>
      <c r="E76" s="815" t="s">
        <v>416</v>
      </c>
      <c r="F76" s="830" t="s">
        <v>70</v>
      </c>
      <c r="G76" s="831"/>
      <c r="H76" s="831"/>
      <c r="I76" s="832"/>
      <c r="J76" s="794" t="s">
        <v>258</v>
      </c>
      <c r="K76" s="809" t="s">
        <v>250</v>
      </c>
    </row>
    <row r="77" spans="1:11" ht="13.5" thickBot="1">
      <c r="A77" s="814"/>
      <c r="B77" s="812"/>
      <c r="C77" s="814"/>
      <c r="D77" s="795"/>
      <c r="E77" s="818"/>
      <c r="F77" s="833"/>
      <c r="G77" s="834"/>
      <c r="H77" s="834"/>
      <c r="I77" s="835"/>
      <c r="J77" s="795"/>
      <c r="K77" s="810"/>
    </row>
    <row r="78" spans="1:11" ht="18">
      <c r="A78" s="439" t="s">
        <v>231</v>
      </c>
      <c r="B78" s="440">
        <v>10</v>
      </c>
      <c r="C78" s="441" t="s">
        <v>92</v>
      </c>
      <c r="D78" s="425" t="s">
        <v>279</v>
      </c>
      <c r="E78" s="442">
        <v>0.72</v>
      </c>
      <c r="F78" s="773">
        <v>1089</v>
      </c>
      <c r="G78" s="774"/>
      <c r="H78" s="774"/>
      <c r="I78" s="775"/>
      <c r="J78" s="443">
        <v>14.4</v>
      </c>
      <c r="K78" s="426" t="s">
        <v>232</v>
      </c>
    </row>
    <row r="79" spans="1:11" ht="18.75" thickBot="1">
      <c r="A79" s="444" t="s">
        <v>230</v>
      </c>
      <c r="B79" s="445">
        <v>15</v>
      </c>
      <c r="C79" s="446" t="s">
        <v>92</v>
      </c>
      <c r="D79" s="447" t="s">
        <v>279</v>
      </c>
      <c r="E79" s="448">
        <v>0.72</v>
      </c>
      <c r="F79" s="776">
        <v>1221</v>
      </c>
      <c r="G79" s="777"/>
      <c r="H79" s="777"/>
      <c r="I79" s="778"/>
      <c r="J79" s="449">
        <v>14.4</v>
      </c>
      <c r="K79" s="436" t="s">
        <v>232</v>
      </c>
    </row>
    <row r="80" spans="1:11" ht="18">
      <c r="A80" s="438"/>
      <c r="B80" s="438"/>
      <c r="C80" s="438"/>
      <c r="D80" s="438"/>
      <c r="E80" s="450"/>
      <c r="F80" s="438"/>
      <c r="G80" s="438"/>
      <c r="H80" s="438"/>
      <c r="I80" s="438"/>
      <c r="J80" s="438"/>
      <c r="K80" s="438"/>
    </row>
    <row r="81" spans="1:11" ht="18.75" thickBot="1">
      <c r="A81" s="109" t="s">
        <v>93</v>
      </c>
      <c r="B81" s="438"/>
      <c r="C81" s="438"/>
      <c r="D81" s="438"/>
      <c r="E81" s="438"/>
      <c r="F81" s="438"/>
      <c r="G81" s="438"/>
      <c r="H81" s="438"/>
      <c r="I81" s="438"/>
      <c r="J81" s="438"/>
      <c r="K81" s="438"/>
    </row>
    <row r="82" spans="1:11" ht="12.75">
      <c r="A82" s="854" t="s">
        <v>238</v>
      </c>
      <c r="B82" s="856" t="s">
        <v>658</v>
      </c>
      <c r="C82" s="852" t="s">
        <v>294</v>
      </c>
      <c r="D82" s="794" t="s">
        <v>257</v>
      </c>
      <c r="E82" s="815" t="s">
        <v>266</v>
      </c>
      <c r="F82" s="816"/>
      <c r="G82" s="816"/>
      <c r="H82" s="816"/>
      <c r="I82" s="816"/>
      <c r="J82" s="794" t="s">
        <v>258</v>
      </c>
      <c r="K82" s="794" t="s">
        <v>250</v>
      </c>
    </row>
    <row r="83" spans="1:11" ht="13.5" thickBot="1">
      <c r="A83" s="855"/>
      <c r="B83" s="857"/>
      <c r="C83" s="853"/>
      <c r="D83" s="795"/>
      <c r="E83" s="818"/>
      <c r="F83" s="819"/>
      <c r="G83" s="819"/>
      <c r="H83" s="819"/>
      <c r="I83" s="819"/>
      <c r="J83" s="795"/>
      <c r="K83" s="795"/>
    </row>
    <row r="84" spans="1:11" ht="18">
      <c r="A84" s="451" t="s">
        <v>233</v>
      </c>
      <c r="B84" s="536" t="s">
        <v>659</v>
      </c>
      <c r="C84" s="452"/>
      <c r="D84" s="435" t="s">
        <v>259</v>
      </c>
      <c r="E84" s="839">
        <v>1023</v>
      </c>
      <c r="F84" s="840"/>
      <c r="G84" s="840"/>
      <c r="H84" s="840"/>
      <c r="I84" s="841"/>
      <c r="J84" s="435"/>
      <c r="K84" s="453" t="s">
        <v>660</v>
      </c>
    </row>
    <row r="85" spans="1:11" ht="18">
      <c r="A85" s="454" t="s">
        <v>661</v>
      </c>
      <c r="B85" s="537" t="s">
        <v>659</v>
      </c>
      <c r="C85" s="538"/>
      <c r="D85" s="455" t="s">
        <v>259</v>
      </c>
      <c r="E85" s="843">
        <v>1331</v>
      </c>
      <c r="F85" s="843"/>
      <c r="G85" s="843"/>
      <c r="H85" s="843"/>
      <c r="I85" s="843"/>
      <c r="J85" s="539"/>
      <c r="K85" s="426" t="s">
        <v>660</v>
      </c>
    </row>
    <row r="86" spans="1:11" ht="18">
      <c r="A86" s="456" t="s">
        <v>662</v>
      </c>
      <c r="B86" s="537" t="s">
        <v>659</v>
      </c>
      <c r="C86" s="540"/>
      <c r="D86" s="457" t="s">
        <v>259</v>
      </c>
      <c r="E86" s="844">
        <v>1463</v>
      </c>
      <c r="F86" s="844"/>
      <c r="G86" s="844"/>
      <c r="H86" s="844"/>
      <c r="I86" s="844"/>
      <c r="J86" s="541"/>
      <c r="K86" s="426" t="s">
        <v>660</v>
      </c>
    </row>
    <row r="87" spans="1:11" ht="18">
      <c r="A87" s="456" t="s">
        <v>663</v>
      </c>
      <c r="B87" s="537" t="s">
        <v>659</v>
      </c>
      <c r="C87" s="540"/>
      <c r="D87" s="457" t="s">
        <v>259</v>
      </c>
      <c r="E87" s="844">
        <v>1925</v>
      </c>
      <c r="F87" s="844"/>
      <c r="G87" s="844"/>
      <c r="H87" s="844"/>
      <c r="I87" s="844"/>
      <c r="J87" s="541"/>
      <c r="K87" s="426" t="s">
        <v>660</v>
      </c>
    </row>
    <row r="88" spans="1:11" ht="18">
      <c r="A88" s="458" t="s">
        <v>664</v>
      </c>
      <c r="B88" s="537" t="s">
        <v>659</v>
      </c>
      <c r="C88" s="540"/>
      <c r="D88" s="457" t="s">
        <v>259</v>
      </c>
      <c r="E88" s="845">
        <v>2090</v>
      </c>
      <c r="F88" s="846"/>
      <c r="G88" s="846"/>
      <c r="H88" s="846"/>
      <c r="I88" s="847"/>
      <c r="J88" s="541"/>
      <c r="K88" s="426" t="s">
        <v>660</v>
      </c>
    </row>
    <row r="89" spans="1:11" ht="18.75" thickBot="1">
      <c r="A89" s="460" t="s">
        <v>94</v>
      </c>
      <c r="B89" s="537" t="s">
        <v>659</v>
      </c>
      <c r="C89" s="542"/>
      <c r="D89" s="461" t="s">
        <v>259</v>
      </c>
      <c r="E89" s="848">
        <v>3135</v>
      </c>
      <c r="F89" s="849"/>
      <c r="G89" s="849"/>
      <c r="H89" s="849"/>
      <c r="I89" s="850"/>
      <c r="J89" s="543"/>
      <c r="K89" s="426" t="s">
        <v>660</v>
      </c>
    </row>
    <row r="90" spans="1:11" ht="18">
      <c r="A90" s="416"/>
      <c r="B90" s="462"/>
      <c r="C90" s="416"/>
      <c r="D90" s="417"/>
      <c r="E90" s="851"/>
      <c r="F90" s="851"/>
      <c r="G90" s="851"/>
      <c r="H90" s="851"/>
      <c r="I90" s="851"/>
      <c r="J90" s="416"/>
      <c r="K90" s="463"/>
    </row>
    <row r="91" spans="1:11" ht="18.75" thickBot="1">
      <c r="A91" s="842" t="s">
        <v>95</v>
      </c>
      <c r="B91" s="842"/>
      <c r="C91" s="438"/>
      <c r="D91" s="438"/>
      <c r="E91" s="438"/>
      <c r="F91" s="438"/>
      <c r="G91" s="438"/>
      <c r="H91" s="438"/>
      <c r="I91" s="438"/>
      <c r="J91" s="438"/>
      <c r="K91" s="438"/>
    </row>
    <row r="92" spans="1:11" ht="12.75">
      <c r="A92" s="813" t="s">
        <v>238</v>
      </c>
      <c r="B92" s="811" t="s">
        <v>98</v>
      </c>
      <c r="C92" s="813" t="s">
        <v>294</v>
      </c>
      <c r="D92" s="794" t="s">
        <v>257</v>
      </c>
      <c r="E92" s="815" t="s">
        <v>266</v>
      </c>
      <c r="F92" s="816"/>
      <c r="G92" s="816"/>
      <c r="H92" s="816"/>
      <c r="I92" s="817"/>
      <c r="J92" s="809" t="s">
        <v>258</v>
      </c>
      <c r="K92" s="809" t="s">
        <v>250</v>
      </c>
    </row>
    <row r="93" spans="1:11" ht="13.5" thickBot="1">
      <c r="A93" s="814"/>
      <c r="B93" s="812"/>
      <c r="C93" s="814"/>
      <c r="D93" s="795"/>
      <c r="E93" s="818"/>
      <c r="F93" s="819"/>
      <c r="G93" s="819"/>
      <c r="H93" s="819"/>
      <c r="I93" s="820"/>
      <c r="J93" s="810"/>
      <c r="K93" s="810"/>
    </row>
    <row r="94" spans="1:11" ht="20.25">
      <c r="A94" s="544" t="s">
        <v>304</v>
      </c>
      <c r="B94" s="545">
        <v>30</v>
      </c>
      <c r="C94" s="544" t="s">
        <v>104</v>
      </c>
      <c r="D94" s="546" t="s">
        <v>259</v>
      </c>
      <c r="E94" s="836">
        <v>5251</v>
      </c>
      <c r="F94" s="837"/>
      <c r="G94" s="837"/>
      <c r="H94" s="837"/>
      <c r="I94" s="838"/>
      <c r="J94" s="547" t="s">
        <v>96</v>
      </c>
      <c r="K94" s="548" t="s">
        <v>14</v>
      </c>
    </row>
    <row r="95" spans="1:11" ht="20.25">
      <c r="A95" s="549" t="s">
        <v>304</v>
      </c>
      <c r="B95" s="550">
        <v>30</v>
      </c>
      <c r="C95" s="551" t="s">
        <v>104</v>
      </c>
      <c r="D95" s="552" t="s">
        <v>259</v>
      </c>
      <c r="E95" s="782">
        <v>4726</v>
      </c>
      <c r="F95" s="783"/>
      <c r="G95" s="783"/>
      <c r="H95" s="783"/>
      <c r="I95" s="784"/>
      <c r="J95" s="553" t="s">
        <v>96</v>
      </c>
      <c r="K95" s="554" t="s">
        <v>15</v>
      </c>
    </row>
    <row r="96" spans="1:11" ht="20.25">
      <c r="A96" s="549" t="s">
        <v>304</v>
      </c>
      <c r="B96" s="550">
        <v>30</v>
      </c>
      <c r="C96" s="551" t="s">
        <v>104</v>
      </c>
      <c r="D96" s="552" t="s">
        <v>259</v>
      </c>
      <c r="E96" s="782">
        <v>4463</v>
      </c>
      <c r="F96" s="783"/>
      <c r="G96" s="783"/>
      <c r="H96" s="783"/>
      <c r="I96" s="784"/>
      <c r="J96" s="553" t="s">
        <v>96</v>
      </c>
      <c r="K96" s="554" t="s">
        <v>196</v>
      </c>
    </row>
    <row r="97" spans="1:11" ht="20.25">
      <c r="A97" s="549" t="s">
        <v>304</v>
      </c>
      <c r="B97" s="550">
        <v>30</v>
      </c>
      <c r="C97" s="551" t="s">
        <v>104</v>
      </c>
      <c r="D97" s="552" t="s">
        <v>259</v>
      </c>
      <c r="E97" s="782">
        <v>4463</v>
      </c>
      <c r="F97" s="783"/>
      <c r="G97" s="783"/>
      <c r="H97" s="783"/>
      <c r="I97" s="784"/>
      <c r="J97" s="553" t="s">
        <v>96</v>
      </c>
      <c r="K97" s="554" t="s">
        <v>61</v>
      </c>
    </row>
    <row r="98" spans="1:11" ht="20.25">
      <c r="A98" s="549" t="s">
        <v>304</v>
      </c>
      <c r="B98" s="550">
        <v>30</v>
      </c>
      <c r="C98" s="551" t="s">
        <v>104</v>
      </c>
      <c r="D98" s="552" t="s">
        <v>259</v>
      </c>
      <c r="E98" s="782">
        <v>4778</v>
      </c>
      <c r="F98" s="783"/>
      <c r="G98" s="783"/>
      <c r="H98" s="783"/>
      <c r="I98" s="784"/>
      <c r="J98" s="553" t="s">
        <v>96</v>
      </c>
      <c r="K98" s="554" t="s">
        <v>195</v>
      </c>
    </row>
    <row r="99" spans="1:11" ht="20.25">
      <c r="A99" s="549" t="s">
        <v>305</v>
      </c>
      <c r="B99" s="550">
        <v>30</v>
      </c>
      <c r="C99" s="551" t="s">
        <v>104</v>
      </c>
      <c r="D99" s="552" t="s">
        <v>259</v>
      </c>
      <c r="E99" s="782">
        <v>4726</v>
      </c>
      <c r="F99" s="783"/>
      <c r="G99" s="783"/>
      <c r="H99" s="783"/>
      <c r="I99" s="784"/>
      <c r="J99" s="553" t="s">
        <v>96</v>
      </c>
      <c r="K99" s="554" t="s">
        <v>15</v>
      </c>
    </row>
    <row r="100" spans="1:11" ht="20.25">
      <c r="A100" s="549" t="s">
        <v>305</v>
      </c>
      <c r="B100" s="550">
        <v>30</v>
      </c>
      <c r="C100" s="551" t="s">
        <v>104</v>
      </c>
      <c r="D100" s="552" t="s">
        <v>259</v>
      </c>
      <c r="E100" s="782">
        <v>4726</v>
      </c>
      <c r="F100" s="783"/>
      <c r="G100" s="783"/>
      <c r="H100" s="783"/>
      <c r="I100" s="784"/>
      <c r="J100" s="553" t="s">
        <v>96</v>
      </c>
      <c r="K100" s="554" t="s">
        <v>196</v>
      </c>
    </row>
    <row r="101" spans="1:11" ht="20.25">
      <c r="A101" s="549" t="s">
        <v>305</v>
      </c>
      <c r="B101" s="550">
        <v>30</v>
      </c>
      <c r="C101" s="551" t="s">
        <v>104</v>
      </c>
      <c r="D101" s="552" t="s">
        <v>259</v>
      </c>
      <c r="E101" s="782">
        <v>4726</v>
      </c>
      <c r="F101" s="783"/>
      <c r="G101" s="783"/>
      <c r="H101" s="783"/>
      <c r="I101" s="784"/>
      <c r="J101" s="553" t="s">
        <v>96</v>
      </c>
      <c r="K101" s="554" t="s">
        <v>61</v>
      </c>
    </row>
    <row r="102" spans="1:11" ht="20.25">
      <c r="A102" s="549" t="s">
        <v>197</v>
      </c>
      <c r="B102" s="550">
        <v>30</v>
      </c>
      <c r="C102" s="551" t="s">
        <v>104</v>
      </c>
      <c r="D102" s="552" t="s">
        <v>259</v>
      </c>
      <c r="E102" s="782">
        <v>4516</v>
      </c>
      <c r="F102" s="783"/>
      <c r="G102" s="783"/>
      <c r="H102" s="783"/>
      <c r="I102" s="784"/>
      <c r="J102" s="553" t="s">
        <v>96</v>
      </c>
      <c r="K102" s="554" t="s">
        <v>196</v>
      </c>
    </row>
    <row r="103" spans="1:11" ht="20.25">
      <c r="A103" s="549" t="s">
        <v>197</v>
      </c>
      <c r="B103" s="550">
        <v>30</v>
      </c>
      <c r="C103" s="551" t="s">
        <v>104</v>
      </c>
      <c r="D103" s="552" t="s">
        <v>259</v>
      </c>
      <c r="E103" s="782">
        <v>4516</v>
      </c>
      <c r="F103" s="783"/>
      <c r="G103" s="783"/>
      <c r="H103" s="783"/>
      <c r="I103" s="784"/>
      <c r="J103" s="553" t="s">
        <v>96</v>
      </c>
      <c r="K103" s="554" t="s">
        <v>61</v>
      </c>
    </row>
    <row r="104" spans="1:11" ht="20.25">
      <c r="A104" s="549" t="s">
        <v>197</v>
      </c>
      <c r="B104" s="550">
        <v>30</v>
      </c>
      <c r="C104" s="551" t="s">
        <v>104</v>
      </c>
      <c r="D104" s="552" t="s">
        <v>259</v>
      </c>
      <c r="E104" s="782">
        <v>4516</v>
      </c>
      <c r="F104" s="783"/>
      <c r="G104" s="783"/>
      <c r="H104" s="783"/>
      <c r="I104" s="784"/>
      <c r="J104" s="553" t="s">
        <v>96</v>
      </c>
      <c r="K104" s="554" t="s">
        <v>65</v>
      </c>
    </row>
    <row r="105" spans="1:11" ht="20.25">
      <c r="A105" s="549" t="s">
        <v>197</v>
      </c>
      <c r="B105" s="550">
        <v>30</v>
      </c>
      <c r="C105" s="551" t="s">
        <v>104</v>
      </c>
      <c r="D105" s="552" t="s">
        <v>259</v>
      </c>
      <c r="E105" s="782">
        <v>4830</v>
      </c>
      <c r="F105" s="783"/>
      <c r="G105" s="783"/>
      <c r="H105" s="783"/>
      <c r="I105" s="784"/>
      <c r="J105" s="553" t="s">
        <v>96</v>
      </c>
      <c r="K105" s="554" t="s">
        <v>66</v>
      </c>
    </row>
    <row r="106" spans="1:11" ht="20.25">
      <c r="A106" s="549" t="s">
        <v>197</v>
      </c>
      <c r="B106" s="550">
        <v>30</v>
      </c>
      <c r="C106" s="551" t="s">
        <v>104</v>
      </c>
      <c r="D106" s="552" t="s">
        <v>259</v>
      </c>
      <c r="E106" s="782">
        <v>4830</v>
      </c>
      <c r="F106" s="783"/>
      <c r="G106" s="783"/>
      <c r="H106" s="783"/>
      <c r="I106" s="784"/>
      <c r="J106" s="553" t="s">
        <v>96</v>
      </c>
      <c r="K106" s="554" t="s">
        <v>195</v>
      </c>
    </row>
    <row r="107" spans="1:11" ht="20.25">
      <c r="A107" s="549" t="s">
        <v>68</v>
      </c>
      <c r="B107" s="550">
        <v>35</v>
      </c>
      <c r="C107" s="551" t="s">
        <v>104</v>
      </c>
      <c r="D107" s="552" t="s">
        <v>259</v>
      </c>
      <c r="E107" s="782">
        <v>4725</v>
      </c>
      <c r="F107" s="783"/>
      <c r="G107" s="783"/>
      <c r="H107" s="783"/>
      <c r="I107" s="784"/>
      <c r="J107" s="553" t="s">
        <v>96</v>
      </c>
      <c r="K107" s="554" t="s">
        <v>196</v>
      </c>
    </row>
    <row r="108" spans="1:11" ht="20.25">
      <c r="A108" s="549" t="s">
        <v>68</v>
      </c>
      <c r="B108" s="550">
        <v>35</v>
      </c>
      <c r="C108" s="551" t="s">
        <v>104</v>
      </c>
      <c r="D108" s="552" t="s">
        <v>259</v>
      </c>
      <c r="E108" s="782">
        <v>4725</v>
      </c>
      <c r="F108" s="783"/>
      <c r="G108" s="783"/>
      <c r="H108" s="783"/>
      <c r="I108" s="784"/>
      <c r="J108" s="553" t="s">
        <v>96</v>
      </c>
      <c r="K108" s="554" t="s">
        <v>61</v>
      </c>
    </row>
    <row r="109" spans="1:11" ht="20.25">
      <c r="A109" s="549" t="s">
        <v>68</v>
      </c>
      <c r="B109" s="550">
        <v>35</v>
      </c>
      <c r="C109" s="551" t="s">
        <v>104</v>
      </c>
      <c r="D109" s="552" t="s">
        <v>259</v>
      </c>
      <c r="E109" s="782">
        <v>4725</v>
      </c>
      <c r="F109" s="783"/>
      <c r="G109" s="783"/>
      <c r="H109" s="783"/>
      <c r="I109" s="784"/>
      <c r="J109" s="553" t="s">
        <v>96</v>
      </c>
      <c r="K109" s="554" t="s">
        <v>65</v>
      </c>
    </row>
    <row r="110" spans="1:11" ht="20.25">
      <c r="A110" s="549" t="s">
        <v>68</v>
      </c>
      <c r="B110" s="550">
        <v>35</v>
      </c>
      <c r="C110" s="551" t="s">
        <v>104</v>
      </c>
      <c r="D110" s="552" t="s">
        <v>259</v>
      </c>
      <c r="E110" s="782">
        <v>5039</v>
      </c>
      <c r="F110" s="783"/>
      <c r="G110" s="783"/>
      <c r="H110" s="783"/>
      <c r="I110" s="784"/>
      <c r="J110" s="553" t="s">
        <v>96</v>
      </c>
      <c r="K110" s="554" t="s">
        <v>66</v>
      </c>
    </row>
    <row r="111" spans="1:11" ht="20.25">
      <c r="A111" s="549" t="s">
        <v>68</v>
      </c>
      <c r="B111" s="550">
        <v>35</v>
      </c>
      <c r="C111" s="551" t="s">
        <v>104</v>
      </c>
      <c r="D111" s="552" t="s">
        <v>259</v>
      </c>
      <c r="E111" s="782">
        <v>5039</v>
      </c>
      <c r="F111" s="783"/>
      <c r="G111" s="783"/>
      <c r="H111" s="783"/>
      <c r="I111" s="784"/>
      <c r="J111" s="553" t="s">
        <v>96</v>
      </c>
      <c r="K111" s="554" t="s">
        <v>195</v>
      </c>
    </row>
    <row r="112" spans="1:11" ht="20.25">
      <c r="A112" s="549" t="s">
        <v>68</v>
      </c>
      <c r="B112" s="550">
        <v>35</v>
      </c>
      <c r="C112" s="551" t="s">
        <v>104</v>
      </c>
      <c r="D112" s="552" t="s">
        <v>259</v>
      </c>
      <c r="E112" s="782">
        <v>5039</v>
      </c>
      <c r="F112" s="783"/>
      <c r="G112" s="783"/>
      <c r="H112" s="783"/>
      <c r="I112" s="784"/>
      <c r="J112" s="553" t="s">
        <v>96</v>
      </c>
      <c r="K112" s="554" t="s">
        <v>67</v>
      </c>
    </row>
    <row r="113" spans="1:11" ht="20.25">
      <c r="A113" s="549" t="s">
        <v>69</v>
      </c>
      <c r="B113" s="550">
        <v>45</v>
      </c>
      <c r="C113" s="551" t="s">
        <v>104</v>
      </c>
      <c r="D113" s="552" t="s">
        <v>259</v>
      </c>
      <c r="E113" s="782">
        <v>5775</v>
      </c>
      <c r="F113" s="783"/>
      <c r="G113" s="783"/>
      <c r="H113" s="783"/>
      <c r="I113" s="784"/>
      <c r="J113" s="553" t="s">
        <v>96</v>
      </c>
      <c r="K113" s="554" t="s">
        <v>196</v>
      </c>
    </row>
    <row r="114" spans="1:11" ht="18">
      <c r="A114" s="464" t="s">
        <v>69</v>
      </c>
      <c r="B114" s="459">
        <v>45</v>
      </c>
      <c r="C114" s="465" t="s">
        <v>104</v>
      </c>
      <c r="D114" s="433" t="s">
        <v>259</v>
      </c>
      <c r="E114" s="827">
        <v>5775</v>
      </c>
      <c r="F114" s="828"/>
      <c r="G114" s="828"/>
      <c r="H114" s="828"/>
      <c r="I114" s="829"/>
      <c r="J114" s="466" t="s">
        <v>96</v>
      </c>
      <c r="K114" s="467" t="s">
        <v>61</v>
      </c>
    </row>
    <row r="115" spans="1:11" ht="18.75" thickBot="1">
      <c r="A115" s="468" t="s">
        <v>69</v>
      </c>
      <c r="B115" s="469">
        <v>45</v>
      </c>
      <c r="C115" s="468" t="s">
        <v>104</v>
      </c>
      <c r="D115" s="447" t="s">
        <v>259</v>
      </c>
      <c r="E115" s="779">
        <v>5775</v>
      </c>
      <c r="F115" s="780"/>
      <c r="G115" s="780"/>
      <c r="H115" s="780"/>
      <c r="I115" s="781"/>
      <c r="J115" s="436" t="s">
        <v>96</v>
      </c>
      <c r="K115" s="470" t="s">
        <v>65</v>
      </c>
    </row>
    <row r="116" spans="1:11" ht="18">
      <c r="A116" s="438"/>
      <c r="B116" s="438"/>
      <c r="C116" s="438"/>
      <c r="D116" s="438"/>
      <c r="E116" s="438"/>
      <c r="F116" s="438"/>
      <c r="G116" s="438"/>
      <c r="H116" s="438"/>
      <c r="I116" s="438"/>
      <c r="J116" s="438"/>
      <c r="K116" s="438"/>
    </row>
    <row r="117" spans="1:24" ht="18" customHeight="1">
      <c r="A117" s="702" t="s">
        <v>246</v>
      </c>
      <c r="B117" s="702"/>
      <c r="C117" s="702"/>
      <c r="D117" s="702"/>
      <c r="E117" s="702"/>
      <c r="F117" s="702"/>
      <c r="G117" s="702"/>
      <c r="H117" s="702"/>
      <c r="I117" s="702"/>
      <c r="J117" s="702"/>
      <c r="K117" s="702"/>
      <c r="L117" s="391"/>
      <c r="M117" s="391"/>
      <c r="N117" s="391"/>
      <c r="O117" s="391"/>
      <c r="P117" s="391"/>
      <c r="Q117" s="391"/>
      <c r="R117" s="391"/>
      <c r="S117" s="391"/>
      <c r="T117" s="391"/>
      <c r="U117" s="391"/>
      <c r="V117" s="391"/>
      <c r="W117" s="391"/>
      <c r="X117" s="391"/>
    </row>
    <row r="118" spans="1:24" ht="18" customHeight="1">
      <c r="A118" s="702" t="s">
        <v>247</v>
      </c>
      <c r="B118" s="702"/>
      <c r="C118" s="702"/>
      <c r="D118" s="702"/>
      <c r="E118" s="702"/>
      <c r="F118" s="702"/>
      <c r="G118" s="702"/>
      <c r="H118" s="702"/>
      <c r="I118" s="702"/>
      <c r="J118" s="702"/>
      <c r="K118" s="702"/>
      <c r="L118" s="391"/>
      <c r="M118" s="391"/>
      <c r="N118" s="391"/>
      <c r="O118" s="391"/>
      <c r="P118" s="391"/>
      <c r="Q118" s="391"/>
      <c r="R118" s="391"/>
      <c r="S118" s="391"/>
      <c r="T118" s="391"/>
      <c r="U118" s="391"/>
      <c r="V118" s="391"/>
      <c r="W118" s="391"/>
      <c r="X118" s="391"/>
    </row>
    <row r="119" spans="1:24" ht="18" customHeight="1">
      <c r="A119" s="702" t="s">
        <v>276</v>
      </c>
      <c r="B119" s="702"/>
      <c r="C119" s="702"/>
      <c r="D119" s="702"/>
      <c r="E119" s="702"/>
      <c r="F119" s="702"/>
      <c r="G119" s="702"/>
      <c r="H119" s="702"/>
      <c r="I119" s="702"/>
      <c r="J119" s="702"/>
      <c r="K119" s="702"/>
      <c r="L119" s="391"/>
      <c r="M119" s="391"/>
      <c r="N119" s="391"/>
      <c r="O119" s="391"/>
      <c r="P119" s="391"/>
      <c r="Q119" s="391"/>
      <c r="R119" s="391"/>
      <c r="S119" s="391"/>
      <c r="T119" s="391"/>
      <c r="U119" s="391"/>
      <c r="V119" s="391"/>
      <c r="W119" s="391"/>
      <c r="X119" s="391"/>
    </row>
    <row r="120" spans="1:24" ht="18" customHeight="1">
      <c r="A120" s="702" t="s">
        <v>297</v>
      </c>
      <c r="B120" s="702"/>
      <c r="C120" s="702"/>
      <c r="D120" s="702"/>
      <c r="E120" s="702"/>
      <c r="F120" s="702"/>
      <c r="G120" s="702"/>
      <c r="H120" s="702"/>
      <c r="I120" s="702"/>
      <c r="J120" s="702"/>
      <c r="K120" s="702"/>
      <c r="L120" s="391"/>
      <c r="M120" s="391"/>
      <c r="N120" s="391"/>
      <c r="O120" s="391"/>
      <c r="P120" s="391"/>
      <c r="Q120" s="391"/>
      <c r="R120" s="391"/>
      <c r="S120" s="391"/>
      <c r="T120" s="391"/>
      <c r="U120" s="391"/>
      <c r="V120" s="391"/>
      <c r="W120" s="391"/>
      <c r="X120" s="391"/>
    </row>
    <row r="121" spans="1:11" ht="18">
      <c r="A121" s="438"/>
      <c r="B121" s="438"/>
      <c r="C121" s="438"/>
      <c r="D121" s="438"/>
      <c r="E121" s="438"/>
      <c r="F121" s="438"/>
      <c r="G121" s="438"/>
      <c r="H121" s="438"/>
      <c r="I121" s="438"/>
      <c r="J121" s="438"/>
      <c r="K121" s="438"/>
    </row>
  </sheetData>
  <sheetProtection/>
  <mergeCells count="149">
    <mergeCell ref="A120:K120"/>
    <mergeCell ref="A117:K117"/>
    <mergeCell ref="A118:K118"/>
    <mergeCell ref="A119:K119"/>
    <mergeCell ref="F19:J19"/>
    <mergeCell ref="F20:J20"/>
    <mergeCell ref="F39:J39"/>
    <mergeCell ref="F30:J30"/>
    <mergeCell ref="F31:J31"/>
    <mergeCell ref="F32:J32"/>
    <mergeCell ref="F33:J33"/>
    <mergeCell ref="F37:J37"/>
    <mergeCell ref="F38:J38"/>
    <mergeCell ref="F34:J34"/>
    <mergeCell ref="F35:J35"/>
    <mergeCell ref="F36:J36"/>
    <mergeCell ref="D71:D73"/>
    <mergeCell ref="C71:C73"/>
    <mergeCell ref="B71:B73"/>
    <mergeCell ref="C63:C64"/>
    <mergeCell ref="B63:B64"/>
    <mergeCell ref="E68:J68"/>
    <mergeCell ref="E55:J55"/>
    <mergeCell ref="A71:A73"/>
    <mergeCell ref="F13:J13"/>
    <mergeCell ref="F14:J14"/>
    <mergeCell ref="F15:J15"/>
    <mergeCell ref="F16:J16"/>
    <mergeCell ref="F17:J17"/>
    <mergeCell ref="F18:J18"/>
    <mergeCell ref="D65:D67"/>
    <mergeCell ref="C65:C67"/>
    <mergeCell ref="B65:B67"/>
    <mergeCell ref="A65:A67"/>
    <mergeCell ref="A68:A70"/>
    <mergeCell ref="B68:B70"/>
    <mergeCell ref="C68:C70"/>
    <mergeCell ref="D68:D70"/>
    <mergeCell ref="B60:B62"/>
    <mergeCell ref="A60:A62"/>
    <mergeCell ref="C60:C62"/>
    <mergeCell ref="D60:D62"/>
    <mergeCell ref="D63:D64"/>
    <mergeCell ref="A63:A64"/>
    <mergeCell ref="E72:J72"/>
    <mergeCell ref="E58:J58"/>
    <mergeCell ref="E59:J59"/>
    <mergeCell ref="E60:J60"/>
    <mergeCell ref="E61:J61"/>
    <mergeCell ref="E64:J64"/>
    <mergeCell ref="E65:J65"/>
    <mergeCell ref="E66:J66"/>
    <mergeCell ref="E67:J67"/>
    <mergeCell ref="E56:J56"/>
    <mergeCell ref="E57:J57"/>
    <mergeCell ref="E69:J69"/>
    <mergeCell ref="E70:J70"/>
    <mergeCell ref="E71:J71"/>
    <mergeCell ref="K92:K93"/>
    <mergeCell ref="K76:K77"/>
    <mergeCell ref="E82:I83"/>
    <mergeCell ref="J82:J83"/>
    <mergeCell ref="A76:A77"/>
    <mergeCell ref="B76:B77"/>
    <mergeCell ref="C76:C77"/>
    <mergeCell ref="D76:D77"/>
    <mergeCell ref="C82:C83"/>
    <mergeCell ref="D82:D83"/>
    <mergeCell ref="A82:A83"/>
    <mergeCell ref="B82:B83"/>
    <mergeCell ref="E87:I87"/>
    <mergeCell ref="E88:I88"/>
    <mergeCell ref="E89:I89"/>
    <mergeCell ref="E90:I90"/>
    <mergeCell ref="E92:I93"/>
    <mergeCell ref="E96:I96"/>
    <mergeCell ref="D92:D93"/>
    <mergeCell ref="J92:J93"/>
    <mergeCell ref="A91:B91"/>
    <mergeCell ref="A92:A93"/>
    <mergeCell ref="B92:B93"/>
    <mergeCell ref="C92:C93"/>
    <mergeCell ref="K82:K83"/>
    <mergeCell ref="E101:I101"/>
    <mergeCell ref="E102:I102"/>
    <mergeCell ref="E103:I103"/>
    <mergeCell ref="E94:I94"/>
    <mergeCell ref="E95:I95"/>
    <mergeCell ref="E97:I97"/>
    <mergeCell ref="E98:I98"/>
    <mergeCell ref="E84:I84"/>
    <mergeCell ref="E99:I99"/>
    <mergeCell ref="E45:J45"/>
    <mergeCell ref="E112:I112"/>
    <mergeCell ref="E113:I113"/>
    <mergeCell ref="E114:I114"/>
    <mergeCell ref="E104:I104"/>
    <mergeCell ref="E105:I105"/>
    <mergeCell ref="E106:I106"/>
    <mergeCell ref="E107:I107"/>
    <mergeCell ref="F76:I77"/>
    <mergeCell ref="E76:E77"/>
    <mergeCell ref="E46:J46"/>
    <mergeCell ref="E47:J47"/>
    <mergeCell ref="E48:J48"/>
    <mergeCell ref="A41:A42"/>
    <mergeCell ref="B41:B42"/>
    <mergeCell ref="C41:C42"/>
    <mergeCell ref="D41:D42"/>
    <mergeCell ref="E41:J42"/>
    <mergeCell ref="E43:J43"/>
    <mergeCell ref="E44:J44"/>
    <mergeCell ref="F21:J21"/>
    <mergeCell ref="F22:J22"/>
    <mergeCell ref="F23:J23"/>
    <mergeCell ref="K41:K42"/>
    <mergeCell ref="F24:J24"/>
    <mergeCell ref="F25:J25"/>
    <mergeCell ref="F26:J26"/>
    <mergeCell ref="F27:J27"/>
    <mergeCell ref="F28:J28"/>
    <mergeCell ref="F29:J29"/>
    <mergeCell ref="E11:E12"/>
    <mergeCell ref="K11:K12"/>
    <mergeCell ref="A11:A12"/>
    <mergeCell ref="B11:B12"/>
    <mergeCell ref="C11:C12"/>
    <mergeCell ref="D11:D12"/>
    <mergeCell ref="F11:J12"/>
    <mergeCell ref="E49:J49"/>
    <mergeCell ref="E73:J73"/>
    <mergeCell ref="E62:J62"/>
    <mergeCell ref="E63:J63"/>
    <mergeCell ref="J76:J77"/>
    <mergeCell ref="E50:J50"/>
    <mergeCell ref="E51:J51"/>
    <mergeCell ref="E52:J52"/>
    <mergeCell ref="E53:J53"/>
    <mergeCell ref="E54:J54"/>
    <mergeCell ref="F78:I78"/>
    <mergeCell ref="F79:I79"/>
    <mergeCell ref="E115:I115"/>
    <mergeCell ref="E108:I108"/>
    <mergeCell ref="E109:I109"/>
    <mergeCell ref="E110:I110"/>
    <mergeCell ref="E111:I111"/>
    <mergeCell ref="E100:I100"/>
    <mergeCell ref="E85:I85"/>
    <mergeCell ref="E86:I86"/>
  </mergeCells>
  <printOptions/>
  <pageMargins left="0.19" right="0.17" top="0.28" bottom="0.33" header="0.17" footer="0.19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J59"/>
  <sheetViews>
    <sheetView zoomScale="80" zoomScaleNormal="80" zoomScalePageLayoutView="0" workbookViewId="0" topLeftCell="A41">
      <selection activeCell="H42" sqref="H42"/>
    </sheetView>
  </sheetViews>
  <sheetFormatPr defaultColWidth="9.00390625" defaultRowHeight="12.75"/>
  <cols>
    <col min="1" max="1" width="37.25390625" style="0" customWidth="1"/>
    <col min="2" max="2" width="6.25390625" style="2" customWidth="1"/>
    <col min="3" max="3" width="5.75390625" style="1" customWidth="1"/>
    <col min="4" max="4" width="11.625" style="1" customWidth="1"/>
    <col min="5" max="5" width="20.375" style="1" customWidth="1"/>
    <col min="6" max="6" width="15.375" style="1" customWidth="1"/>
    <col min="7" max="7" width="10.75390625" style="1" customWidth="1"/>
    <col min="8" max="8" width="11.625" style="0" customWidth="1"/>
    <col min="9" max="9" width="19.00390625" style="0" customWidth="1"/>
    <col min="10" max="10" width="23.25390625" style="0" customWidth="1"/>
    <col min="11" max="11" width="3.00390625" style="0" customWidth="1"/>
  </cols>
  <sheetData>
    <row r="7" ht="29.25" customHeight="1"/>
    <row r="8" ht="15.75" customHeight="1"/>
    <row r="9" ht="19.5" customHeight="1"/>
    <row r="10" ht="12.75" customHeight="1" hidden="1"/>
    <row r="11" spans="1:9" ht="12.75" customHeight="1" hidden="1">
      <c r="A11" s="3"/>
      <c r="B11" s="4"/>
      <c r="C11" s="5"/>
      <c r="D11" s="5"/>
      <c r="E11" s="5"/>
      <c r="F11" s="5"/>
      <c r="G11" s="5"/>
      <c r="H11" s="3"/>
      <c r="I11" s="3"/>
    </row>
    <row r="12" spans="1:9" ht="12.75" customHeight="1" hidden="1">
      <c r="A12" s="3"/>
      <c r="B12" s="4"/>
      <c r="C12" s="5"/>
      <c r="D12" s="5"/>
      <c r="E12" s="5"/>
      <c r="F12" s="5"/>
      <c r="G12" s="5"/>
      <c r="H12" s="3"/>
      <c r="I12" s="3"/>
    </row>
    <row r="13" spans="1:9" s="7" customFormat="1" ht="14.25" customHeight="1" hidden="1">
      <c r="A13" s="22"/>
      <c r="B13" s="19"/>
      <c r="C13" s="20"/>
      <c r="D13" s="20"/>
      <c r="E13" s="20"/>
      <c r="F13" s="20"/>
      <c r="G13" s="20"/>
      <c r="H13" s="21"/>
      <c r="I13" s="15"/>
    </row>
    <row r="14" spans="1:9" ht="16.5" customHeight="1">
      <c r="A14" s="898" t="s">
        <v>248</v>
      </c>
      <c r="B14" s="898"/>
      <c r="C14" s="898"/>
      <c r="D14" s="898"/>
      <c r="E14" s="898"/>
      <c r="F14" s="898"/>
      <c r="G14" s="898"/>
      <c r="H14" s="898"/>
      <c r="I14" s="898"/>
    </row>
    <row r="15" spans="1:9" ht="3" customHeight="1">
      <c r="A15" s="22"/>
      <c r="B15" s="19"/>
      <c r="C15" s="20"/>
      <c r="D15" s="20"/>
      <c r="E15" s="20"/>
      <c r="F15" s="20"/>
      <c r="G15" s="20"/>
      <c r="H15" s="21"/>
      <c r="I15" s="15"/>
    </row>
    <row r="16" spans="1:9" s="7" customFormat="1" ht="6.75" customHeight="1">
      <c r="A16" s="55"/>
      <c r="B16" s="49"/>
      <c r="C16" s="40"/>
      <c r="D16" s="40"/>
      <c r="E16" s="40"/>
      <c r="F16" s="40"/>
      <c r="G16" s="40"/>
      <c r="H16" s="41"/>
      <c r="I16" s="42"/>
    </row>
    <row r="17" spans="1:9" ht="15.75" thickBot="1">
      <c r="A17" s="56" t="s">
        <v>251</v>
      </c>
      <c r="B17" s="49"/>
      <c r="C17" s="40"/>
      <c r="D17" s="40"/>
      <c r="E17" s="40"/>
      <c r="F17" s="40"/>
      <c r="G17" s="40"/>
      <c r="H17" s="41"/>
      <c r="I17" s="42"/>
    </row>
    <row r="18" spans="1:9" ht="13.5" thickBot="1">
      <c r="A18" s="35" t="s">
        <v>249</v>
      </c>
      <c r="B18" s="57"/>
      <c r="C18" s="57"/>
      <c r="D18" s="57"/>
      <c r="E18" s="932" t="s">
        <v>256</v>
      </c>
      <c r="F18" s="933"/>
      <c r="G18" s="934"/>
      <c r="H18" s="53" t="s">
        <v>252</v>
      </c>
      <c r="I18" s="54" t="s">
        <v>439</v>
      </c>
    </row>
    <row r="19" spans="1:9" s="25" customFormat="1" ht="20.25">
      <c r="A19" s="938" t="s">
        <v>277</v>
      </c>
      <c r="B19" s="939"/>
      <c r="C19" s="939"/>
      <c r="D19" s="940"/>
      <c r="E19" s="949" t="s">
        <v>253</v>
      </c>
      <c r="F19" s="950"/>
      <c r="G19" s="940"/>
      <c r="H19" s="491" t="s">
        <v>254</v>
      </c>
      <c r="I19" s="516">
        <v>443</v>
      </c>
    </row>
    <row r="20" spans="1:9" s="7" customFormat="1" ht="20.25">
      <c r="A20" s="941" t="s">
        <v>278</v>
      </c>
      <c r="B20" s="942"/>
      <c r="C20" s="942"/>
      <c r="D20" s="943"/>
      <c r="E20" s="951" t="s">
        <v>253</v>
      </c>
      <c r="F20" s="952"/>
      <c r="G20" s="943"/>
      <c r="H20" s="491" t="s">
        <v>254</v>
      </c>
      <c r="I20" s="517">
        <v>454</v>
      </c>
    </row>
    <row r="21" spans="1:9" s="7" customFormat="1" ht="20.25">
      <c r="A21" s="941" t="s">
        <v>307</v>
      </c>
      <c r="B21" s="942"/>
      <c r="C21" s="942"/>
      <c r="D21" s="943"/>
      <c r="E21" s="951">
        <v>1000</v>
      </c>
      <c r="F21" s="952"/>
      <c r="G21" s="943"/>
      <c r="H21" s="491" t="s">
        <v>254</v>
      </c>
      <c r="I21" s="518" t="s">
        <v>656</v>
      </c>
    </row>
    <row r="22" spans="1:9" s="7" customFormat="1" ht="21" thickBot="1">
      <c r="A22" s="935" t="s">
        <v>308</v>
      </c>
      <c r="B22" s="936"/>
      <c r="C22" s="936"/>
      <c r="D22" s="937"/>
      <c r="E22" s="944">
        <v>1000</v>
      </c>
      <c r="F22" s="945"/>
      <c r="G22" s="937"/>
      <c r="H22" s="493" t="s">
        <v>254</v>
      </c>
      <c r="I22" s="519" t="s">
        <v>657</v>
      </c>
    </row>
    <row r="23" spans="1:9" s="7" customFormat="1" ht="20.25">
      <c r="A23" s="953" t="s">
        <v>255</v>
      </c>
      <c r="B23" s="953"/>
      <c r="C23" s="953"/>
      <c r="D23" s="953"/>
      <c r="E23" s="953"/>
      <c r="F23" s="953"/>
      <c r="G23" s="953"/>
      <c r="H23" s="953"/>
      <c r="I23" s="953"/>
    </row>
    <row r="24" spans="1:9" ht="21" thickBot="1">
      <c r="A24" s="494" t="s">
        <v>272</v>
      </c>
      <c r="B24" s="495"/>
      <c r="C24" s="496"/>
      <c r="D24" s="496"/>
      <c r="E24" s="496"/>
      <c r="F24" s="496"/>
      <c r="G24" s="496"/>
      <c r="H24" s="497"/>
      <c r="I24" s="497"/>
    </row>
    <row r="25" spans="1:9" s="7" customFormat="1" ht="20.25">
      <c r="A25" s="899" t="s">
        <v>238</v>
      </c>
      <c r="B25" s="900"/>
      <c r="C25" s="900"/>
      <c r="D25" s="918" t="s">
        <v>235</v>
      </c>
      <c r="E25" s="498" t="s">
        <v>250</v>
      </c>
      <c r="F25" s="954" t="s">
        <v>146</v>
      </c>
      <c r="G25" s="955"/>
      <c r="H25" s="955"/>
      <c r="I25" s="956"/>
    </row>
    <row r="26" spans="1:9" s="7" customFormat="1" ht="24.75" customHeight="1" thickBot="1">
      <c r="A26" s="901"/>
      <c r="B26" s="902"/>
      <c r="C26" s="902"/>
      <c r="D26" s="919"/>
      <c r="E26" s="499" t="s">
        <v>237</v>
      </c>
      <c r="F26" s="957"/>
      <c r="G26" s="958"/>
      <c r="H26" s="958"/>
      <c r="I26" s="959"/>
    </row>
    <row r="27" spans="1:9" s="7" customFormat="1" ht="20.25">
      <c r="A27" s="920" t="s">
        <v>149</v>
      </c>
      <c r="B27" s="921"/>
      <c r="C27" s="921"/>
      <c r="D27" s="500" t="s">
        <v>239</v>
      </c>
      <c r="E27" s="501" t="s">
        <v>244</v>
      </c>
      <c r="F27" s="960">
        <v>418</v>
      </c>
      <c r="G27" s="961"/>
      <c r="H27" s="961"/>
      <c r="I27" s="962"/>
    </row>
    <row r="28" spans="1:9" s="7" customFormat="1" ht="20.25">
      <c r="A28" s="908" t="s">
        <v>150</v>
      </c>
      <c r="B28" s="908"/>
      <c r="C28" s="909"/>
      <c r="D28" s="502" t="s">
        <v>239</v>
      </c>
      <c r="E28" s="492" t="s">
        <v>243</v>
      </c>
      <c r="F28" s="925">
        <v>348</v>
      </c>
      <c r="G28" s="926"/>
      <c r="H28" s="926"/>
      <c r="I28" s="927"/>
    </row>
    <row r="29" spans="1:9" s="7" customFormat="1" ht="20.25">
      <c r="A29" s="908" t="s">
        <v>148</v>
      </c>
      <c r="B29" s="908"/>
      <c r="C29" s="909"/>
      <c r="D29" s="502" t="s">
        <v>239</v>
      </c>
      <c r="E29" s="492" t="s">
        <v>244</v>
      </c>
      <c r="F29" s="925">
        <v>382</v>
      </c>
      <c r="G29" s="926"/>
      <c r="H29" s="926"/>
      <c r="I29" s="927"/>
    </row>
    <row r="30" spans="1:9" s="7" customFormat="1" ht="20.25">
      <c r="A30" s="908" t="s">
        <v>147</v>
      </c>
      <c r="B30" s="908"/>
      <c r="C30" s="909"/>
      <c r="D30" s="502" t="s">
        <v>239</v>
      </c>
      <c r="E30" s="492" t="s">
        <v>244</v>
      </c>
      <c r="F30" s="925">
        <v>365</v>
      </c>
      <c r="G30" s="926"/>
      <c r="H30" s="926"/>
      <c r="I30" s="927"/>
    </row>
    <row r="31" spans="1:9" s="7" customFormat="1" ht="20.25">
      <c r="A31" s="908" t="s">
        <v>151</v>
      </c>
      <c r="B31" s="908"/>
      <c r="C31" s="909"/>
      <c r="D31" s="502" t="s">
        <v>239</v>
      </c>
      <c r="E31" s="492" t="s">
        <v>244</v>
      </c>
      <c r="F31" s="925">
        <v>331</v>
      </c>
      <c r="G31" s="926"/>
      <c r="H31" s="926"/>
      <c r="I31" s="927"/>
    </row>
    <row r="32" spans="1:9" s="7" customFormat="1" ht="20.25">
      <c r="A32" s="908" t="s">
        <v>152</v>
      </c>
      <c r="B32" s="908"/>
      <c r="C32" s="909"/>
      <c r="D32" s="502" t="s">
        <v>239</v>
      </c>
      <c r="E32" s="492" t="s">
        <v>290</v>
      </c>
      <c r="F32" s="925">
        <v>335</v>
      </c>
      <c r="G32" s="926"/>
      <c r="H32" s="926"/>
      <c r="I32" s="927"/>
    </row>
    <row r="33" spans="1:9" s="7" customFormat="1" ht="21" thickBot="1">
      <c r="A33" s="906" t="s">
        <v>153</v>
      </c>
      <c r="B33" s="907"/>
      <c r="C33" s="907"/>
      <c r="D33" s="503" t="s">
        <v>239</v>
      </c>
      <c r="E33" s="504" t="s">
        <v>290</v>
      </c>
      <c r="F33" s="928">
        <v>356</v>
      </c>
      <c r="G33" s="929"/>
      <c r="H33" s="929"/>
      <c r="I33" s="930"/>
    </row>
    <row r="34" spans="1:9" ht="18" customHeight="1">
      <c r="A34" s="910"/>
      <c r="B34" s="910"/>
      <c r="C34" s="910"/>
      <c r="D34" s="910"/>
      <c r="E34" s="910"/>
      <c r="F34" s="910"/>
      <c r="G34" s="910"/>
      <c r="H34" s="910"/>
      <c r="I34" s="910"/>
    </row>
    <row r="35" spans="1:9" ht="17.25" customHeight="1" thickBot="1">
      <c r="A35" s="505" t="s">
        <v>270</v>
      </c>
      <c r="B35" s="50"/>
      <c r="C35" s="50"/>
      <c r="D35" s="50"/>
      <c r="E35" s="50"/>
      <c r="F35" s="50"/>
      <c r="G35" s="50"/>
      <c r="H35" s="50"/>
      <c r="I35" s="50"/>
    </row>
    <row r="36" spans="1:9" ht="21" thickBot="1">
      <c r="A36" s="506" t="s">
        <v>238</v>
      </c>
      <c r="B36" s="946" t="s">
        <v>296</v>
      </c>
      <c r="C36" s="947"/>
      <c r="D36" s="947"/>
      <c r="E36" s="947"/>
      <c r="F36" s="948"/>
      <c r="G36" s="508" t="s">
        <v>257</v>
      </c>
      <c r="H36" s="507" t="s">
        <v>260</v>
      </c>
      <c r="I36" s="509" t="s">
        <v>267</v>
      </c>
    </row>
    <row r="37" spans="1:10" s="63" customFormat="1" ht="25.5" customHeight="1">
      <c r="A37" s="510" t="s">
        <v>268</v>
      </c>
      <c r="B37" s="911" t="s">
        <v>309</v>
      </c>
      <c r="C37" s="912"/>
      <c r="D37" s="912"/>
      <c r="E37" s="912"/>
      <c r="F37" s="913"/>
      <c r="G37" s="511" t="s">
        <v>269</v>
      </c>
      <c r="H37" s="512" t="s">
        <v>261</v>
      </c>
      <c r="I37" s="529">
        <v>27</v>
      </c>
      <c r="J37" s="83"/>
    </row>
    <row r="38" spans="1:10" s="63" customFormat="1" ht="29.25" customHeight="1">
      <c r="A38" s="513" t="s">
        <v>154</v>
      </c>
      <c r="B38" s="895" t="s">
        <v>309</v>
      </c>
      <c r="C38" s="896"/>
      <c r="D38" s="896"/>
      <c r="E38" s="896"/>
      <c r="F38" s="897"/>
      <c r="G38" s="514" t="s">
        <v>269</v>
      </c>
      <c r="H38" s="515" t="s">
        <v>261</v>
      </c>
      <c r="I38" s="530">
        <v>28</v>
      </c>
      <c r="J38" s="83"/>
    </row>
    <row r="39" spans="1:10" s="63" customFormat="1" ht="27" customHeight="1">
      <c r="A39" s="513" t="s">
        <v>155</v>
      </c>
      <c r="B39" s="895" t="s">
        <v>309</v>
      </c>
      <c r="C39" s="896"/>
      <c r="D39" s="896"/>
      <c r="E39" s="896"/>
      <c r="F39" s="897"/>
      <c r="G39" s="514" t="s">
        <v>269</v>
      </c>
      <c r="H39" s="515" t="s">
        <v>424</v>
      </c>
      <c r="I39" s="530">
        <v>21</v>
      </c>
      <c r="J39" s="83"/>
    </row>
    <row r="40" spans="1:9" ht="26.25" customHeight="1">
      <c r="A40" s="513" t="s">
        <v>282</v>
      </c>
      <c r="B40" s="895" t="s">
        <v>310</v>
      </c>
      <c r="C40" s="896"/>
      <c r="D40" s="896"/>
      <c r="E40" s="896"/>
      <c r="F40" s="897"/>
      <c r="G40" s="514" t="s">
        <v>269</v>
      </c>
      <c r="H40" s="515" t="s">
        <v>306</v>
      </c>
      <c r="I40" s="530">
        <v>74</v>
      </c>
    </row>
    <row r="41" spans="1:9" ht="20.25">
      <c r="A41" s="513" t="s">
        <v>281</v>
      </c>
      <c r="B41" s="895" t="s">
        <v>311</v>
      </c>
      <c r="C41" s="896"/>
      <c r="D41" s="896"/>
      <c r="E41" s="896"/>
      <c r="F41" s="897"/>
      <c r="G41" s="514" t="s">
        <v>269</v>
      </c>
      <c r="H41" s="515" t="s">
        <v>451</v>
      </c>
      <c r="I41" s="530">
        <v>88</v>
      </c>
    </row>
    <row r="42" spans="1:9" ht="25.5" customHeight="1">
      <c r="A42" s="513" t="s">
        <v>274</v>
      </c>
      <c r="B42" s="895" t="s">
        <v>312</v>
      </c>
      <c r="C42" s="896"/>
      <c r="D42" s="896"/>
      <c r="E42" s="896"/>
      <c r="F42" s="897"/>
      <c r="G42" s="514" t="s">
        <v>426</v>
      </c>
      <c r="H42" s="515" t="s">
        <v>453</v>
      </c>
      <c r="I42" s="530">
        <v>1145</v>
      </c>
    </row>
    <row r="43" spans="1:9" ht="25.5" customHeight="1">
      <c r="A43" s="513" t="s">
        <v>449</v>
      </c>
      <c r="B43" s="895" t="s">
        <v>312</v>
      </c>
      <c r="C43" s="896"/>
      <c r="D43" s="896"/>
      <c r="E43" s="896"/>
      <c r="F43" s="897"/>
      <c r="G43" s="514" t="s">
        <v>426</v>
      </c>
      <c r="H43" s="515" t="s">
        <v>452</v>
      </c>
      <c r="I43" s="530">
        <v>1176</v>
      </c>
    </row>
    <row r="44" spans="1:9" ht="23.25" customHeight="1">
      <c r="A44" s="513" t="s">
        <v>106</v>
      </c>
      <c r="B44" s="895" t="s">
        <v>107</v>
      </c>
      <c r="C44" s="896"/>
      <c r="D44" s="896"/>
      <c r="E44" s="896"/>
      <c r="F44" s="897"/>
      <c r="G44" s="514" t="s">
        <v>426</v>
      </c>
      <c r="H44" s="515" t="s">
        <v>156</v>
      </c>
      <c r="I44" s="530">
        <v>1802</v>
      </c>
    </row>
    <row r="45" spans="1:9" ht="27" customHeight="1">
      <c r="A45" s="513" t="s">
        <v>157</v>
      </c>
      <c r="B45" s="903" t="s">
        <v>158</v>
      </c>
      <c r="C45" s="904"/>
      <c r="D45" s="904"/>
      <c r="E45" s="904"/>
      <c r="F45" s="905"/>
      <c r="G45" s="514" t="s">
        <v>269</v>
      </c>
      <c r="H45" s="515" t="s">
        <v>159</v>
      </c>
      <c r="I45" s="530">
        <v>71</v>
      </c>
    </row>
    <row r="46" spans="1:9" ht="23.25" customHeight="1">
      <c r="A46" s="513" t="s">
        <v>423</v>
      </c>
      <c r="B46" s="903" t="s">
        <v>311</v>
      </c>
      <c r="C46" s="904"/>
      <c r="D46" s="904"/>
      <c r="E46" s="904"/>
      <c r="F46" s="905"/>
      <c r="G46" s="514" t="s">
        <v>269</v>
      </c>
      <c r="H46" s="515" t="s">
        <v>424</v>
      </c>
      <c r="I46" s="530">
        <v>45</v>
      </c>
    </row>
    <row r="47" spans="1:9" ht="24.75" customHeight="1">
      <c r="A47" s="513" t="s">
        <v>160</v>
      </c>
      <c r="B47" s="895" t="s">
        <v>166</v>
      </c>
      <c r="C47" s="896"/>
      <c r="D47" s="896"/>
      <c r="E47" s="896"/>
      <c r="F47" s="897"/>
      <c r="G47" s="514" t="s">
        <v>269</v>
      </c>
      <c r="H47" s="515" t="s">
        <v>159</v>
      </c>
      <c r="I47" s="530">
        <v>52</v>
      </c>
    </row>
    <row r="48" spans="1:9" ht="23.25" customHeight="1">
      <c r="A48" s="520" t="s">
        <v>161</v>
      </c>
      <c r="B48" s="895" t="s">
        <v>167</v>
      </c>
      <c r="C48" s="896"/>
      <c r="D48" s="896"/>
      <c r="E48" s="896"/>
      <c r="F48" s="897"/>
      <c r="G48" s="514" t="s">
        <v>426</v>
      </c>
      <c r="H48" s="515" t="s">
        <v>162</v>
      </c>
      <c r="I48" s="530">
        <v>1291</v>
      </c>
    </row>
    <row r="49" spans="1:9" ht="28.5" customHeight="1">
      <c r="A49" s="513" t="s">
        <v>163</v>
      </c>
      <c r="B49" s="895" t="s">
        <v>311</v>
      </c>
      <c r="C49" s="896"/>
      <c r="D49" s="896"/>
      <c r="E49" s="896"/>
      <c r="F49" s="897"/>
      <c r="G49" s="514" t="s">
        <v>269</v>
      </c>
      <c r="H49" s="515" t="s">
        <v>159</v>
      </c>
      <c r="I49" s="530">
        <v>55</v>
      </c>
    </row>
    <row r="50" spans="1:9" ht="27.75" customHeight="1" thickBot="1">
      <c r="A50" s="521" t="s">
        <v>165</v>
      </c>
      <c r="B50" s="922" t="s">
        <v>168</v>
      </c>
      <c r="C50" s="923"/>
      <c r="D50" s="923"/>
      <c r="E50" s="923"/>
      <c r="F50" s="924"/>
      <c r="G50" s="522" t="s">
        <v>269</v>
      </c>
      <c r="H50" s="523" t="s">
        <v>164</v>
      </c>
      <c r="I50" s="531">
        <v>156</v>
      </c>
    </row>
    <row r="51" spans="1:9" ht="7.5" customHeight="1">
      <c r="A51" s="76"/>
      <c r="B51" s="76"/>
      <c r="C51" s="76"/>
      <c r="D51" s="76"/>
      <c r="E51" s="76"/>
      <c r="F51" s="76"/>
      <c r="G51" s="46"/>
      <c r="H51" s="46"/>
      <c r="I51" s="532"/>
    </row>
    <row r="52" spans="1:9" ht="15.75" thickBot="1">
      <c r="A52" s="58" t="s">
        <v>271</v>
      </c>
      <c r="B52" s="76"/>
      <c r="C52" s="76"/>
      <c r="D52" s="76"/>
      <c r="E52" s="76"/>
      <c r="F52" s="76"/>
      <c r="G52" s="46"/>
      <c r="H52" s="46"/>
      <c r="I52" s="532"/>
    </row>
    <row r="53" spans="1:9" ht="26.25" thickBot="1">
      <c r="A53" s="77" t="s">
        <v>238</v>
      </c>
      <c r="B53" s="78" t="s">
        <v>300</v>
      </c>
      <c r="C53" s="78" t="s">
        <v>250</v>
      </c>
      <c r="D53" s="79" t="s">
        <v>301</v>
      </c>
      <c r="E53" s="916" t="s">
        <v>238</v>
      </c>
      <c r="F53" s="917"/>
      <c r="G53" s="78" t="s">
        <v>300</v>
      </c>
      <c r="H53" s="78" t="s">
        <v>250</v>
      </c>
      <c r="I53" s="533" t="s">
        <v>301</v>
      </c>
    </row>
    <row r="54" spans="1:9" ht="30.75" thickBot="1">
      <c r="A54" s="524" t="s">
        <v>450</v>
      </c>
      <c r="B54" s="525" t="s">
        <v>262</v>
      </c>
      <c r="C54" s="525" t="s">
        <v>275</v>
      </c>
      <c r="D54" s="526">
        <v>3200</v>
      </c>
      <c r="E54" s="914" t="s">
        <v>299</v>
      </c>
      <c r="F54" s="915"/>
      <c r="G54" s="527" t="s">
        <v>262</v>
      </c>
      <c r="H54" s="527" t="s">
        <v>170</v>
      </c>
      <c r="I54" s="534">
        <v>402</v>
      </c>
    </row>
    <row r="55" spans="1:9" ht="44.25" customHeight="1">
      <c r="A55" s="524" t="s">
        <v>169</v>
      </c>
      <c r="B55" s="527" t="s">
        <v>262</v>
      </c>
      <c r="C55" s="527" t="s">
        <v>275</v>
      </c>
      <c r="D55" s="528">
        <v>2200</v>
      </c>
      <c r="E55" s="914" t="s">
        <v>299</v>
      </c>
      <c r="F55" s="915"/>
      <c r="G55" s="527" t="s">
        <v>273</v>
      </c>
      <c r="H55" s="527" t="s">
        <v>275</v>
      </c>
      <c r="I55" s="534">
        <v>517</v>
      </c>
    </row>
    <row r="56" spans="5:9" ht="12.75" customHeight="1">
      <c r="E56" s="52"/>
      <c r="F56" s="52"/>
      <c r="G56" s="46"/>
      <c r="H56" s="46"/>
      <c r="I56" s="535"/>
    </row>
    <row r="57" spans="1:9" ht="15.75">
      <c r="A57" s="931" t="s">
        <v>246</v>
      </c>
      <c r="B57" s="931"/>
      <c r="C57" s="931"/>
      <c r="D57" s="931"/>
      <c r="E57" s="931"/>
      <c r="F57" s="931"/>
      <c r="G57" s="931"/>
      <c r="H57" s="931"/>
      <c r="I57" s="931"/>
    </row>
    <row r="58" spans="1:9" ht="15.75">
      <c r="A58" s="931" t="s">
        <v>247</v>
      </c>
      <c r="B58" s="931"/>
      <c r="C58" s="931"/>
      <c r="D58" s="931"/>
      <c r="E58" s="931"/>
      <c r="F58" s="931"/>
      <c r="G58" s="931"/>
      <c r="H58" s="931"/>
      <c r="I58" s="931"/>
    </row>
    <row r="59" spans="1:9" ht="15.75">
      <c r="A59" s="931" t="s">
        <v>113</v>
      </c>
      <c r="B59" s="931"/>
      <c r="C59" s="931"/>
      <c r="D59" s="931"/>
      <c r="E59" s="931"/>
      <c r="F59" s="931"/>
      <c r="G59" s="931"/>
      <c r="H59" s="931"/>
      <c r="I59" s="931"/>
    </row>
  </sheetData>
  <sheetProtection/>
  <mergeCells count="50">
    <mergeCell ref="E19:G19"/>
    <mergeCell ref="E20:G20"/>
    <mergeCell ref="E21:G21"/>
    <mergeCell ref="F29:I29"/>
    <mergeCell ref="F30:I30"/>
    <mergeCell ref="F31:I31"/>
    <mergeCell ref="A23:I23"/>
    <mergeCell ref="A21:D21"/>
    <mergeCell ref="F25:I26"/>
    <mergeCell ref="F27:I27"/>
    <mergeCell ref="E18:G18"/>
    <mergeCell ref="A22:D22"/>
    <mergeCell ref="A19:D19"/>
    <mergeCell ref="A20:D20"/>
    <mergeCell ref="E22:G22"/>
    <mergeCell ref="B36:F36"/>
    <mergeCell ref="A28:C28"/>
    <mergeCell ref="A29:C29"/>
    <mergeCell ref="A30:C30"/>
    <mergeCell ref="A31:C31"/>
    <mergeCell ref="F32:I32"/>
    <mergeCell ref="F33:I33"/>
    <mergeCell ref="F28:I28"/>
    <mergeCell ref="A59:I59"/>
    <mergeCell ref="E55:F55"/>
    <mergeCell ref="A58:I58"/>
    <mergeCell ref="A57:I57"/>
    <mergeCell ref="B38:F38"/>
    <mergeCell ref="B39:F39"/>
    <mergeCell ref="B41:F41"/>
    <mergeCell ref="E54:F54"/>
    <mergeCell ref="B40:F40"/>
    <mergeCell ref="E53:F53"/>
    <mergeCell ref="D25:D26"/>
    <mergeCell ref="A27:C27"/>
    <mergeCell ref="B43:F43"/>
    <mergeCell ref="B50:F50"/>
    <mergeCell ref="B48:F48"/>
    <mergeCell ref="B47:F47"/>
    <mergeCell ref="B46:F46"/>
    <mergeCell ref="B49:F49"/>
    <mergeCell ref="B44:F44"/>
    <mergeCell ref="A14:I14"/>
    <mergeCell ref="A25:C26"/>
    <mergeCell ref="B45:F45"/>
    <mergeCell ref="A33:C33"/>
    <mergeCell ref="A32:C32"/>
    <mergeCell ref="A34:I34"/>
    <mergeCell ref="B42:F42"/>
    <mergeCell ref="B37:F37"/>
  </mergeCells>
  <printOptions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O43"/>
  <sheetViews>
    <sheetView zoomScale="85" zoomScaleNormal="85" zoomScaleSheetLayoutView="100" zoomScalePageLayoutView="0" workbookViewId="0" topLeftCell="A1">
      <selection activeCell="K24" sqref="K24:K38"/>
    </sheetView>
  </sheetViews>
  <sheetFormatPr defaultColWidth="9.00390625" defaultRowHeight="12.75"/>
  <cols>
    <col min="1" max="1" width="22.875" style="0" customWidth="1"/>
    <col min="2" max="2" width="6.625" style="0" customWidth="1"/>
    <col min="3" max="3" width="16.00390625" style="0" bestFit="1" customWidth="1"/>
    <col min="4" max="4" width="7.75390625" style="2" customWidth="1"/>
    <col min="5" max="5" width="12.00390625" style="1" customWidth="1"/>
    <col min="6" max="6" width="8.125" style="1" customWidth="1"/>
    <col min="7" max="7" width="0.12890625" style="1" hidden="1" customWidth="1"/>
    <col min="8" max="8" width="1.625" style="1" hidden="1" customWidth="1"/>
    <col min="9" max="9" width="11.125" style="1" customWidth="1"/>
    <col min="10" max="10" width="19.75390625" style="0" customWidth="1"/>
    <col min="11" max="11" width="24.00390625" style="0" customWidth="1"/>
    <col min="12" max="12" width="23.25390625" style="0" hidden="1" customWidth="1"/>
    <col min="13" max="13" width="3.00390625" style="0" hidden="1" customWidth="1"/>
    <col min="14" max="14" width="5.375" style="0" customWidth="1"/>
    <col min="15" max="15" width="9.125" style="28" customWidth="1"/>
  </cols>
  <sheetData>
    <row r="11" spans="1:11" ht="12.75">
      <c r="A11" s="3"/>
      <c r="B11" s="3"/>
      <c r="C11" s="3"/>
      <c r="D11" s="4"/>
      <c r="E11" s="5"/>
      <c r="F11" s="5"/>
      <c r="G11" s="5"/>
      <c r="H11" s="5"/>
      <c r="I11" s="5"/>
      <c r="J11" s="3"/>
      <c r="K11" s="3"/>
    </row>
    <row r="12" spans="1:11" ht="12.75">
      <c r="A12" s="3"/>
      <c r="B12" s="3"/>
      <c r="C12" s="3"/>
      <c r="D12" s="4"/>
      <c r="E12" s="5"/>
      <c r="F12" s="5"/>
      <c r="G12" s="5"/>
      <c r="H12" s="5"/>
      <c r="I12" s="5"/>
      <c r="J12" s="3"/>
      <c r="K12" s="3"/>
    </row>
    <row r="13" spans="1:11" s="30" customFormat="1" ht="15.75" customHeight="1" thickBot="1">
      <c r="A13" s="985" t="s">
        <v>171</v>
      </c>
      <c r="B13" s="985"/>
      <c r="C13" s="985"/>
      <c r="D13" s="985"/>
      <c r="E13" s="985"/>
      <c r="F13" s="985"/>
      <c r="G13" s="985"/>
      <c r="H13" s="985"/>
      <c r="I13" s="985"/>
      <c r="J13" s="985"/>
      <c r="K13" s="985"/>
    </row>
    <row r="14" spans="1:15" s="23" customFormat="1" ht="18" customHeight="1" thickBot="1">
      <c r="A14" s="988" t="s">
        <v>238</v>
      </c>
      <c r="B14" s="989"/>
      <c r="C14" s="988" t="s">
        <v>296</v>
      </c>
      <c r="D14" s="990"/>
      <c r="E14" s="990"/>
      <c r="F14" s="989"/>
      <c r="G14" s="376"/>
      <c r="H14" s="376"/>
      <c r="I14" s="376" t="s">
        <v>257</v>
      </c>
      <c r="J14" s="377" t="s">
        <v>280</v>
      </c>
      <c r="K14" s="378" t="s">
        <v>592</v>
      </c>
      <c r="O14" s="30"/>
    </row>
    <row r="15" spans="1:15" s="23" customFormat="1" ht="27" customHeight="1" thickBot="1">
      <c r="A15" s="969" t="s">
        <v>172</v>
      </c>
      <c r="B15" s="970"/>
      <c r="C15" s="986" t="s">
        <v>178</v>
      </c>
      <c r="D15" s="987"/>
      <c r="E15" s="987"/>
      <c r="F15" s="987"/>
      <c r="G15" s="222"/>
      <c r="H15" s="222"/>
      <c r="I15" s="216" t="s">
        <v>114</v>
      </c>
      <c r="J15" s="216" t="s">
        <v>179</v>
      </c>
      <c r="K15" s="472">
        <v>19</v>
      </c>
      <c r="O15" s="30"/>
    </row>
    <row r="16" spans="1:15" s="23" customFormat="1" ht="27" customHeight="1" thickBot="1">
      <c r="A16" s="969" t="s">
        <v>173</v>
      </c>
      <c r="B16" s="970"/>
      <c r="C16" s="981" t="s">
        <v>180</v>
      </c>
      <c r="D16" s="982"/>
      <c r="E16" s="982"/>
      <c r="F16" s="982"/>
      <c r="G16" s="222"/>
      <c r="H16" s="222"/>
      <c r="I16" s="216" t="s">
        <v>114</v>
      </c>
      <c r="J16" s="216" t="s">
        <v>179</v>
      </c>
      <c r="K16" s="472">
        <v>28</v>
      </c>
      <c r="O16" s="30"/>
    </row>
    <row r="17" spans="1:15" s="23" customFormat="1" ht="27" customHeight="1" thickBot="1">
      <c r="A17" s="969" t="s">
        <v>174</v>
      </c>
      <c r="B17" s="970"/>
      <c r="C17" s="981" t="s">
        <v>110</v>
      </c>
      <c r="D17" s="982"/>
      <c r="E17" s="982"/>
      <c r="F17" s="982"/>
      <c r="G17" s="223"/>
      <c r="H17" s="223"/>
      <c r="I17" s="216" t="s">
        <v>114</v>
      </c>
      <c r="J17" s="216" t="s">
        <v>179</v>
      </c>
      <c r="K17" s="472">
        <v>13</v>
      </c>
      <c r="O17" s="30"/>
    </row>
    <row r="18" spans="1:15" s="23" customFormat="1" ht="27" customHeight="1" thickBot="1">
      <c r="A18" s="969" t="s">
        <v>175</v>
      </c>
      <c r="B18" s="970"/>
      <c r="C18" s="971" t="s">
        <v>182</v>
      </c>
      <c r="D18" s="972"/>
      <c r="E18" s="972"/>
      <c r="F18" s="972"/>
      <c r="G18" s="224"/>
      <c r="H18" s="224"/>
      <c r="I18" s="216" t="s">
        <v>114</v>
      </c>
      <c r="J18" s="216" t="s">
        <v>179</v>
      </c>
      <c r="K18" s="473">
        <v>17</v>
      </c>
      <c r="O18" s="30"/>
    </row>
    <row r="19" spans="1:15" s="23" customFormat="1" ht="27" customHeight="1" thickBot="1">
      <c r="A19" s="969" t="s">
        <v>176</v>
      </c>
      <c r="B19" s="970"/>
      <c r="C19" s="971" t="s">
        <v>181</v>
      </c>
      <c r="D19" s="972"/>
      <c r="E19" s="972"/>
      <c r="F19" s="972"/>
      <c r="G19" s="224"/>
      <c r="H19" s="224"/>
      <c r="I19" s="216" t="s">
        <v>114</v>
      </c>
      <c r="J19" s="216" t="s">
        <v>179</v>
      </c>
      <c r="K19" s="473">
        <v>19</v>
      </c>
      <c r="O19" s="30"/>
    </row>
    <row r="20" spans="1:15" s="23" customFormat="1" ht="27" customHeight="1" thickBot="1">
      <c r="A20" s="983" t="s">
        <v>177</v>
      </c>
      <c r="B20" s="984"/>
      <c r="C20" s="991" t="s">
        <v>183</v>
      </c>
      <c r="D20" s="992"/>
      <c r="E20" s="992"/>
      <c r="F20" s="992"/>
      <c r="G20" s="362"/>
      <c r="H20" s="362"/>
      <c r="I20" s="363" t="s">
        <v>114</v>
      </c>
      <c r="J20" s="363" t="s">
        <v>179</v>
      </c>
      <c r="K20" s="474">
        <v>20</v>
      </c>
      <c r="O20" s="30"/>
    </row>
    <row r="21" spans="1:11" s="28" customFormat="1" ht="12.75">
      <c r="A21" s="979" t="s">
        <v>184</v>
      </c>
      <c r="B21" s="979"/>
      <c r="C21" s="979"/>
      <c r="D21" s="979"/>
      <c r="E21" s="979"/>
      <c r="F21" s="979"/>
      <c r="G21" s="979"/>
      <c r="H21" s="979"/>
      <c r="I21" s="979"/>
      <c r="J21" s="979"/>
      <c r="K21" s="979"/>
    </row>
    <row r="22" spans="1:11" s="28" customFormat="1" ht="17.25" customHeight="1" thickBot="1">
      <c r="A22" s="980"/>
      <c r="B22" s="980"/>
      <c r="C22" s="980"/>
      <c r="D22" s="980"/>
      <c r="E22" s="980"/>
      <c r="F22" s="980"/>
      <c r="G22" s="980"/>
      <c r="H22" s="980"/>
      <c r="I22" s="980"/>
      <c r="J22" s="980"/>
      <c r="K22" s="980"/>
    </row>
    <row r="23" spans="1:11" s="28" customFormat="1" ht="17.25" customHeight="1" thickBot="1">
      <c r="A23" s="996" t="s">
        <v>238</v>
      </c>
      <c r="B23" s="997"/>
      <c r="C23" s="997"/>
      <c r="D23" s="997"/>
      <c r="E23" s="997"/>
      <c r="F23" s="998"/>
      <c r="G23" s="379"/>
      <c r="H23" s="379"/>
      <c r="I23" s="380" t="s">
        <v>257</v>
      </c>
      <c r="J23" s="381" t="s">
        <v>280</v>
      </c>
      <c r="K23" s="382" t="s">
        <v>593</v>
      </c>
    </row>
    <row r="24" spans="1:15" s="23" customFormat="1" ht="15.75" customHeight="1">
      <c r="A24" s="973" t="s">
        <v>185</v>
      </c>
      <c r="B24" s="974"/>
      <c r="C24" s="974"/>
      <c r="D24" s="974"/>
      <c r="E24" s="974"/>
      <c r="F24" s="975"/>
      <c r="G24" s="364">
        <v>1790.46</v>
      </c>
      <c r="H24" s="366"/>
      <c r="I24" s="370" t="s">
        <v>114</v>
      </c>
      <c r="J24" s="373" t="s">
        <v>263</v>
      </c>
      <c r="K24" s="475">
        <v>40</v>
      </c>
      <c r="O24" s="30"/>
    </row>
    <row r="25" spans="1:15" s="23" customFormat="1" ht="15.75" customHeight="1">
      <c r="A25" s="976" t="s">
        <v>186</v>
      </c>
      <c r="B25" s="977"/>
      <c r="C25" s="977"/>
      <c r="D25" s="977"/>
      <c r="E25" s="977"/>
      <c r="F25" s="978"/>
      <c r="G25" s="226"/>
      <c r="H25" s="367"/>
      <c r="I25" s="371" t="s">
        <v>114</v>
      </c>
      <c r="J25" s="374" t="s">
        <v>263</v>
      </c>
      <c r="K25" s="476">
        <v>45</v>
      </c>
      <c r="O25" s="30"/>
    </row>
    <row r="26" spans="1:15" s="23" customFormat="1" ht="15.75" customHeight="1">
      <c r="A26" s="963" t="s">
        <v>187</v>
      </c>
      <c r="B26" s="964"/>
      <c r="C26" s="964"/>
      <c r="D26" s="964"/>
      <c r="E26" s="964"/>
      <c r="F26" s="965"/>
      <c r="G26" s="225"/>
      <c r="H26" s="368"/>
      <c r="I26" s="371" t="s">
        <v>114</v>
      </c>
      <c r="J26" s="374" t="s">
        <v>263</v>
      </c>
      <c r="K26" s="477">
        <v>51</v>
      </c>
      <c r="O26" s="30"/>
    </row>
    <row r="27" spans="1:15" s="24" customFormat="1" ht="15.75" customHeight="1">
      <c r="A27" s="963" t="s">
        <v>188</v>
      </c>
      <c r="B27" s="964"/>
      <c r="C27" s="964"/>
      <c r="D27" s="964"/>
      <c r="E27" s="964"/>
      <c r="F27" s="965"/>
      <c r="G27" s="225"/>
      <c r="H27" s="368"/>
      <c r="I27" s="371" t="s">
        <v>114</v>
      </c>
      <c r="J27" s="374" t="s">
        <v>263</v>
      </c>
      <c r="K27" s="477">
        <v>37</v>
      </c>
      <c r="O27" s="29"/>
    </row>
    <row r="28" spans="1:11" ht="15.75" customHeight="1">
      <c r="A28" s="963" t="s">
        <v>189</v>
      </c>
      <c r="B28" s="964"/>
      <c r="C28" s="964"/>
      <c r="D28" s="964"/>
      <c r="E28" s="964"/>
      <c r="F28" s="965"/>
      <c r="G28" s="225"/>
      <c r="H28" s="368"/>
      <c r="I28" s="371" t="s">
        <v>114</v>
      </c>
      <c r="J28" s="374" t="s">
        <v>263</v>
      </c>
      <c r="K28" s="477">
        <v>24</v>
      </c>
    </row>
    <row r="29" spans="1:11" ht="15.75" customHeight="1">
      <c r="A29" s="963" t="s">
        <v>190</v>
      </c>
      <c r="B29" s="964"/>
      <c r="C29" s="964"/>
      <c r="D29" s="964"/>
      <c r="E29" s="964"/>
      <c r="F29" s="965"/>
      <c r="G29" s="225"/>
      <c r="H29" s="368"/>
      <c r="I29" s="371" t="s">
        <v>114</v>
      </c>
      <c r="J29" s="374" t="s">
        <v>263</v>
      </c>
      <c r="K29" s="477">
        <v>24</v>
      </c>
    </row>
    <row r="30" spans="1:11" ht="15.75" customHeight="1">
      <c r="A30" s="963" t="s">
        <v>191</v>
      </c>
      <c r="B30" s="964"/>
      <c r="C30" s="964"/>
      <c r="D30" s="964"/>
      <c r="E30" s="964"/>
      <c r="F30" s="965"/>
      <c r="G30" s="225"/>
      <c r="H30" s="368"/>
      <c r="I30" s="371" t="s">
        <v>114</v>
      </c>
      <c r="J30" s="374" t="s">
        <v>586</v>
      </c>
      <c r="K30" s="477">
        <v>20</v>
      </c>
    </row>
    <row r="31" spans="1:11" ht="15.75" customHeight="1">
      <c r="A31" s="966" t="s">
        <v>192</v>
      </c>
      <c r="B31" s="967"/>
      <c r="C31" s="967"/>
      <c r="D31" s="967"/>
      <c r="E31" s="967"/>
      <c r="F31" s="968"/>
      <c r="G31" s="225">
        <v>1790.46</v>
      </c>
      <c r="H31" s="368"/>
      <c r="I31" s="371" t="s">
        <v>114</v>
      </c>
      <c r="J31" s="374" t="s">
        <v>263</v>
      </c>
      <c r="K31" s="478">
        <v>55</v>
      </c>
    </row>
    <row r="32" spans="1:11" ht="15.75" customHeight="1">
      <c r="A32" s="966" t="s">
        <v>193</v>
      </c>
      <c r="B32" s="967"/>
      <c r="C32" s="967"/>
      <c r="D32" s="967"/>
      <c r="E32" s="967"/>
      <c r="F32" s="968"/>
      <c r="G32" s="225"/>
      <c r="H32" s="368"/>
      <c r="I32" s="371" t="s">
        <v>114</v>
      </c>
      <c r="J32" s="374" t="s">
        <v>263</v>
      </c>
      <c r="K32" s="478">
        <v>52</v>
      </c>
    </row>
    <row r="33" spans="1:11" ht="15.75" customHeight="1">
      <c r="A33" s="963" t="s">
        <v>194</v>
      </c>
      <c r="B33" s="964"/>
      <c r="C33" s="964"/>
      <c r="D33" s="964"/>
      <c r="E33" s="964"/>
      <c r="F33" s="965"/>
      <c r="G33" s="225"/>
      <c r="H33" s="368"/>
      <c r="I33" s="371" t="s">
        <v>114</v>
      </c>
      <c r="J33" s="374" t="s">
        <v>263</v>
      </c>
      <c r="K33" s="477">
        <v>52</v>
      </c>
    </row>
    <row r="34" spans="1:11" ht="15.75" customHeight="1">
      <c r="A34" s="976" t="s">
        <v>583</v>
      </c>
      <c r="B34" s="977"/>
      <c r="C34" s="977"/>
      <c r="D34" s="977"/>
      <c r="E34" s="977"/>
      <c r="F34" s="978"/>
      <c r="G34" s="225"/>
      <c r="H34" s="368"/>
      <c r="I34" s="371" t="s">
        <v>114</v>
      </c>
      <c r="J34" s="374" t="s">
        <v>582</v>
      </c>
      <c r="K34" s="477">
        <v>20</v>
      </c>
    </row>
    <row r="35" spans="1:11" ht="15.75" customHeight="1">
      <c r="A35" s="963" t="s">
        <v>584</v>
      </c>
      <c r="B35" s="964"/>
      <c r="C35" s="964"/>
      <c r="D35" s="964"/>
      <c r="E35" s="964"/>
      <c r="F35" s="965"/>
      <c r="G35" s="225"/>
      <c r="H35" s="368"/>
      <c r="I35" s="371" t="s">
        <v>114</v>
      </c>
      <c r="J35" s="374" t="s">
        <v>263</v>
      </c>
      <c r="K35" s="477">
        <v>19</v>
      </c>
    </row>
    <row r="36" spans="1:11" ht="15.75" customHeight="1">
      <c r="A36" s="963" t="s">
        <v>585</v>
      </c>
      <c r="B36" s="964"/>
      <c r="C36" s="964"/>
      <c r="D36" s="964"/>
      <c r="E36" s="964"/>
      <c r="F36" s="965"/>
      <c r="G36" s="225"/>
      <c r="H36" s="368"/>
      <c r="I36" s="371" t="s">
        <v>114</v>
      </c>
      <c r="J36" s="374" t="s">
        <v>582</v>
      </c>
      <c r="K36" s="477">
        <v>15</v>
      </c>
    </row>
    <row r="37" spans="1:11" ht="15.75" customHeight="1">
      <c r="A37" s="963" t="s">
        <v>590</v>
      </c>
      <c r="B37" s="964"/>
      <c r="C37" s="964"/>
      <c r="D37" s="964"/>
      <c r="E37" s="964"/>
      <c r="F37" s="965"/>
      <c r="G37" s="225"/>
      <c r="H37" s="368"/>
      <c r="I37" s="371" t="s">
        <v>587</v>
      </c>
      <c r="J37" s="374" t="s">
        <v>588</v>
      </c>
      <c r="K37" s="477">
        <v>200</v>
      </c>
    </row>
    <row r="38" spans="1:11" ht="15.75" customHeight="1" thickBot="1">
      <c r="A38" s="993" t="s">
        <v>589</v>
      </c>
      <c r="B38" s="994"/>
      <c r="C38" s="994"/>
      <c r="D38" s="994"/>
      <c r="E38" s="994"/>
      <c r="F38" s="995"/>
      <c r="G38" s="365"/>
      <c r="H38" s="369"/>
      <c r="I38" s="372" t="s">
        <v>587</v>
      </c>
      <c r="J38" s="375" t="s">
        <v>588</v>
      </c>
      <c r="K38" s="479">
        <v>126</v>
      </c>
    </row>
    <row r="39" spans="1:11" ht="15.75">
      <c r="A39" s="576" t="s">
        <v>246</v>
      </c>
      <c r="B39" s="576"/>
      <c r="C39" s="576"/>
      <c r="D39" s="576"/>
      <c r="E39" s="576"/>
      <c r="F39" s="576"/>
      <c r="G39" s="576"/>
      <c r="H39" s="576"/>
      <c r="I39" s="576"/>
      <c r="J39" s="576"/>
      <c r="K39" s="576"/>
    </row>
    <row r="40" spans="1:11" ht="15.75">
      <c r="A40" s="576" t="s">
        <v>247</v>
      </c>
      <c r="B40" s="576"/>
      <c r="C40" s="576"/>
      <c r="D40" s="576"/>
      <c r="E40" s="576"/>
      <c r="F40" s="576"/>
      <c r="G40" s="576"/>
      <c r="H40" s="576"/>
      <c r="I40" s="576"/>
      <c r="J40" s="576"/>
      <c r="K40" s="576"/>
    </row>
    <row r="41" spans="1:11" ht="15.75">
      <c r="A41" s="576" t="s">
        <v>591</v>
      </c>
      <c r="B41" s="576"/>
      <c r="C41" s="576"/>
      <c r="D41" s="576"/>
      <c r="E41" s="576"/>
      <c r="F41" s="576"/>
      <c r="G41" s="576"/>
      <c r="H41" s="576"/>
      <c r="I41" s="576"/>
      <c r="J41" s="576"/>
      <c r="K41" s="576"/>
    </row>
    <row r="42" spans="1:11" ht="15.75">
      <c r="A42" s="576"/>
      <c r="B42" s="576"/>
      <c r="C42" s="576"/>
      <c r="D42" s="576"/>
      <c r="E42" s="576"/>
      <c r="F42" s="576"/>
      <c r="G42" s="576"/>
      <c r="H42" s="576"/>
      <c r="I42" s="576"/>
      <c r="J42" s="576"/>
      <c r="K42" s="576"/>
    </row>
    <row r="43" spans="1:11" ht="15.75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76"/>
    </row>
  </sheetData>
  <sheetProtection/>
  <mergeCells count="37">
    <mergeCell ref="A39:K39"/>
    <mergeCell ref="A43:K43"/>
    <mergeCell ref="A41:K41"/>
    <mergeCell ref="A42:K42"/>
    <mergeCell ref="A40:K40"/>
    <mergeCell ref="A17:B17"/>
    <mergeCell ref="C20:F20"/>
    <mergeCell ref="A38:F38"/>
    <mergeCell ref="A23:F23"/>
    <mergeCell ref="A34:F34"/>
    <mergeCell ref="C16:F16"/>
    <mergeCell ref="C17:F17"/>
    <mergeCell ref="A18:B18"/>
    <mergeCell ref="A19:B19"/>
    <mergeCell ref="A20:B20"/>
    <mergeCell ref="A13:K13"/>
    <mergeCell ref="C15:F15"/>
    <mergeCell ref="A14:B14"/>
    <mergeCell ref="C14:F14"/>
    <mergeCell ref="A15:B15"/>
    <mergeCell ref="A16:B16"/>
    <mergeCell ref="A28:F28"/>
    <mergeCell ref="A29:F29"/>
    <mergeCell ref="A30:F30"/>
    <mergeCell ref="C18:F18"/>
    <mergeCell ref="C19:F19"/>
    <mergeCell ref="A24:F24"/>
    <mergeCell ref="A25:F25"/>
    <mergeCell ref="A21:K22"/>
    <mergeCell ref="A26:F26"/>
    <mergeCell ref="A27:F27"/>
    <mergeCell ref="A35:F35"/>
    <mergeCell ref="A36:F36"/>
    <mergeCell ref="A37:F37"/>
    <mergeCell ref="A31:F31"/>
    <mergeCell ref="A32:F32"/>
    <mergeCell ref="A33:F33"/>
  </mergeCells>
  <printOptions/>
  <pageMargins left="0.2" right="0.2" top="0.2" bottom="0.21" header="0.31496062992125984" footer="0.19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85" zoomScaleNormal="85" zoomScalePageLayoutView="0" workbookViewId="0" topLeftCell="A6">
      <selection activeCell="G18" sqref="G18"/>
    </sheetView>
  </sheetViews>
  <sheetFormatPr defaultColWidth="9.00390625" defaultRowHeight="12.75"/>
  <cols>
    <col min="1" max="1" width="39.625" style="110" customWidth="1"/>
    <col min="2" max="2" width="9.125" style="110" customWidth="1"/>
    <col min="3" max="3" width="11.125" style="110" customWidth="1"/>
    <col min="4" max="4" width="12.25390625" style="110" customWidth="1"/>
    <col min="5" max="5" width="13.00390625" style="110" customWidth="1"/>
    <col min="6" max="6" width="42.25390625" style="110" customWidth="1"/>
    <col min="7" max="7" width="26.625" style="110" customWidth="1"/>
    <col min="8" max="16384" width="9.125" style="110" customWidth="1"/>
  </cols>
  <sheetData>
    <row r="1" spans="3:6" s="63" customFormat="1" ht="12.75">
      <c r="C1" s="174"/>
      <c r="D1" s="175"/>
      <c r="E1" s="175"/>
      <c r="F1" s="175"/>
    </row>
    <row r="2" spans="3:6" s="63" customFormat="1" ht="12.75">
      <c r="C2" s="174"/>
      <c r="D2" s="175"/>
      <c r="E2" s="175"/>
      <c r="F2" s="175"/>
    </row>
    <row r="3" spans="3:6" s="63" customFormat="1" ht="12.75">
      <c r="C3" s="174"/>
      <c r="D3" s="175"/>
      <c r="E3" s="175"/>
      <c r="F3" s="175"/>
    </row>
    <row r="4" spans="3:6" s="63" customFormat="1" ht="12.75">
      <c r="C4" s="174"/>
      <c r="D4" s="175"/>
      <c r="E4" s="175"/>
      <c r="F4" s="175"/>
    </row>
    <row r="5" spans="3:6" s="63" customFormat="1" ht="12.75">
      <c r="C5" s="174"/>
      <c r="D5" s="175"/>
      <c r="E5" s="175"/>
      <c r="F5" s="175"/>
    </row>
    <row r="6" spans="3:6" s="63" customFormat="1" ht="12.75">
      <c r="C6" s="174"/>
      <c r="D6" s="175"/>
      <c r="E6" s="175"/>
      <c r="F6" s="175"/>
    </row>
    <row r="7" spans="3:6" s="63" customFormat="1" ht="12.75">
      <c r="C7" s="174"/>
      <c r="D7" s="175"/>
      <c r="E7" s="175"/>
      <c r="F7" s="175"/>
    </row>
    <row r="8" spans="3:6" s="63" customFormat="1" ht="12.75">
      <c r="C8" s="174"/>
      <c r="D8" s="175"/>
      <c r="E8" s="175"/>
      <c r="F8" s="175"/>
    </row>
    <row r="9" spans="1:6" ht="12.75">
      <c r="A9" s="3"/>
      <c r="B9" s="3"/>
      <c r="C9" s="4"/>
      <c r="D9" s="5"/>
      <c r="E9" s="5"/>
      <c r="F9" s="5"/>
    </row>
    <row r="10" spans="1:6" ht="40.5" customHeight="1">
      <c r="A10" s="3"/>
      <c r="B10" s="3"/>
      <c r="C10" s="4"/>
      <c r="D10" s="5"/>
      <c r="E10" s="5"/>
      <c r="F10" s="5"/>
    </row>
    <row r="11" spans="1:6" ht="17.25" customHeight="1">
      <c r="A11" s="3"/>
      <c r="B11" s="3"/>
      <c r="C11" s="4"/>
      <c r="D11" s="5"/>
      <c r="E11" s="5"/>
      <c r="F11" s="5"/>
    </row>
    <row r="12" spans="1:6" ht="12.75" customHeight="1">
      <c r="A12" s="999" t="s">
        <v>464</v>
      </c>
      <c r="B12" s="999"/>
      <c r="C12" s="999"/>
      <c r="D12" s="999"/>
      <c r="E12" s="999"/>
      <c r="F12" s="999"/>
    </row>
    <row r="13" spans="1:6" ht="50.25" customHeight="1">
      <c r="A13" s="1000" t="s">
        <v>212</v>
      </c>
      <c r="B13" s="1000"/>
      <c r="C13" s="1000"/>
      <c r="D13" s="1000"/>
      <c r="E13" s="1000"/>
      <c r="F13" s="1000"/>
    </row>
    <row r="14" spans="1:6" ht="40.5" customHeight="1">
      <c r="A14" s="176" t="s">
        <v>238</v>
      </c>
      <c r="B14" s="1008" t="s">
        <v>592</v>
      </c>
      <c r="C14" s="1009"/>
      <c r="D14" s="1010"/>
      <c r="E14" s="177" t="s">
        <v>199</v>
      </c>
      <c r="F14" s="116" t="s">
        <v>198</v>
      </c>
    </row>
    <row r="15" spans="1:6" ht="12.75">
      <c r="A15" s="178" t="s">
        <v>466</v>
      </c>
      <c r="B15" s="1011">
        <v>292</v>
      </c>
      <c r="C15" s="1012"/>
      <c r="D15" s="1013"/>
      <c r="E15" s="390" t="s">
        <v>465</v>
      </c>
      <c r="F15" s="1004" t="s">
        <v>318</v>
      </c>
    </row>
    <row r="16" spans="1:6" ht="12.75" customHeight="1">
      <c r="A16" s="178" t="s">
        <v>469</v>
      </c>
      <c r="B16" s="1011">
        <v>319</v>
      </c>
      <c r="C16" s="1012"/>
      <c r="D16" s="1013"/>
      <c r="E16" s="390" t="s">
        <v>213</v>
      </c>
      <c r="F16" s="1004"/>
    </row>
    <row r="17" spans="1:6" ht="12.75">
      <c r="A17" s="178" t="s">
        <v>468</v>
      </c>
      <c r="B17" s="1011"/>
      <c r="C17" s="1012"/>
      <c r="D17" s="1013"/>
      <c r="E17" s="390" t="s">
        <v>467</v>
      </c>
      <c r="F17" s="1004"/>
    </row>
    <row r="18" spans="1:6" ht="51">
      <c r="A18" s="179" t="s">
        <v>469</v>
      </c>
      <c r="B18" s="1011"/>
      <c r="C18" s="1012"/>
      <c r="D18" s="1013"/>
      <c r="E18" s="390" t="s">
        <v>213</v>
      </c>
      <c r="F18" s="187" t="s">
        <v>319</v>
      </c>
    </row>
    <row r="19" spans="1:6" ht="12.75" customHeight="1">
      <c r="A19" s="178" t="s">
        <v>470</v>
      </c>
      <c r="B19" s="1011">
        <v>292</v>
      </c>
      <c r="C19" s="1012"/>
      <c r="D19" s="1013"/>
      <c r="E19" s="390" t="s">
        <v>465</v>
      </c>
      <c r="F19" s="1005" t="s">
        <v>318</v>
      </c>
    </row>
    <row r="20" spans="1:6" ht="12.75">
      <c r="A20" s="178" t="s">
        <v>471</v>
      </c>
      <c r="B20" s="1011"/>
      <c r="C20" s="1012"/>
      <c r="D20" s="1013"/>
      <c r="E20" s="390" t="s">
        <v>213</v>
      </c>
      <c r="F20" s="1006"/>
    </row>
    <row r="21" spans="1:6" ht="12.75">
      <c r="A21" s="178" t="s">
        <v>313</v>
      </c>
      <c r="B21" s="1011"/>
      <c r="C21" s="1012"/>
      <c r="D21" s="1013"/>
      <c r="E21" s="390" t="s">
        <v>213</v>
      </c>
      <c r="F21" s="1006"/>
    </row>
    <row r="22" spans="1:6" ht="12.75">
      <c r="A22" s="178" t="s">
        <v>315</v>
      </c>
      <c r="B22" s="1011"/>
      <c r="C22" s="1012"/>
      <c r="D22" s="1013"/>
      <c r="E22" s="390" t="s">
        <v>213</v>
      </c>
      <c r="F22" s="1006"/>
    </row>
    <row r="23" spans="1:6" ht="12.75">
      <c r="A23" s="178" t="s">
        <v>314</v>
      </c>
      <c r="B23" s="1011"/>
      <c r="C23" s="1012"/>
      <c r="D23" s="1013"/>
      <c r="E23" s="390" t="s">
        <v>213</v>
      </c>
      <c r="F23" s="1007"/>
    </row>
    <row r="24" spans="1:6" ht="24.75" customHeight="1">
      <c r="A24" s="178" t="s">
        <v>316</v>
      </c>
      <c r="B24" s="1011"/>
      <c r="C24" s="1012"/>
      <c r="D24" s="1013"/>
      <c r="E24" s="390" t="s">
        <v>213</v>
      </c>
      <c r="F24" s="1004" t="s">
        <v>331</v>
      </c>
    </row>
    <row r="25" spans="1:6" ht="24.75" customHeight="1">
      <c r="A25" s="178" t="s">
        <v>317</v>
      </c>
      <c r="B25" s="1011"/>
      <c r="C25" s="1012"/>
      <c r="D25" s="1013"/>
      <c r="E25" s="390" t="s">
        <v>213</v>
      </c>
      <c r="F25" s="1004"/>
    </row>
    <row r="26" spans="1:6" ht="12.75">
      <c r="A26" s="184"/>
      <c r="B26" s="185"/>
      <c r="C26" s="185"/>
      <c r="D26" s="185"/>
      <c r="E26" s="185"/>
      <c r="F26" s="186"/>
    </row>
    <row r="27" spans="1:6" ht="24.75" customHeight="1">
      <c r="A27" s="173" t="s">
        <v>328</v>
      </c>
      <c r="B27" s="1036"/>
      <c r="C27" s="1037"/>
      <c r="D27" s="1038"/>
      <c r="E27" s="390" t="s">
        <v>327</v>
      </c>
      <c r="F27" s="1004" t="s">
        <v>330</v>
      </c>
    </row>
    <row r="28" spans="1:6" ht="21" customHeight="1">
      <c r="A28" s="173" t="s">
        <v>329</v>
      </c>
      <c r="B28" s="1036"/>
      <c r="C28" s="1037"/>
      <c r="D28" s="1038"/>
      <c r="E28" s="390" t="s">
        <v>327</v>
      </c>
      <c r="F28" s="1004"/>
    </row>
    <row r="29" spans="1:6" ht="28.5" customHeight="1">
      <c r="A29" s="1001" t="s">
        <v>320</v>
      </c>
      <c r="B29" s="999"/>
      <c r="C29" s="999"/>
      <c r="D29" s="999"/>
      <c r="E29" s="999"/>
      <c r="F29" s="999"/>
    </row>
    <row r="30" spans="1:6" ht="46.5" customHeight="1">
      <c r="A30" s="1002" t="s">
        <v>214</v>
      </c>
      <c r="B30" s="1003"/>
      <c r="C30" s="1003"/>
      <c r="D30" s="1003"/>
      <c r="E30" s="1003"/>
      <c r="F30" s="1003"/>
    </row>
    <row r="31" spans="1:6" ht="27" customHeight="1">
      <c r="A31" s="178" t="s">
        <v>321</v>
      </c>
      <c r="B31" s="1024"/>
      <c r="C31" s="1025"/>
      <c r="D31" s="1026"/>
      <c r="E31" s="121" t="s">
        <v>215</v>
      </c>
      <c r="F31" s="1014" t="s">
        <v>325</v>
      </c>
    </row>
    <row r="32" spans="1:6" ht="27" customHeight="1">
      <c r="A32" s="178" t="s">
        <v>322</v>
      </c>
      <c r="B32" s="1027"/>
      <c r="C32" s="1028"/>
      <c r="D32" s="1029"/>
      <c r="E32" s="121" t="s">
        <v>213</v>
      </c>
      <c r="F32" s="1018"/>
    </row>
    <row r="33" spans="1:6" ht="24" customHeight="1">
      <c r="A33" s="178" t="s">
        <v>323</v>
      </c>
      <c r="B33" s="1027"/>
      <c r="C33" s="1028"/>
      <c r="D33" s="1029"/>
      <c r="E33" s="115" t="s">
        <v>215</v>
      </c>
      <c r="F33" s="1014" t="s">
        <v>326</v>
      </c>
    </row>
    <row r="34" spans="1:6" ht="28.5" customHeight="1" thickBot="1">
      <c r="A34" s="178" t="s">
        <v>324</v>
      </c>
      <c r="B34" s="1027"/>
      <c r="C34" s="1028"/>
      <c r="D34" s="1029"/>
      <c r="E34" s="115" t="s">
        <v>213</v>
      </c>
      <c r="F34" s="1015"/>
    </row>
    <row r="35" spans="1:6" ht="12.75">
      <c r="A35" s="1030" t="s">
        <v>200</v>
      </c>
      <c r="B35" s="1031"/>
      <c r="C35" s="1031"/>
      <c r="D35" s="1031"/>
      <c r="E35" s="1032"/>
      <c r="F35" s="1032"/>
    </row>
    <row r="36" spans="1:6" ht="12.75">
      <c r="A36" s="180" t="s">
        <v>216</v>
      </c>
      <c r="B36" s="181"/>
      <c r="C36" s="1022" t="s">
        <v>114</v>
      </c>
      <c r="D36" s="1023"/>
      <c r="E36" s="188"/>
      <c r="F36" s="1014" t="s">
        <v>217</v>
      </c>
    </row>
    <row r="37" spans="1:6" ht="12.75">
      <c r="A37" s="180" t="s">
        <v>201</v>
      </c>
      <c r="B37" s="181"/>
      <c r="C37" s="1016" t="s">
        <v>114</v>
      </c>
      <c r="D37" s="1017"/>
      <c r="E37" s="189"/>
      <c r="F37" s="1015"/>
    </row>
    <row r="38" spans="1:6" ht="12.75">
      <c r="A38" s="180" t="s">
        <v>202</v>
      </c>
      <c r="B38" s="181"/>
      <c r="C38" s="1022"/>
      <c r="D38" s="1023"/>
      <c r="E38" s="188"/>
      <c r="F38" s="1014" t="s">
        <v>204</v>
      </c>
    </row>
    <row r="39" spans="1:6" ht="13.5" thickBot="1">
      <c r="A39" s="180" t="s">
        <v>203</v>
      </c>
      <c r="B39" s="181"/>
      <c r="C39" s="1022"/>
      <c r="D39" s="1023"/>
      <c r="E39" s="188"/>
      <c r="F39" s="1039"/>
    </row>
    <row r="40" spans="1:6" ht="12.75">
      <c r="A40" s="1033" t="s">
        <v>218</v>
      </c>
      <c r="B40" s="1034"/>
      <c r="C40" s="1034"/>
      <c r="D40" s="1035"/>
      <c r="E40" s="1035"/>
      <c r="F40" s="1035"/>
    </row>
    <row r="41" spans="1:6" ht="25.5">
      <c r="A41" s="1019" t="s">
        <v>332</v>
      </c>
      <c r="B41" s="1020"/>
      <c r="C41" s="1020"/>
      <c r="D41" s="1021"/>
      <c r="E41" s="188">
        <v>370000</v>
      </c>
      <c r="F41" s="182" t="s">
        <v>219</v>
      </c>
    </row>
    <row r="42" spans="1:6" ht="12.75" customHeight="1">
      <c r="A42" s="1019" t="s">
        <v>433</v>
      </c>
      <c r="B42" s="1020"/>
      <c r="C42" s="1020"/>
      <c r="D42" s="1021"/>
      <c r="E42" s="188">
        <v>15000</v>
      </c>
      <c r="F42" s="182" t="s">
        <v>220</v>
      </c>
    </row>
    <row r="43" spans="1:6" ht="12.75" customHeight="1">
      <c r="A43" s="1019" t="s">
        <v>434</v>
      </c>
      <c r="B43" s="1020"/>
      <c r="C43" s="1020"/>
      <c r="D43" s="1021"/>
      <c r="E43" s="188">
        <v>24500</v>
      </c>
      <c r="F43" s="182" t="s">
        <v>220</v>
      </c>
    </row>
    <row r="44" spans="1:6" ht="12.75">
      <c r="A44" s="1019" t="s">
        <v>221</v>
      </c>
      <c r="B44" s="1020"/>
      <c r="C44" s="1020"/>
      <c r="D44" s="1021"/>
      <c r="E44" s="188">
        <v>4800</v>
      </c>
      <c r="F44" s="182" t="s">
        <v>222</v>
      </c>
    </row>
    <row r="45" spans="1:6" ht="12.75">
      <c r="A45" s="1019" t="s">
        <v>221</v>
      </c>
      <c r="B45" s="1020"/>
      <c r="C45" s="1020"/>
      <c r="D45" s="1021"/>
      <c r="E45" s="188">
        <v>4800</v>
      </c>
      <c r="F45" s="182" t="s">
        <v>223</v>
      </c>
    </row>
    <row r="46" spans="1:6" ht="12.75" customHeight="1">
      <c r="A46" s="1019" t="s">
        <v>333</v>
      </c>
      <c r="B46" s="1020"/>
      <c r="C46" s="1020"/>
      <c r="D46" s="1021"/>
      <c r="E46" s="188">
        <v>1500</v>
      </c>
      <c r="F46" s="182" t="s">
        <v>224</v>
      </c>
    </row>
    <row r="47" spans="1:6" ht="12.75" customHeight="1">
      <c r="A47" s="1019" t="s">
        <v>418</v>
      </c>
      <c r="B47" s="1020"/>
      <c r="C47" s="1020"/>
      <c r="D47" s="1021"/>
      <c r="E47" s="188">
        <v>3200</v>
      </c>
      <c r="F47" s="182" t="s">
        <v>419</v>
      </c>
    </row>
    <row r="48" spans="1:6" ht="12.75" customHeight="1">
      <c r="A48" s="1019" t="s">
        <v>418</v>
      </c>
      <c r="B48" s="1020"/>
      <c r="C48" s="1020"/>
      <c r="D48" s="1021"/>
      <c r="E48" s="188">
        <v>1500</v>
      </c>
      <c r="F48" s="182" t="s">
        <v>420</v>
      </c>
    </row>
    <row r="49" spans="1:6" ht="12.75" customHeight="1">
      <c r="A49" s="1019" t="s">
        <v>421</v>
      </c>
      <c r="B49" s="1020"/>
      <c r="C49" s="1020"/>
      <c r="D49" s="1021"/>
      <c r="E49" s="188">
        <v>1500</v>
      </c>
      <c r="F49" s="182" t="s">
        <v>224</v>
      </c>
    </row>
    <row r="50" spans="1:6" ht="12.75">
      <c r="A50" s="1019" t="s">
        <v>225</v>
      </c>
      <c r="B50" s="1020"/>
      <c r="C50" s="1020"/>
      <c r="D50" s="1021"/>
      <c r="E50" s="188">
        <v>1200</v>
      </c>
      <c r="F50" s="182"/>
    </row>
    <row r="51" spans="1:6" ht="12.75">
      <c r="A51" s="1019" t="s">
        <v>226</v>
      </c>
      <c r="B51" s="1020"/>
      <c r="C51" s="1020"/>
      <c r="D51" s="1021"/>
      <c r="E51" s="188">
        <v>2000</v>
      </c>
      <c r="F51" s="182"/>
    </row>
    <row r="52" spans="1:6" ht="13.5" thickBot="1">
      <c r="A52" s="1019" t="s">
        <v>227</v>
      </c>
      <c r="B52" s="1020"/>
      <c r="C52" s="1020"/>
      <c r="D52" s="1021"/>
      <c r="E52" s="188">
        <v>2400</v>
      </c>
      <c r="F52" s="183"/>
    </row>
    <row r="54" spans="1:14" ht="14.25" customHeight="1">
      <c r="A54" s="576" t="s">
        <v>246</v>
      </c>
      <c r="B54" s="576"/>
      <c r="C54" s="576"/>
      <c r="D54" s="576"/>
      <c r="E54" s="576"/>
      <c r="F54" s="576"/>
      <c r="G54" s="231"/>
      <c r="H54" s="231"/>
      <c r="I54" s="231"/>
      <c r="J54" s="231"/>
      <c r="K54" s="231"/>
      <c r="L54" s="231"/>
      <c r="M54" s="231"/>
      <c r="N54" s="231"/>
    </row>
    <row r="55" spans="1:14" ht="14.25" customHeight="1">
      <c r="A55" s="576" t="s">
        <v>247</v>
      </c>
      <c r="B55" s="576"/>
      <c r="C55" s="576"/>
      <c r="D55" s="576"/>
      <c r="E55" s="576"/>
      <c r="F55" s="576"/>
      <c r="G55" s="231"/>
      <c r="H55" s="231"/>
      <c r="I55" s="231"/>
      <c r="J55" s="231"/>
      <c r="K55" s="231"/>
      <c r="L55" s="231"/>
      <c r="M55" s="231"/>
      <c r="N55" s="231"/>
    </row>
    <row r="56" spans="1:14" ht="14.25" customHeight="1">
      <c r="A56" s="576" t="s">
        <v>591</v>
      </c>
      <c r="B56" s="576"/>
      <c r="C56" s="576"/>
      <c r="D56" s="576"/>
      <c r="E56" s="576"/>
      <c r="F56" s="576"/>
      <c r="G56" s="231"/>
      <c r="H56" s="231"/>
      <c r="I56" s="231"/>
      <c r="J56" s="231"/>
      <c r="K56" s="231"/>
      <c r="L56" s="231"/>
      <c r="M56" s="231"/>
      <c r="N56" s="231"/>
    </row>
    <row r="57" ht="22.5" customHeight="1"/>
    <row r="58" ht="22.5" customHeight="1"/>
    <row r="60" ht="22.5" customHeight="1"/>
    <row r="61" ht="22.5" customHeight="1"/>
    <row r="62" ht="22.5" customHeight="1"/>
    <row r="63" ht="38.25" customHeight="1"/>
    <row r="64" ht="22.5" customHeight="1"/>
    <row r="65" ht="33.75" customHeight="1"/>
    <row r="66" ht="33.75" customHeight="1"/>
    <row r="67" ht="22.5" customHeight="1"/>
  </sheetData>
  <sheetProtection/>
  <mergeCells count="51">
    <mergeCell ref="B28:D28"/>
    <mergeCell ref="F38:F39"/>
    <mergeCell ref="C36:D36"/>
    <mergeCell ref="A52:D52"/>
    <mergeCell ref="A42:D42"/>
    <mergeCell ref="A43:D43"/>
    <mergeCell ref="A46:D46"/>
    <mergeCell ref="A47:D47"/>
    <mergeCell ref="A48:D48"/>
    <mergeCell ref="A49:D49"/>
    <mergeCell ref="A51:D51"/>
    <mergeCell ref="C38:D38"/>
    <mergeCell ref="C39:D39"/>
    <mergeCell ref="A45:D45"/>
    <mergeCell ref="B31:D31"/>
    <mergeCell ref="A41:D41"/>
    <mergeCell ref="B33:D33"/>
    <mergeCell ref="A35:F35"/>
    <mergeCell ref="B32:D32"/>
    <mergeCell ref="A40:F40"/>
    <mergeCell ref="B34:D34"/>
    <mergeCell ref="B15:D15"/>
    <mergeCell ref="B16:D16"/>
    <mergeCell ref="B17:D17"/>
    <mergeCell ref="B18:D18"/>
    <mergeCell ref="F27:F28"/>
    <mergeCell ref="B19:D19"/>
    <mergeCell ref="B23:D23"/>
    <mergeCell ref="B24:D24"/>
    <mergeCell ref="B25:D25"/>
    <mergeCell ref="B27:D27"/>
    <mergeCell ref="A55:F55"/>
    <mergeCell ref="A56:F56"/>
    <mergeCell ref="A54:F54"/>
    <mergeCell ref="F36:F37"/>
    <mergeCell ref="C37:D37"/>
    <mergeCell ref="F24:F25"/>
    <mergeCell ref="F31:F32"/>
    <mergeCell ref="F33:F34"/>
    <mergeCell ref="A44:D44"/>
    <mergeCell ref="A50:D50"/>
    <mergeCell ref="A12:F12"/>
    <mergeCell ref="A13:F13"/>
    <mergeCell ref="A29:F29"/>
    <mergeCell ref="A30:F30"/>
    <mergeCell ref="F15:F17"/>
    <mergeCell ref="F19:F23"/>
    <mergeCell ref="B14:D14"/>
    <mergeCell ref="B20:D20"/>
    <mergeCell ref="B21:D21"/>
    <mergeCell ref="B22:D22"/>
  </mergeCells>
  <printOptions/>
  <pageMargins left="0.2" right="0.2" top="0.55" bottom="0.29" header="0.2" footer="0.19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Кризол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neon</cp:lastModifiedBy>
  <cp:lastPrinted>2012-02-21T09:37:52Z</cp:lastPrinted>
  <dcterms:created xsi:type="dcterms:W3CDTF">2001-04-06T07:56:15Z</dcterms:created>
  <dcterms:modified xsi:type="dcterms:W3CDTF">2012-04-17T11:05:46Z</dcterms:modified>
  <cp:category/>
  <cp:version/>
  <cp:contentType/>
  <cp:contentStatus/>
</cp:coreProperties>
</file>