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120" windowHeight="6435"/>
  </bookViews>
  <sheets>
    <sheet name="Прайс июнь 2012 для печати" sheetId="5" r:id="rId1"/>
  </sheets>
  <definedNames>
    <definedName name="_xlnm.Print_Area" localSheetId="0">'Прайс июнь 2012 для печати'!$A$1:$H$66</definedName>
  </definedNames>
  <calcPr calcId="124519" refMode="R1C1"/>
</workbook>
</file>

<file path=xl/calcChain.xml><?xml version="1.0" encoding="utf-8"?>
<calcChain xmlns="http://schemas.openxmlformats.org/spreadsheetml/2006/main">
  <c r="H49" i="5"/>
  <c r="H47"/>
  <c r="H43"/>
  <c r="H45"/>
  <c r="H56"/>
  <c r="H57" s="1"/>
  <c r="G56"/>
  <c r="G57" s="1"/>
  <c r="H54"/>
  <c r="H55" s="1"/>
  <c r="G54"/>
  <c r="G55" s="1"/>
  <c r="F49"/>
  <c r="H48"/>
  <c r="G48"/>
  <c r="G49" s="1"/>
  <c r="F47"/>
  <c r="H46"/>
  <c r="G46"/>
  <c r="G47" s="1"/>
  <c r="F45"/>
  <c r="H44"/>
  <c r="G44"/>
  <c r="G45" s="1"/>
  <c r="H42"/>
  <c r="G42"/>
  <c r="G43" s="1"/>
  <c r="F41"/>
  <c r="H40"/>
  <c r="H41" s="1"/>
  <c r="G40"/>
  <c r="G41" s="1"/>
  <c r="G38"/>
  <c r="E38"/>
  <c r="H36"/>
  <c r="H38" s="1"/>
  <c r="G36"/>
  <c r="E36"/>
  <c r="H31"/>
  <c r="G31"/>
  <c r="F31"/>
  <c r="E28"/>
  <c r="G29" s="1"/>
  <c r="E26"/>
  <c r="G27" s="1"/>
  <c r="E24"/>
  <c r="G25" s="1"/>
  <c r="F22"/>
  <c r="H21"/>
  <c r="H22" s="1"/>
  <c r="G21"/>
  <c r="G22" s="1"/>
  <c r="F20"/>
  <c r="H19"/>
  <c r="H20" s="1"/>
  <c r="G19"/>
  <c r="G20" s="1"/>
  <c r="H17"/>
  <c r="H18" s="1"/>
  <c r="G17"/>
  <c r="G18" s="1"/>
  <c r="G39" l="1"/>
  <c r="F29"/>
  <c r="H27"/>
  <c r="F39"/>
  <c r="F27"/>
  <c r="H29"/>
  <c r="G37"/>
  <c r="H39"/>
  <c r="H25"/>
  <c r="H37"/>
</calcChain>
</file>

<file path=xl/sharedStrings.xml><?xml version="1.0" encoding="utf-8"?>
<sst xmlns="http://schemas.openxmlformats.org/spreadsheetml/2006/main" count="57" uniqueCount="42">
  <si>
    <t>ООО "Алмаз-Технология"</t>
  </si>
  <si>
    <t>E-mail: setka_dv@mail.ru</t>
  </si>
  <si>
    <t>Адрес: 680013 г.Хабаровск</t>
  </si>
  <si>
    <t>ул. Ленинградская, д.28, корпус 4, оф. 211</t>
  </si>
  <si>
    <r>
      <t>(</t>
    </r>
    <r>
      <rPr>
        <sz val="11"/>
        <rFont val="Times New Roman"/>
        <family val="1"/>
        <charset val="204"/>
      </rPr>
      <t xml:space="preserve"> ТЕЛЕФОН: (4212)381-413, 381-449, 8-914-773-18-21</t>
    </r>
  </si>
  <si>
    <t>Длина рулона 
при ширине 
1,25м.</t>
  </si>
  <si>
    <t>Кол-во кв.м
в рулоне при ширине 1,25м</t>
  </si>
  <si>
    <t>Розница</t>
  </si>
  <si>
    <r>
      <t>Опт(</t>
    </r>
    <r>
      <rPr>
        <sz val="12"/>
        <rFont val="Calibri"/>
        <family val="2"/>
        <charset val="204"/>
      </rPr>
      <t>≥</t>
    </r>
    <r>
      <rPr>
        <sz val="12"/>
        <rFont val="Bookman Old Style"/>
        <family val="1"/>
        <charset val="204"/>
      </rPr>
      <t>20 рул.)</t>
    </r>
  </si>
  <si>
    <r>
      <t>Опт(</t>
    </r>
    <r>
      <rPr>
        <sz val="12"/>
        <rFont val="Calibri"/>
        <family val="2"/>
        <charset val="204"/>
      </rPr>
      <t>≥</t>
    </r>
    <r>
      <rPr>
        <sz val="12"/>
        <rFont val="Bookman Old Style"/>
        <family val="1"/>
        <charset val="204"/>
      </rPr>
      <t>40 рул.)</t>
    </r>
  </si>
  <si>
    <t>На реализацию</t>
  </si>
  <si>
    <t>50 х 20</t>
  </si>
  <si>
    <t>25 х 10</t>
  </si>
  <si>
    <r>
      <t xml:space="preserve">Цена за 1 кв.м., 
</t>
    </r>
    <r>
      <rPr>
        <b/>
        <sz val="12"/>
        <rFont val="Bookman Old Style"/>
        <family val="1"/>
        <charset val="204"/>
      </rPr>
      <t>(Цена 1 рулона)</t>
    </r>
    <r>
      <rPr>
        <sz val="12"/>
        <rFont val="Bookman Old Style"/>
        <family val="1"/>
        <charset val="204"/>
      </rPr>
      <t xml:space="preserve">
руб.</t>
    </r>
  </si>
  <si>
    <r>
      <rPr>
        <b/>
        <u/>
        <sz val="12"/>
        <rFont val="Bookman Old Style"/>
        <family val="1"/>
        <charset val="204"/>
      </rPr>
      <t>PS</t>
    </r>
    <r>
      <rPr>
        <sz val="12"/>
        <rFont val="Bookman Old Style"/>
        <family val="1"/>
        <charset val="204"/>
      </rPr>
      <t xml:space="preserve"> Возможно изготовление сетки по характеристикам заказчика толщиной металла от</t>
    </r>
  </si>
  <si>
    <t>0,4 до 0,8 мм.  Изготовим сетку из материала заказчика.</t>
  </si>
  <si>
    <t>Действует накопительная скидка:</t>
  </si>
  <si>
    <t>Надеемся на взаимовыгодное сотрудничество!</t>
  </si>
  <si>
    <t>(стороны ромба = 14,8х14,8 мм - замена рабицы, тканой и сварной сетки 15х15 мм)</t>
  </si>
  <si>
    <t>собственного производства - ТУ 1275-001-7726198-2012</t>
  </si>
  <si>
    <t>(стороны ромба = 25х25 мм - замена рабицы и сварной сетки 25х25 мм)</t>
  </si>
  <si>
    <t>http://www.big-dv.ru/</t>
  </si>
  <si>
    <t>Сетка ЦПВС из оцинкованного металлопроката марки 08пс средней жесткости</t>
  </si>
  <si>
    <t>Сетка ЦПВС из оцинкованного металлопроката марки 08пс повышенной жесткости</t>
  </si>
  <si>
    <t>Розница          На реализацию</t>
  </si>
  <si>
    <t>Кол-во кв.м 
в рулоне 
(при ширине 1,25м)</t>
  </si>
  <si>
    <r>
      <t>Опт(</t>
    </r>
    <r>
      <rPr>
        <sz val="12"/>
        <rFont val="Calibri"/>
        <family val="2"/>
        <charset val="204"/>
      </rPr>
      <t>≥</t>
    </r>
    <r>
      <rPr>
        <sz val="12"/>
        <rFont val="Bookman Old Style"/>
        <family val="1"/>
        <charset val="204"/>
      </rPr>
      <t xml:space="preserve">20 рул.) 10%  </t>
    </r>
  </si>
  <si>
    <r>
      <t>Опт(</t>
    </r>
    <r>
      <rPr>
        <sz val="12"/>
        <rFont val="Calibri"/>
        <family val="2"/>
        <charset val="204"/>
      </rPr>
      <t>≥</t>
    </r>
    <r>
      <rPr>
        <sz val="12"/>
        <rFont val="Bookman Old Style"/>
        <family val="1"/>
        <charset val="204"/>
      </rPr>
      <t>40 рул.) 15%</t>
    </r>
  </si>
  <si>
    <t>Сетка ЦПВС из оцинкованного металлопроката марки 08пс усиленная. Цельнометалические решетки</t>
  </si>
  <si>
    <r>
      <t>Размер 
ячейки 
(</t>
    </r>
    <r>
      <rPr>
        <b/>
        <sz val="12"/>
        <rFont val="Bookman Old Style"/>
        <family val="1"/>
        <charset val="204"/>
      </rPr>
      <t>А х Б</t>
    </r>
    <r>
      <rPr>
        <sz val="12"/>
        <rFont val="Bookman Old Style"/>
        <family val="1"/>
        <charset val="204"/>
      </rPr>
      <t>), мм</t>
    </r>
  </si>
  <si>
    <r>
      <t>Толщина листа 
(</t>
    </r>
    <r>
      <rPr>
        <b/>
        <sz val="12"/>
        <rFont val="Bookman Old Style"/>
        <family val="1"/>
        <charset val="204"/>
      </rPr>
      <t>Г</t>
    </r>
    <r>
      <rPr>
        <sz val="12"/>
        <rFont val="Bookman Old Style"/>
        <family val="1"/>
        <charset val="204"/>
      </rPr>
      <t>), 
мм</t>
    </r>
  </si>
  <si>
    <r>
      <t>Жесткость нити ("шаг подачи")
(</t>
    </r>
    <r>
      <rPr>
        <b/>
        <sz val="12"/>
        <rFont val="Bookman Old Style"/>
        <family val="1"/>
        <charset val="204"/>
      </rPr>
      <t>В</t>
    </r>
    <r>
      <rPr>
        <sz val="12"/>
        <rFont val="Bookman Old Style"/>
        <family val="1"/>
        <charset val="204"/>
      </rPr>
      <t>), мм</t>
    </r>
  </si>
  <si>
    <t>ПРАЙС-ЛИСТ 
от 01.06.2012 г.</t>
  </si>
  <si>
    <r>
      <t xml:space="preserve">Цена за 1 кв.м, 
</t>
    </r>
    <r>
      <rPr>
        <b/>
        <sz val="12"/>
        <rFont val="Bookman Old Style"/>
        <family val="1"/>
        <charset val="204"/>
      </rPr>
      <t xml:space="preserve">(Цена 1 рулона) </t>
    </r>
    <r>
      <rPr>
        <sz val="12"/>
        <rFont val="Bookman Old Style"/>
        <family val="1"/>
        <charset val="204"/>
      </rPr>
      <t>руб.</t>
    </r>
  </si>
  <si>
    <r>
      <t xml:space="preserve">Цена за 1 кв.м., 
</t>
    </r>
    <r>
      <rPr>
        <b/>
        <sz val="12"/>
        <rFont val="Bookman Old Style"/>
        <family val="1"/>
        <charset val="204"/>
      </rPr>
      <t>(Цена 1 рулона)</t>
    </r>
    <r>
      <rPr>
        <sz val="12"/>
        <rFont val="Bookman Old Style"/>
        <family val="1"/>
        <charset val="204"/>
      </rPr>
      <t>руб.</t>
    </r>
  </si>
  <si>
    <t>Розница             На реализацию</t>
  </si>
  <si>
    <r>
      <rPr>
        <sz val="12"/>
        <rFont val="Times New Roman"/>
        <family val="1"/>
        <charset val="204"/>
      </rPr>
      <t>►</t>
    </r>
    <r>
      <rPr>
        <sz val="12"/>
        <rFont val="Bookman Old Style"/>
        <family val="1"/>
        <charset val="204"/>
      </rPr>
      <t>скидка-15%-от 100.000 руб. (накопительная)</t>
    </r>
  </si>
  <si>
    <r>
      <rPr>
        <sz val="12"/>
        <rFont val="Times New Roman"/>
        <family val="1"/>
        <charset val="204"/>
      </rPr>
      <t>►</t>
    </r>
    <r>
      <rPr>
        <sz val="12"/>
        <rFont val="Bookman Old Style"/>
        <family val="1"/>
        <charset val="204"/>
      </rPr>
      <t>скидка-20%-от 200.000 руб. (накопительная)</t>
    </r>
  </si>
  <si>
    <r>
      <rPr>
        <sz val="12"/>
        <rFont val="Times New Roman"/>
        <family val="1"/>
        <charset val="204"/>
      </rPr>
      <t>►</t>
    </r>
    <r>
      <rPr>
        <sz val="12"/>
        <rFont val="Bookman Old Style"/>
        <family val="1"/>
        <charset val="204"/>
      </rPr>
      <t>скидка-25%-от 400.000 руб. (накопительная)</t>
    </r>
  </si>
  <si>
    <r>
      <rPr>
        <sz val="12"/>
        <rFont val="Times New Roman"/>
        <family val="1"/>
        <charset val="204"/>
      </rPr>
      <t>►</t>
    </r>
    <r>
      <rPr>
        <sz val="12"/>
        <rFont val="Bookman Old Style"/>
        <family val="1"/>
        <charset val="204"/>
      </rPr>
      <t>скидка-30%-от 600.000 руб. (накопительная)</t>
    </r>
  </si>
  <si>
    <r>
      <rPr>
        <sz val="12"/>
        <rFont val="Times New Roman"/>
        <family val="1"/>
        <charset val="204"/>
      </rPr>
      <t>►</t>
    </r>
    <r>
      <rPr>
        <sz val="12"/>
        <rFont val="Bookman Old Style"/>
        <family val="1"/>
        <charset val="204"/>
      </rPr>
      <t>скидка-33%-от 1.000.000 руб. (накопительная)</t>
    </r>
  </si>
  <si>
    <t>на сетку цельнометаллическую просечно-вытяжную (ЦПВС) АТ-2012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</si>
</sst>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  <numFmt numFmtId="167" formatCode="_-* #,##0.0_р_._-;\-* #,##0.0_р_._-;_-* &quot;-&quot;?_р_._-;_-@_-"/>
    <numFmt numFmtId="169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Bookman Old Style"/>
      <family val="1"/>
      <charset val="204"/>
    </font>
    <font>
      <sz val="12"/>
      <name val="Bookman Old Style"/>
      <family val="1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b/>
      <sz val="14"/>
      <name val="Tahoma"/>
      <family val="2"/>
      <charset val="204"/>
    </font>
    <font>
      <sz val="11"/>
      <name val="Wingdings"/>
      <charset val="2"/>
    </font>
    <font>
      <sz val="11"/>
      <name val="Times New Roman"/>
      <family val="1"/>
      <charset val="204"/>
    </font>
    <font>
      <b/>
      <sz val="12"/>
      <name val="Tahoma"/>
      <family val="2"/>
    </font>
    <font>
      <b/>
      <sz val="12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2"/>
      <name val="Calibri"/>
      <family val="2"/>
      <charset val="204"/>
    </font>
    <font>
      <sz val="11"/>
      <name val="Bookman Old Style"/>
      <family val="1"/>
      <charset val="204"/>
    </font>
    <font>
      <b/>
      <u/>
      <sz val="12"/>
      <color rgb="FFFF0000"/>
      <name val="Bookman Old Style"/>
      <family val="1"/>
      <charset val="204"/>
    </font>
    <font>
      <sz val="11"/>
      <color rgb="FFFF0000"/>
      <name val="Bookman Old Style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/>
    <xf numFmtId="0" fontId="2" fillId="0" borderId="0" xfId="1" applyFont="1" applyFill="1" applyProtection="1"/>
    <xf numFmtId="0" fontId="5" fillId="0" borderId="0" xfId="3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/>
    </xf>
    <xf numFmtId="0" fontId="6" fillId="0" borderId="0" xfId="1" applyFont="1" applyFill="1" applyProtection="1"/>
    <xf numFmtId="0" fontId="3" fillId="0" borderId="0" xfId="1" applyFont="1" applyFill="1" applyProtection="1"/>
    <xf numFmtId="0" fontId="1" fillId="0" borderId="0" xfId="1"/>
    <xf numFmtId="0" fontId="7" fillId="0" borderId="0" xfId="1" applyFont="1"/>
    <xf numFmtId="43" fontId="3" fillId="0" borderId="4" xfId="2" applyFont="1" applyFill="1" applyBorder="1" applyAlignment="1" applyProtection="1">
      <alignment horizontal="center" vertical="center"/>
    </xf>
    <xf numFmtId="43" fontId="3" fillId="0" borderId="5" xfId="2" applyFont="1" applyFill="1" applyBorder="1" applyAlignment="1" applyProtection="1">
      <alignment horizontal="center" vertical="center"/>
    </xf>
    <xf numFmtId="43" fontId="10" fillId="0" borderId="8" xfId="2" applyFont="1" applyFill="1" applyBorder="1" applyAlignment="1" applyProtection="1">
      <alignment horizontal="center" vertical="center"/>
    </xf>
    <xf numFmtId="167" fontId="10" fillId="0" borderId="9" xfId="2" applyNumberFormat="1" applyFont="1" applyFill="1" applyBorder="1" applyAlignment="1" applyProtection="1">
      <alignment horizontal="center" vertical="center"/>
    </xf>
    <xf numFmtId="43" fontId="3" fillId="0" borderId="10" xfId="2" applyFont="1" applyFill="1" applyBorder="1" applyAlignment="1" applyProtection="1">
      <alignment horizontal="center" vertical="center"/>
    </xf>
    <xf numFmtId="43" fontId="3" fillId="0" borderId="11" xfId="2" applyFont="1" applyFill="1" applyBorder="1" applyAlignment="1" applyProtection="1">
      <alignment horizontal="center" vertical="center"/>
    </xf>
    <xf numFmtId="43" fontId="10" fillId="0" borderId="10" xfId="2" applyFont="1" applyFill="1" applyBorder="1" applyAlignment="1" applyProtection="1">
      <alignment horizontal="center" vertical="center"/>
    </xf>
    <xf numFmtId="167" fontId="10" fillId="0" borderId="11" xfId="2" applyNumberFormat="1" applyFont="1" applyFill="1" applyBorder="1" applyAlignment="1" applyProtection="1">
      <alignment horizontal="center" vertical="center"/>
    </xf>
    <xf numFmtId="43" fontId="10" fillId="0" borderId="16" xfId="2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vertical="top"/>
    </xf>
    <xf numFmtId="0" fontId="14" fillId="0" borderId="17" xfId="1" applyFont="1" applyFill="1" applyBorder="1" applyAlignment="1" applyProtection="1">
      <alignment horizontal="left" vertical="center"/>
    </xf>
    <xf numFmtId="4" fontId="14" fillId="0" borderId="28" xfId="1" applyNumberFormat="1" applyFont="1" applyFill="1" applyBorder="1" applyAlignment="1" applyProtection="1">
      <alignment horizontal="center" vertical="center"/>
    </xf>
    <xf numFmtId="165" fontId="14" fillId="0" borderId="29" xfId="2" applyNumberFormat="1" applyFont="1" applyFill="1" applyBorder="1" applyAlignment="1" applyProtection="1">
      <alignment horizontal="center" vertical="center"/>
    </xf>
    <xf numFmtId="4" fontId="14" fillId="0" borderId="16" xfId="2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167" fontId="14" fillId="0" borderId="17" xfId="2" applyNumberFormat="1" applyFont="1" applyFill="1" applyBorder="1" applyAlignment="1" applyProtection="1">
      <alignment horizontal="center" vertical="center"/>
    </xf>
    <xf numFmtId="43" fontId="14" fillId="0" borderId="25" xfId="2" applyFont="1" applyFill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left" vertical="top"/>
    </xf>
    <xf numFmtId="0" fontId="14" fillId="0" borderId="30" xfId="1" applyFont="1" applyFill="1" applyBorder="1" applyAlignment="1" applyProtection="1">
      <alignment horizontal="left" vertical="top" wrapText="1"/>
    </xf>
    <xf numFmtId="0" fontId="14" fillId="0" borderId="31" xfId="1" applyFont="1" applyFill="1" applyBorder="1" applyAlignment="1" applyProtection="1">
      <alignment horizontal="left" vertical="top" wrapText="1"/>
    </xf>
    <xf numFmtId="0" fontId="14" fillId="0" borderId="16" xfId="1" applyFont="1" applyFill="1" applyBorder="1" applyAlignment="1" applyProtection="1">
      <alignment horizontal="left" vertical="top" wrapText="1"/>
    </xf>
    <xf numFmtId="0" fontId="14" fillId="0" borderId="25" xfId="1" applyFont="1" applyFill="1" applyBorder="1" applyAlignment="1" applyProtection="1">
      <alignment horizontal="left" vertical="top" wrapText="1"/>
    </xf>
    <xf numFmtId="9" fontId="13" fillId="0" borderId="30" xfId="1" applyNumberFormat="1" applyFont="1" applyFill="1" applyBorder="1" applyAlignment="1" applyProtection="1">
      <alignment horizontal="left" vertical="top" wrapText="1"/>
    </xf>
    <xf numFmtId="9" fontId="13" fillId="0" borderId="16" xfId="1" applyNumberFormat="1" applyFont="1" applyFill="1" applyBorder="1" applyAlignment="1" applyProtection="1">
      <alignment horizontal="left" vertical="top" wrapText="1"/>
    </xf>
    <xf numFmtId="43" fontId="3" fillId="0" borderId="19" xfId="2" applyFont="1" applyFill="1" applyBorder="1" applyAlignment="1" applyProtection="1">
      <alignment horizontal="center" vertical="center"/>
    </xf>
    <xf numFmtId="43" fontId="10" fillId="0" borderId="27" xfId="2" applyFont="1" applyFill="1" applyBorder="1" applyAlignment="1" applyProtection="1">
      <alignment horizontal="center" vertical="center"/>
    </xf>
    <xf numFmtId="43" fontId="3" fillId="0" borderId="1" xfId="2" applyFont="1" applyFill="1" applyBorder="1" applyAlignment="1" applyProtection="1">
      <alignment horizontal="center" vertical="center"/>
    </xf>
    <xf numFmtId="43" fontId="10" fillId="0" borderId="14" xfId="2" applyFont="1" applyFill="1" applyBorder="1" applyAlignment="1" applyProtection="1">
      <alignment horizontal="center" vertical="center"/>
    </xf>
    <xf numFmtId="9" fontId="15" fillId="0" borderId="27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justify" wrapText="1"/>
    </xf>
    <xf numFmtId="0" fontId="3" fillId="0" borderId="16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43" fontId="3" fillId="0" borderId="0" xfId="2" applyFont="1" applyFill="1" applyBorder="1" applyAlignment="1" applyProtection="1">
      <alignment horizontal="center" vertical="center"/>
    </xf>
    <xf numFmtId="43" fontId="10" fillId="0" borderId="0" xfId="2" applyFont="1" applyFill="1" applyBorder="1" applyAlignment="1" applyProtection="1">
      <alignment horizontal="center" vertical="center"/>
    </xf>
    <xf numFmtId="43" fontId="3" fillId="0" borderId="34" xfId="2" applyFont="1" applyFill="1" applyBorder="1" applyAlignment="1" applyProtection="1">
      <alignment horizontal="center" vertical="center"/>
    </xf>
    <xf numFmtId="43" fontId="10" fillId="0" borderId="36" xfId="2" applyFont="1" applyFill="1" applyBorder="1" applyAlignment="1" applyProtection="1">
      <alignment horizontal="center" vertical="center"/>
    </xf>
    <xf numFmtId="9" fontId="15" fillId="0" borderId="16" xfId="1" applyNumberFormat="1" applyFont="1" applyFill="1" applyBorder="1" applyAlignment="1" applyProtection="1">
      <alignment horizontal="left" vertical="top" wrapText="1"/>
    </xf>
    <xf numFmtId="165" fontId="3" fillId="0" borderId="33" xfId="2" applyNumberFormat="1" applyFont="1" applyFill="1" applyBorder="1" applyAlignment="1" applyProtection="1">
      <alignment horizontal="center" vertical="center" wrapText="1"/>
    </xf>
    <xf numFmtId="165" fontId="10" fillId="0" borderId="37" xfId="2" applyNumberFormat="1" applyFont="1" applyFill="1" applyBorder="1" applyAlignment="1" applyProtection="1">
      <alignment horizontal="center" vertical="center" wrapText="1"/>
    </xf>
    <xf numFmtId="165" fontId="10" fillId="0" borderId="38" xfId="2" applyNumberFormat="1" applyFont="1" applyFill="1" applyBorder="1" applyAlignment="1" applyProtection="1">
      <alignment horizontal="center" vertical="center" wrapText="1"/>
    </xf>
    <xf numFmtId="165" fontId="10" fillId="0" borderId="35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right"/>
    </xf>
    <xf numFmtId="0" fontId="17" fillId="0" borderId="0" xfId="1" applyFont="1"/>
    <xf numFmtId="0" fontId="17" fillId="0" borderId="0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3" fillId="0" borderId="12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/>
    <xf numFmtId="0" fontId="19" fillId="0" borderId="0" xfId="0" applyFont="1"/>
    <xf numFmtId="167" fontId="10" fillId="0" borderId="27" xfId="2" applyNumberFormat="1" applyFont="1" applyFill="1" applyBorder="1" applyAlignment="1" applyProtection="1">
      <alignment horizontal="center" vertical="center"/>
    </xf>
    <xf numFmtId="43" fontId="3" fillId="0" borderId="38" xfId="1" applyNumberFormat="1" applyFont="1" applyFill="1" applyBorder="1" applyAlignment="1" applyProtection="1">
      <alignment vertical="center"/>
    </xf>
    <xf numFmtId="43" fontId="10" fillId="0" borderId="37" xfId="1" applyNumberFormat="1" applyFont="1" applyFill="1" applyBorder="1" applyAlignment="1" applyProtection="1">
      <alignment vertical="center"/>
    </xf>
    <xf numFmtId="43" fontId="10" fillId="0" borderId="9" xfId="2" applyFont="1" applyFill="1" applyBorder="1" applyAlignment="1" applyProtection="1">
      <alignment horizontal="center" vertical="center"/>
    </xf>
    <xf numFmtId="43" fontId="3" fillId="0" borderId="33" xfId="1" applyNumberFormat="1" applyFont="1" applyFill="1" applyBorder="1" applyAlignment="1" applyProtection="1">
      <alignment vertical="center"/>
    </xf>
    <xf numFmtId="167" fontId="10" fillId="0" borderId="37" xfId="1" applyNumberFormat="1" applyFont="1" applyFill="1" applyBorder="1" applyAlignment="1" applyProtection="1">
      <alignment vertical="center"/>
    </xf>
    <xf numFmtId="167" fontId="10" fillId="0" borderId="35" xfId="1" applyNumberFormat="1" applyFont="1" applyFill="1" applyBorder="1" applyAlignment="1" applyProtection="1">
      <alignment vertical="center"/>
    </xf>
    <xf numFmtId="43" fontId="10" fillId="0" borderId="32" xfId="2" applyFont="1" applyFill="1" applyBorder="1" applyAlignment="1" applyProtection="1">
      <alignment horizontal="center" vertical="center"/>
    </xf>
    <xf numFmtId="43" fontId="10" fillId="0" borderId="26" xfId="2" applyFont="1" applyFill="1" applyBorder="1" applyAlignment="1" applyProtection="1">
      <alignment horizontal="center" vertical="center"/>
    </xf>
    <xf numFmtId="43" fontId="3" fillId="0" borderId="22" xfId="2" applyFont="1" applyFill="1" applyBorder="1" applyAlignment="1" applyProtection="1">
      <alignment horizontal="center" vertical="center"/>
    </xf>
    <xf numFmtId="43" fontId="10" fillId="0" borderId="20" xfId="2" applyFont="1" applyFill="1" applyBorder="1" applyAlignment="1" applyProtection="1">
      <alignment horizontal="center" vertical="center"/>
    </xf>
    <xf numFmtId="43" fontId="3" fillId="0" borderId="22" xfId="1" applyNumberFormat="1" applyFont="1" applyFill="1" applyBorder="1" applyAlignment="1" applyProtection="1">
      <alignment vertical="center"/>
    </xf>
    <xf numFmtId="43" fontId="10" fillId="0" borderId="21" xfId="1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horizontal="center" vertical="center" wrapText="1"/>
    </xf>
    <xf numFmtId="43" fontId="3" fillId="0" borderId="3" xfId="2" applyFont="1" applyFill="1" applyBorder="1" applyAlignment="1" applyProtection="1">
      <alignment horizontal="center" vertical="center"/>
    </xf>
    <xf numFmtId="165" fontId="10" fillId="0" borderId="20" xfId="2" applyNumberFormat="1" applyFont="1" applyFill="1" applyBorder="1" applyAlignment="1" applyProtection="1">
      <alignment horizontal="center" vertical="center" wrapText="1"/>
    </xf>
    <xf numFmtId="43" fontId="10" fillId="0" borderId="15" xfId="2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right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165" fontId="3" fillId="0" borderId="7" xfId="2" applyNumberFormat="1" applyFont="1" applyFill="1" applyBorder="1" applyAlignment="1" applyProtection="1">
      <alignment horizontal="center" vertical="center" wrapText="1"/>
    </xf>
    <xf numFmtId="4" fontId="3" fillId="0" borderId="18" xfId="1" applyNumberFormat="1" applyFont="1" applyFill="1" applyBorder="1" applyAlignment="1" applyProtection="1">
      <alignment horizontal="center" vertical="center"/>
    </xf>
    <xf numFmtId="165" fontId="3" fillId="0" borderId="15" xfId="2" applyNumberFormat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distributed" wrapText="1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4" fontId="3" fillId="0" borderId="21" xfId="1" applyNumberFormat="1" applyFont="1" applyFill="1" applyBorder="1" applyAlignment="1" applyProtection="1">
      <alignment horizontal="center" vertical="center"/>
    </xf>
    <xf numFmtId="165" fontId="3" fillId="0" borderId="3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/>
    </xf>
    <xf numFmtId="4" fontId="3" fillId="0" borderId="7" xfId="2" applyNumberFormat="1" applyFont="1" applyFill="1" applyBorder="1" applyAlignment="1" applyProtection="1">
      <alignment horizontal="center" vertical="center"/>
    </xf>
    <xf numFmtId="165" fontId="3" fillId="0" borderId="18" xfId="2" applyNumberFormat="1" applyFont="1" applyFill="1" applyBorder="1" applyAlignment="1" applyProtection="1">
      <alignment horizontal="center" vertical="center"/>
    </xf>
    <xf numFmtId="165" fontId="3" fillId="0" borderId="20" xfId="2" applyNumberFormat="1" applyFont="1" applyFill="1" applyBorder="1" applyAlignment="1" applyProtection="1">
      <alignment horizontal="center" vertical="center"/>
    </xf>
    <xf numFmtId="4" fontId="3" fillId="0" borderId="15" xfId="2" applyNumberFormat="1" applyFont="1" applyFill="1" applyBorder="1" applyAlignment="1" applyProtection="1">
      <alignment horizontal="center" vertical="center"/>
    </xf>
    <xf numFmtId="165" fontId="3" fillId="0" borderId="22" xfId="2" applyNumberFormat="1" applyFont="1" applyFill="1" applyBorder="1" applyAlignment="1" applyProtection="1">
      <alignment horizontal="center" vertical="center"/>
    </xf>
    <xf numFmtId="165" fontId="3" fillId="0" borderId="21" xfId="2" applyNumberFormat="1" applyFont="1" applyFill="1" applyBorder="1" applyAlignment="1" applyProtection="1">
      <alignment horizontal="center" vertical="center"/>
    </xf>
    <xf numFmtId="4" fontId="3" fillId="0" borderId="3" xfId="2" applyNumberFormat="1" applyFont="1" applyFill="1" applyBorder="1" applyAlignment="1" applyProtection="1">
      <alignment horizontal="center" vertical="center"/>
    </xf>
    <xf numFmtId="165" fontId="3" fillId="0" borderId="12" xfId="2" applyNumberFormat="1" applyFont="1" applyFill="1" applyBorder="1" applyAlignment="1" applyProtection="1">
      <alignment horizontal="center" vertical="center" wrapText="1"/>
    </xf>
    <xf numFmtId="165" fontId="3" fillId="0" borderId="8" xfId="2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/>
    </xf>
    <xf numFmtId="169" fontId="3" fillId="0" borderId="6" xfId="1" applyNumberFormat="1" applyFont="1" applyFill="1" applyBorder="1" applyAlignment="1" applyProtection="1">
      <alignment horizontal="center" vertical="center"/>
    </xf>
    <xf numFmtId="169" fontId="3" fillId="0" borderId="13" xfId="1" applyNumberFormat="1" applyFont="1" applyFill="1" applyBorder="1" applyAlignment="1" applyProtection="1">
      <alignment horizontal="center" vertical="center"/>
    </xf>
    <xf numFmtId="4" fontId="3" fillId="0" borderId="24" xfId="1" applyNumberFormat="1" applyFont="1" applyFill="1" applyBorder="1" applyAlignment="1" applyProtection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0" borderId="7" xfId="1" applyNumberFormat="1" applyFont="1" applyFill="1" applyBorder="1" applyAlignment="1" applyProtection="1">
      <alignment horizontal="center" vertical="center"/>
    </xf>
    <xf numFmtId="165" fontId="3" fillId="0" borderId="24" xfId="2" applyNumberFormat="1" applyFont="1" applyFill="1" applyBorder="1" applyAlignment="1" applyProtection="1">
      <alignment horizontal="center" vertical="center"/>
    </xf>
    <xf numFmtId="4" fontId="3" fillId="0" borderId="14" xfId="2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center"/>
    </xf>
    <xf numFmtId="0" fontId="3" fillId="0" borderId="16" xfId="1" applyFont="1" applyFill="1" applyBorder="1" applyAlignment="1" applyProtection="1">
      <alignment vertical="top" wrapText="1"/>
    </xf>
    <xf numFmtId="0" fontId="3" fillId="0" borderId="16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14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vertical="top" wrapText="1"/>
    </xf>
    <xf numFmtId="0" fontId="3" fillId="0" borderId="15" xfId="1" applyFont="1" applyFill="1" applyBorder="1" applyAlignment="1" applyProtection="1">
      <alignment vertical="top" wrapText="1"/>
    </xf>
    <xf numFmtId="169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10" fillId="3" borderId="0" xfId="2" applyNumberFormat="1" applyFont="1" applyFill="1" applyBorder="1" applyAlignment="1" applyProtection="1">
      <alignment horizontal="center" vertical="center"/>
    </xf>
    <xf numFmtId="165" fontId="3" fillId="0" borderId="4" xfId="2" applyNumberFormat="1" applyFont="1" applyFill="1" applyBorder="1" applyAlignment="1" applyProtection="1">
      <alignment horizontal="center" vertical="center" wrapText="1"/>
    </xf>
    <xf numFmtId="43" fontId="3" fillId="0" borderId="4" xfId="1" applyNumberFormat="1" applyFont="1" applyFill="1" applyBorder="1" applyAlignment="1" applyProtection="1">
      <alignment horizontal="center" vertical="center"/>
    </xf>
    <xf numFmtId="43" fontId="3" fillId="0" borderId="8" xfId="1" applyNumberFormat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left"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0" fontId="3" fillId="0" borderId="39" xfId="1" applyFont="1" applyFill="1" applyBorder="1" applyAlignment="1" applyProtection="1">
      <alignment horizontal="left" vertical="center" wrapText="1"/>
    </xf>
    <xf numFmtId="165" fontId="3" fillId="0" borderId="32" xfId="2" applyNumberFormat="1" applyFont="1" applyFill="1" applyBorder="1" applyAlignment="1" applyProtection="1">
      <alignment horizontal="center" vertical="center" wrapText="1"/>
    </xf>
    <xf numFmtId="164" fontId="10" fillId="3" borderId="41" xfId="2" applyNumberFormat="1" applyFont="1" applyFill="1" applyBorder="1" applyAlignment="1" applyProtection="1">
      <alignment horizontal="center" vertical="center"/>
    </xf>
    <xf numFmtId="164" fontId="10" fillId="3" borderId="23" xfId="2" applyNumberFormat="1" applyFont="1" applyFill="1" applyBorder="1" applyAlignment="1" applyProtection="1">
      <alignment horizontal="center" vertical="center"/>
    </xf>
    <xf numFmtId="164" fontId="10" fillId="3" borderId="42" xfId="2" applyNumberFormat="1" applyFont="1" applyFill="1" applyBorder="1" applyAlignment="1" applyProtection="1">
      <alignment horizontal="center" vertical="center"/>
    </xf>
    <xf numFmtId="43" fontId="3" fillId="0" borderId="12" xfId="1" applyNumberFormat="1" applyFont="1" applyFill="1" applyBorder="1" applyAlignment="1" applyProtection="1">
      <alignment horizontal="center" vertical="center"/>
    </xf>
    <xf numFmtId="43" fontId="3" fillId="0" borderId="32" xfId="1" applyNumberFormat="1" applyFont="1" applyFill="1" applyBorder="1" applyAlignment="1" applyProtection="1">
      <alignment horizontal="center" vertical="center"/>
    </xf>
    <xf numFmtId="165" fontId="3" fillId="2" borderId="12" xfId="2" applyNumberFormat="1" applyFont="1" applyFill="1" applyBorder="1" applyAlignment="1" applyProtection="1">
      <alignment horizontal="center" vertical="center" wrapText="1"/>
    </xf>
    <xf numFmtId="165" fontId="3" fillId="2" borderId="8" xfId="2" applyNumberFormat="1" applyFont="1" applyFill="1" applyBorder="1" applyAlignment="1" applyProtection="1">
      <alignment horizontal="center" vertical="center" wrapText="1"/>
    </xf>
    <xf numFmtId="165" fontId="3" fillId="2" borderId="10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7" xfId="2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left" vertical="top" wrapText="1"/>
    </xf>
    <xf numFmtId="0" fontId="3" fillId="0" borderId="30" xfId="1" applyFont="1" applyFill="1" applyBorder="1" applyAlignment="1" applyProtection="1">
      <alignment horizontal="left" vertical="top" wrapText="1"/>
    </xf>
    <xf numFmtId="0" fontId="3" fillId="0" borderId="31" xfId="1" applyFont="1" applyFill="1" applyBorder="1" applyAlignment="1" applyProtection="1">
      <alignment horizontal="left" vertical="top" wrapText="1"/>
    </xf>
    <xf numFmtId="165" fontId="3" fillId="0" borderId="14" xfId="2" applyNumberFormat="1" applyFont="1" applyFill="1" applyBorder="1" applyAlignment="1" applyProtection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228600</xdr:rowOff>
    </xdr:from>
    <xdr:to>
      <xdr:col>3</xdr:col>
      <xdr:colOff>499491</xdr:colOff>
      <xdr:row>8</xdr:row>
      <xdr:rowOff>114300</xdr:rowOff>
    </xdr:to>
    <xdr:pic>
      <xdr:nvPicPr>
        <xdr:cNvPr id="2" name="Picture 1" descr="setka 380x230-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228600"/>
          <a:ext cx="3518916" cy="15335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67"/>
  <sheetViews>
    <sheetView tabSelected="1" topLeftCell="A28" workbookViewId="0">
      <selection activeCell="A50" sqref="A50:H50"/>
    </sheetView>
  </sheetViews>
  <sheetFormatPr defaultColWidth="16" defaultRowHeight="15"/>
  <cols>
    <col min="1" max="5" width="16" style="1"/>
    <col min="6" max="6" width="19.140625" style="1" customWidth="1"/>
    <col min="7" max="7" width="16.5703125" style="1" customWidth="1"/>
    <col min="8" max="8" width="17.140625" style="1" customWidth="1"/>
    <col min="9" max="16384" width="16" style="1"/>
  </cols>
  <sheetData>
    <row r="1" spans="1:16377" ht="16.5">
      <c r="A1" s="3"/>
      <c r="B1" s="4"/>
      <c r="E1" s="2"/>
      <c r="F1" s="2"/>
    </row>
    <row r="2" spans="1:16377" ht="18">
      <c r="B2" s="4"/>
      <c r="C2" s="6"/>
      <c r="D2" s="6"/>
      <c r="E2" s="5" t="s">
        <v>0</v>
      </c>
    </row>
    <row r="3" spans="1:16377" ht="15.75">
      <c r="B3" s="4"/>
      <c r="C3" s="6"/>
      <c r="D3" s="6"/>
    </row>
    <row r="4" spans="1:16377" ht="15.75">
      <c r="B4" s="4"/>
      <c r="C4" s="6"/>
      <c r="D4" s="6"/>
      <c r="G4" s="53" t="s">
        <v>2</v>
      </c>
    </row>
    <row r="5" spans="1:16377" ht="15.75">
      <c r="B5" s="4"/>
      <c r="C5" s="6"/>
      <c r="D5" s="6"/>
      <c r="G5" s="50" t="s">
        <v>3</v>
      </c>
    </row>
    <row r="6" spans="1:16377">
      <c r="A6" s="7"/>
      <c r="B6" s="7"/>
      <c r="C6" s="7"/>
      <c r="D6" s="7"/>
      <c r="E6" s="7"/>
      <c r="G6" s="51" t="s">
        <v>21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</row>
    <row r="7" spans="1:16377" ht="15.75">
      <c r="C7" s="6"/>
      <c r="D7" s="6"/>
      <c r="G7" s="52" t="s">
        <v>1</v>
      </c>
    </row>
    <row r="8" spans="1:16377" ht="15.75">
      <c r="C8" s="6"/>
      <c r="D8" s="6"/>
      <c r="F8" s="8" t="s">
        <v>4</v>
      </c>
    </row>
    <row r="9" spans="1:16377" ht="15.75">
      <c r="A9" s="106" t="s">
        <v>32</v>
      </c>
      <c r="B9" s="106"/>
      <c r="C9" s="106"/>
      <c r="D9" s="106"/>
      <c r="E9" s="106"/>
      <c r="F9" s="106"/>
      <c r="G9" s="106"/>
      <c r="H9" s="106"/>
    </row>
    <row r="10" spans="1:16377" ht="15.75">
      <c r="A10" s="107" t="s">
        <v>41</v>
      </c>
      <c r="B10" s="107"/>
      <c r="C10" s="107"/>
      <c r="D10" s="107"/>
      <c r="E10" s="107"/>
      <c r="F10" s="107"/>
      <c r="G10" s="107"/>
      <c r="H10" s="107"/>
    </row>
    <row r="11" spans="1:16377" ht="15.75">
      <c r="A11" s="107" t="s">
        <v>19</v>
      </c>
      <c r="B11" s="107"/>
      <c r="C11" s="107"/>
      <c r="D11" s="107"/>
      <c r="E11" s="107"/>
      <c r="F11" s="107"/>
      <c r="G11" s="107"/>
      <c r="H11" s="107"/>
    </row>
    <row r="12" spans="1:16377" ht="15.75">
      <c r="A12" s="120" t="s">
        <v>22</v>
      </c>
      <c r="B12" s="120"/>
      <c r="C12" s="120"/>
      <c r="D12" s="120"/>
      <c r="E12" s="120"/>
      <c r="F12" s="120"/>
      <c r="G12" s="120"/>
      <c r="H12" s="120"/>
    </row>
    <row r="13" spans="1:16377" ht="33.75" customHeight="1">
      <c r="A13" s="108" t="s">
        <v>29</v>
      </c>
      <c r="B13" s="109" t="s">
        <v>30</v>
      </c>
      <c r="C13" s="109" t="s">
        <v>31</v>
      </c>
      <c r="D13" s="110" t="s">
        <v>5</v>
      </c>
      <c r="E13" s="109" t="s">
        <v>6</v>
      </c>
      <c r="F13" s="139" t="s">
        <v>33</v>
      </c>
      <c r="G13" s="140"/>
      <c r="H13" s="141"/>
    </row>
    <row r="14" spans="1:16377" ht="16.5" customHeight="1">
      <c r="A14" s="108"/>
      <c r="B14" s="109"/>
      <c r="C14" s="109"/>
      <c r="D14" s="111"/>
      <c r="E14" s="109"/>
      <c r="F14" s="54" t="s">
        <v>7</v>
      </c>
      <c r="G14" s="39" t="s">
        <v>8</v>
      </c>
      <c r="H14" s="39" t="s">
        <v>9</v>
      </c>
    </row>
    <row r="15" spans="1:16377" ht="16.5" customHeight="1">
      <c r="A15" s="108"/>
      <c r="B15" s="109"/>
      <c r="C15" s="109"/>
      <c r="D15" s="112"/>
      <c r="E15" s="109"/>
      <c r="F15" s="39" t="s">
        <v>10</v>
      </c>
      <c r="G15" s="37">
        <v>0.1</v>
      </c>
      <c r="H15" s="45">
        <v>0.15</v>
      </c>
    </row>
    <row r="16" spans="1:16377" ht="15.75">
      <c r="A16" s="26" t="s">
        <v>20</v>
      </c>
      <c r="B16" s="27"/>
      <c r="C16" s="28"/>
      <c r="D16" s="29"/>
      <c r="E16" s="29"/>
      <c r="F16" s="30"/>
      <c r="G16" s="31"/>
      <c r="H16" s="32"/>
    </row>
    <row r="17" spans="1:8" ht="15.75">
      <c r="A17" s="96" t="s">
        <v>11</v>
      </c>
      <c r="B17" s="97">
        <v>0.5</v>
      </c>
      <c r="C17" s="102">
        <v>0.75</v>
      </c>
      <c r="D17" s="103">
        <v>35</v>
      </c>
      <c r="E17" s="105">
        <v>43.75</v>
      </c>
      <c r="F17" s="14">
        <v>36.57</v>
      </c>
      <c r="G17" s="13">
        <f>F17*0.9</f>
        <v>32.913000000000004</v>
      </c>
      <c r="H17" s="13">
        <f>F17*0.85</f>
        <v>31.084499999999998</v>
      </c>
    </row>
    <row r="18" spans="1:8" ht="15.75">
      <c r="A18" s="96"/>
      <c r="B18" s="97"/>
      <c r="C18" s="92"/>
      <c r="D18" s="87"/>
      <c r="E18" s="113"/>
      <c r="F18" s="12">
        <v>1600</v>
      </c>
      <c r="G18" s="11">
        <f>G17*E17</f>
        <v>1439.9437500000001</v>
      </c>
      <c r="H18" s="11">
        <f>H17*E17</f>
        <v>1359.9468749999999</v>
      </c>
    </row>
    <row r="19" spans="1:8" ht="15.75">
      <c r="A19" s="96"/>
      <c r="B19" s="97"/>
      <c r="C19" s="88">
        <v>0.75</v>
      </c>
      <c r="D19" s="86">
        <v>17.5</v>
      </c>
      <c r="E19" s="100">
        <v>21.875</v>
      </c>
      <c r="F19" s="14">
        <v>36.57</v>
      </c>
      <c r="G19" s="13">
        <f>F19*0.9</f>
        <v>32.913000000000004</v>
      </c>
      <c r="H19" s="13">
        <f>F19*0.85</f>
        <v>31.084499999999998</v>
      </c>
    </row>
    <row r="20" spans="1:8" ht="15.75">
      <c r="A20" s="96"/>
      <c r="B20" s="97"/>
      <c r="C20" s="92"/>
      <c r="D20" s="87"/>
      <c r="E20" s="101"/>
      <c r="F20" s="12">
        <f>F19*E19</f>
        <v>799.96875</v>
      </c>
      <c r="G20" s="11">
        <f t="shared" ref="G20" si="0">G19*E19</f>
        <v>719.97187500000007</v>
      </c>
      <c r="H20" s="11">
        <f t="shared" ref="H20" si="1">H19*E19</f>
        <v>679.97343749999993</v>
      </c>
    </row>
    <row r="21" spans="1:8" ht="15.75">
      <c r="A21" s="96"/>
      <c r="B21" s="97"/>
      <c r="C21" s="88">
        <v>0.75</v>
      </c>
      <c r="D21" s="86">
        <v>10</v>
      </c>
      <c r="E21" s="104">
        <v>12.5</v>
      </c>
      <c r="F21" s="14">
        <v>36.57</v>
      </c>
      <c r="G21" s="13">
        <f>F21*0.9</f>
        <v>32.913000000000004</v>
      </c>
      <c r="H21" s="13">
        <f>F21*0.85</f>
        <v>31.084499999999998</v>
      </c>
    </row>
    <row r="22" spans="1:8" ht="15.75">
      <c r="A22" s="96"/>
      <c r="B22" s="97"/>
      <c r="C22" s="102"/>
      <c r="D22" s="103"/>
      <c r="E22" s="105"/>
      <c r="F22" s="16">
        <f>F21*E21</f>
        <v>457.125</v>
      </c>
      <c r="G22" s="15">
        <f t="shared" ref="G22" si="2">G21*E21</f>
        <v>411.41250000000002</v>
      </c>
      <c r="H22" s="15">
        <f t="shared" ref="H22" si="3">H21*E21</f>
        <v>388.55624999999998</v>
      </c>
    </row>
    <row r="23" spans="1:8" ht="15.75">
      <c r="A23" s="19" t="s">
        <v>18</v>
      </c>
      <c r="B23" s="20"/>
      <c r="C23" s="21"/>
      <c r="D23" s="22"/>
      <c r="E23" s="23"/>
      <c r="F23" s="24"/>
      <c r="G23" s="25"/>
      <c r="H23" s="17"/>
    </row>
    <row r="24" spans="1:8" ht="15.75">
      <c r="A24" s="96" t="s">
        <v>12</v>
      </c>
      <c r="B24" s="97">
        <v>0.5</v>
      </c>
      <c r="C24" s="99">
        <v>0.75</v>
      </c>
      <c r="D24" s="142">
        <v>17.5</v>
      </c>
      <c r="E24" s="137">
        <f>D24*1.25</f>
        <v>21.875</v>
      </c>
      <c r="F24" s="35">
        <v>73.13</v>
      </c>
      <c r="G24" s="41">
        <v>72</v>
      </c>
      <c r="H24" s="13">
        <v>68</v>
      </c>
    </row>
    <row r="25" spans="1:8" ht="16.5" thickBot="1">
      <c r="A25" s="96"/>
      <c r="B25" s="97"/>
      <c r="C25" s="84"/>
      <c r="D25" s="77"/>
      <c r="E25" s="138"/>
      <c r="F25" s="36">
        <v>1600</v>
      </c>
      <c r="G25" s="34">
        <f t="shared" ref="G25" si="4">G24*E24</f>
        <v>1575</v>
      </c>
      <c r="H25" s="11">
        <f t="shared" ref="H25" si="5">H24*E24</f>
        <v>1487.5</v>
      </c>
    </row>
    <row r="26" spans="1:8" ht="15.75">
      <c r="A26" s="96"/>
      <c r="B26" s="97"/>
      <c r="C26" s="78">
        <v>0.75</v>
      </c>
      <c r="D26" s="76">
        <v>11.5</v>
      </c>
      <c r="E26" s="134">
        <f>D26*1.25</f>
        <v>14.375</v>
      </c>
      <c r="F26" s="35">
        <v>73.13</v>
      </c>
      <c r="G26" s="41">
        <v>72</v>
      </c>
      <c r="H26" s="9">
        <v>68</v>
      </c>
    </row>
    <row r="27" spans="1:8" ht="16.5" thickBot="1">
      <c r="A27" s="96"/>
      <c r="B27" s="97"/>
      <c r="C27" s="84"/>
      <c r="D27" s="77"/>
      <c r="E27" s="135"/>
      <c r="F27" s="36">
        <f t="shared" ref="F27" si="6">F26*E26</f>
        <v>1051.2437499999999</v>
      </c>
      <c r="G27" s="57">
        <f t="shared" ref="G27" si="7">G26*E26</f>
        <v>1035</v>
      </c>
      <c r="H27" s="11">
        <f t="shared" ref="H27" si="8">H26*E26</f>
        <v>977.5</v>
      </c>
    </row>
    <row r="28" spans="1:8" ht="15.75">
      <c r="A28" s="96"/>
      <c r="B28" s="97"/>
      <c r="C28" s="78">
        <v>0.75</v>
      </c>
      <c r="D28" s="76">
        <v>6.6</v>
      </c>
      <c r="E28" s="134">
        <f>D28*1.25</f>
        <v>8.25</v>
      </c>
      <c r="F28" s="35">
        <v>73.13</v>
      </c>
      <c r="G28" s="33">
        <v>72</v>
      </c>
      <c r="H28" s="9">
        <v>68</v>
      </c>
    </row>
    <row r="29" spans="1:8" ht="16.5" thickBot="1">
      <c r="A29" s="96"/>
      <c r="B29" s="97"/>
      <c r="C29" s="84"/>
      <c r="D29" s="77"/>
      <c r="E29" s="135"/>
      <c r="F29" s="36">
        <f t="shared" ref="F29" si="9">F28*E28</f>
        <v>603.32249999999999</v>
      </c>
      <c r="G29" s="34">
        <f t="shared" ref="G29" si="10">G28*E28</f>
        <v>594</v>
      </c>
      <c r="H29" s="11">
        <f t="shared" ref="H29" si="11">H28*E28</f>
        <v>561</v>
      </c>
    </row>
    <row r="30" spans="1:8" ht="15.75">
      <c r="A30" s="96"/>
      <c r="B30" s="97"/>
      <c r="C30" s="78">
        <v>0.75</v>
      </c>
      <c r="D30" s="76">
        <v>3.3</v>
      </c>
      <c r="E30" s="134">
        <v>4.12</v>
      </c>
      <c r="F30" s="35">
        <v>73.13</v>
      </c>
      <c r="G30" s="33">
        <v>72</v>
      </c>
      <c r="H30" s="9">
        <v>68</v>
      </c>
    </row>
    <row r="31" spans="1:8" ht="16.5" thickBot="1">
      <c r="A31" s="96"/>
      <c r="B31" s="97"/>
      <c r="C31" s="99"/>
      <c r="D31" s="142"/>
      <c r="E31" s="136"/>
      <c r="F31" s="36">
        <f t="shared" ref="F31" si="12">F30*E30</f>
        <v>301.29559999999998</v>
      </c>
      <c r="G31" s="42">
        <f t="shared" ref="G31" si="13">G30*E30</f>
        <v>296.64</v>
      </c>
      <c r="H31" s="15">
        <f t="shared" ref="H31" si="14">H30*E30</f>
        <v>280.16000000000003</v>
      </c>
    </row>
    <row r="32" spans="1:8" ht="16.5" thickBot="1">
      <c r="A32" s="129" t="s">
        <v>23</v>
      </c>
      <c r="B32" s="130"/>
      <c r="C32" s="130"/>
      <c r="D32" s="130"/>
      <c r="E32" s="130"/>
      <c r="F32" s="130"/>
      <c r="G32" s="130"/>
      <c r="H32" s="131"/>
    </row>
    <row r="33" spans="1:8" ht="15" customHeight="1">
      <c r="A33" s="108" t="s">
        <v>29</v>
      </c>
      <c r="B33" s="109" t="s">
        <v>30</v>
      </c>
      <c r="C33" s="109" t="s">
        <v>31</v>
      </c>
      <c r="D33" s="116" t="s">
        <v>5</v>
      </c>
      <c r="E33" s="116" t="s">
        <v>25</v>
      </c>
      <c r="F33" s="114" t="s">
        <v>34</v>
      </c>
      <c r="G33" s="115"/>
      <c r="H33" s="124"/>
    </row>
    <row r="34" spans="1:8" ht="15" customHeight="1">
      <c r="A34" s="108"/>
      <c r="B34" s="109"/>
      <c r="C34" s="109"/>
      <c r="D34" s="116"/>
      <c r="E34" s="116"/>
      <c r="F34" s="125"/>
      <c r="G34" s="126"/>
      <c r="H34" s="127"/>
    </row>
    <row r="35" spans="1:8" ht="32.25" customHeight="1" thickBot="1">
      <c r="A35" s="108"/>
      <c r="B35" s="109"/>
      <c r="C35" s="109"/>
      <c r="D35" s="117"/>
      <c r="E35" s="117"/>
      <c r="F35" s="39" t="s">
        <v>35</v>
      </c>
      <c r="G35" s="39" t="s">
        <v>26</v>
      </c>
      <c r="H35" s="39" t="s">
        <v>27</v>
      </c>
    </row>
    <row r="36" spans="1:8" ht="15.75">
      <c r="A36" s="81" t="s">
        <v>11</v>
      </c>
      <c r="B36" s="118">
        <v>0.5</v>
      </c>
      <c r="C36" s="91">
        <v>1</v>
      </c>
      <c r="D36" s="93">
        <v>23.45</v>
      </c>
      <c r="E36" s="122">
        <f>D36*1.25</f>
        <v>29.3125</v>
      </c>
      <c r="F36" s="58">
        <v>54.59</v>
      </c>
      <c r="G36" s="9">
        <f>F36*0.9</f>
        <v>49.131000000000007</v>
      </c>
      <c r="H36" s="10">
        <f>F36*0.85</f>
        <v>46.401499999999999</v>
      </c>
    </row>
    <row r="37" spans="1:8" ht="16.5" thickBot="1">
      <c r="A37" s="82"/>
      <c r="B37" s="97"/>
      <c r="C37" s="89"/>
      <c r="D37" s="87"/>
      <c r="E37" s="123"/>
      <c r="F37" s="59">
        <v>1600</v>
      </c>
      <c r="G37" s="11">
        <f>E36*G36</f>
        <v>1440.1524375000001</v>
      </c>
      <c r="H37" s="60">
        <f>H36*E36</f>
        <v>1360.1439687499999</v>
      </c>
    </row>
    <row r="38" spans="1:8" ht="15.75">
      <c r="A38" s="82"/>
      <c r="B38" s="97"/>
      <c r="C38" s="91">
        <v>1</v>
      </c>
      <c r="D38" s="86">
        <v>11.7</v>
      </c>
      <c r="E38" s="132">
        <f>D38*1.25</f>
        <v>14.625</v>
      </c>
      <c r="F38" s="61">
        <v>54.59</v>
      </c>
      <c r="G38" s="9">
        <f>F38*0.9</f>
        <v>49.131000000000007</v>
      </c>
      <c r="H38" s="14">
        <f>H36</f>
        <v>46.401499999999999</v>
      </c>
    </row>
    <row r="39" spans="1:8" ht="16.5" thickBot="1">
      <c r="A39" s="82"/>
      <c r="B39" s="97"/>
      <c r="C39" s="89"/>
      <c r="D39" s="87"/>
      <c r="E39" s="123"/>
      <c r="F39" s="62">
        <f>E38*F38</f>
        <v>798.37875000000008</v>
      </c>
      <c r="G39" s="11">
        <f>E38*G38</f>
        <v>718.54087500000014</v>
      </c>
      <c r="H39" s="60">
        <f>H38*E38</f>
        <v>678.62193749999994</v>
      </c>
    </row>
    <row r="40" spans="1:8" ht="15.75">
      <c r="A40" s="82"/>
      <c r="B40" s="97"/>
      <c r="C40" s="91">
        <v>1</v>
      </c>
      <c r="D40" s="86">
        <v>7.8</v>
      </c>
      <c r="E40" s="132">
        <v>9.75</v>
      </c>
      <c r="F40" s="61">
        <v>54.59</v>
      </c>
      <c r="G40" s="9">
        <f>F40*0.9</f>
        <v>49.131000000000007</v>
      </c>
      <c r="H40" s="10">
        <f>F40*0.85</f>
        <v>46.401499999999999</v>
      </c>
    </row>
    <row r="41" spans="1:8" ht="16.5" thickBot="1">
      <c r="A41" s="83"/>
      <c r="B41" s="98"/>
      <c r="C41" s="89"/>
      <c r="D41" s="90"/>
      <c r="E41" s="133"/>
      <c r="F41" s="63">
        <f>E40*F40</f>
        <v>532.25250000000005</v>
      </c>
      <c r="G41" s="64">
        <f>G40*E40</f>
        <v>479.02725000000009</v>
      </c>
      <c r="H41" s="65">
        <f>H40*E40</f>
        <v>452.414625</v>
      </c>
    </row>
    <row r="42" spans="1:8" ht="15.75">
      <c r="A42" s="81" t="s">
        <v>12</v>
      </c>
      <c r="B42" s="118">
        <v>0.5</v>
      </c>
      <c r="C42" s="91">
        <v>1</v>
      </c>
      <c r="D42" s="85">
        <v>11.7</v>
      </c>
      <c r="E42" s="121">
        <v>14.63</v>
      </c>
      <c r="F42" s="46">
        <v>109.36</v>
      </c>
      <c r="G42" s="66">
        <f>F42*0.9</f>
        <v>98.424000000000007</v>
      </c>
      <c r="H42" s="43">
        <f>F42*0.85</f>
        <v>92.956000000000003</v>
      </c>
    </row>
    <row r="43" spans="1:8" ht="16.5" thickBot="1">
      <c r="A43" s="82"/>
      <c r="B43" s="97"/>
      <c r="C43" s="89"/>
      <c r="D43" s="77"/>
      <c r="E43" s="95"/>
      <c r="F43" s="47">
        <v>1600</v>
      </c>
      <c r="G43" s="67">
        <f>G42*E42</f>
        <v>1439.9431200000001</v>
      </c>
      <c r="H43" s="44">
        <f>H42*E42</f>
        <v>1359.9462800000001</v>
      </c>
    </row>
    <row r="44" spans="1:8" ht="15.75">
      <c r="A44" s="82"/>
      <c r="B44" s="97"/>
      <c r="C44" s="91">
        <v>1</v>
      </c>
      <c r="D44" s="76">
        <v>10</v>
      </c>
      <c r="E44" s="94">
        <v>12.5</v>
      </c>
      <c r="F44" s="46">
        <v>109.36</v>
      </c>
      <c r="G44" s="66">
        <f>F44*0.9</f>
        <v>98.424000000000007</v>
      </c>
      <c r="H44" s="43">
        <f>F44*0.85</f>
        <v>92.956000000000003</v>
      </c>
    </row>
    <row r="45" spans="1:8" ht="16.5" thickBot="1">
      <c r="A45" s="82"/>
      <c r="B45" s="97"/>
      <c r="C45" s="89"/>
      <c r="D45" s="77"/>
      <c r="E45" s="95"/>
      <c r="F45" s="48">
        <f>F44*E44</f>
        <v>1367</v>
      </c>
      <c r="G45" s="67">
        <f>G44*E44</f>
        <v>1230.3000000000002</v>
      </c>
      <c r="H45" s="44">
        <f>H44*E44</f>
        <v>1161.95</v>
      </c>
    </row>
    <row r="46" spans="1:8" ht="15.75">
      <c r="A46" s="82"/>
      <c r="B46" s="97"/>
      <c r="C46" s="91">
        <v>1</v>
      </c>
      <c r="D46" s="76">
        <v>6</v>
      </c>
      <c r="E46" s="94">
        <v>7.5</v>
      </c>
      <c r="F46" s="46">
        <v>109.36</v>
      </c>
      <c r="G46" s="66">
        <f>F46*0.9</f>
        <v>98.424000000000007</v>
      </c>
      <c r="H46" s="43">
        <f>F46*0.85</f>
        <v>92.956000000000003</v>
      </c>
    </row>
    <row r="47" spans="1:8" ht="16.5" thickBot="1">
      <c r="A47" s="82"/>
      <c r="B47" s="97"/>
      <c r="C47" s="89"/>
      <c r="D47" s="77"/>
      <c r="E47" s="95"/>
      <c r="F47" s="47">
        <f>F46*E46</f>
        <v>820.2</v>
      </c>
      <c r="G47" s="67">
        <f>G46*E46</f>
        <v>738.18000000000006</v>
      </c>
      <c r="H47" s="44">
        <f>H46*E46</f>
        <v>697.17000000000007</v>
      </c>
    </row>
    <row r="48" spans="1:8" ht="15.75">
      <c r="A48" s="82"/>
      <c r="B48" s="97"/>
      <c r="C48" s="91">
        <v>1</v>
      </c>
      <c r="D48" s="76">
        <v>3</v>
      </c>
      <c r="E48" s="94">
        <v>3.75</v>
      </c>
      <c r="F48" s="46">
        <v>109.36</v>
      </c>
      <c r="G48" s="66">
        <f>F48*0.9</f>
        <v>98.424000000000007</v>
      </c>
      <c r="H48" s="43">
        <f>F48*0.85</f>
        <v>92.956000000000003</v>
      </c>
    </row>
    <row r="49" spans="1:8" ht="16.5" thickBot="1">
      <c r="A49" s="83"/>
      <c r="B49" s="98"/>
      <c r="C49" s="89"/>
      <c r="D49" s="79"/>
      <c r="E49" s="128"/>
      <c r="F49" s="49">
        <f>E48*F48</f>
        <v>410.1</v>
      </c>
      <c r="G49" s="67">
        <f>G48*E48</f>
        <v>369.09000000000003</v>
      </c>
      <c r="H49" s="44">
        <f>H48*E48</f>
        <v>348.58500000000004</v>
      </c>
    </row>
    <row r="50" spans="1:8" ht="16.5" thickBot="1">
      <c r="A50" s="129" t="s">
        <v>28</v>
      </c>
      <c r="B50" s="130"/>
      <c r="C50" s="130"/>
      <c r="D50" s="130"/>
      <c r="E50" s="130"/>
      <c r="F50" s="130"/>
      <c r="G50" s="130"/>
      <c r="H50" s="131"/>
    </row>
    <row r="51" spans="1:8" ht="15" customHeight="1">
      <c r="A51" s="108" t="s">
        <v>29</v>
      </c>
      <c r="B51" s="109" t="s">
        <v>30</v>
      </c>
      <c r="C51" s="109" t="s">
        <v>31</v>
      </c>
      <c r="D51" s="116" t="s">
        <v>5</v>
      </c>
      <c r="E51" s="116" t="s">
        <v>25</v>
      </c>
      <c r="F51" s="114" t="s">
        <v>13</v>
      </c>
      <c r="G51" s="115"/>
      <c r="H51" s="124"/>
    </row>
    <row r="52" spans="1:8" ht="15.75" customHeight="1">
      <c r="A52" s="108"/>
      <c r="B52" s="109"/>
      <c r="C52" s="109"/>
      <c r="D52" s="116"/>
      <c r="E52" s="116"/>
      <c r="F52" s="125"/>
      <c r="G52" s="126"/>
      <c r="H52" s="127"/>
    </row>
    <row r="53" spans="1:8" ht="33.75" customHeight="1" thickBot="1">
      <c r="A53" s="108"/>
      <c r="B53" s="109"/>
      <c r="C53" s="109"/>
      <c r="D53" s="117"/>
      <c r="E53" s="117"/>
      <c r="F53" s="54" t="s">
        <v>24</v>
      </c>
      <c r="G53" s="40" t="s">
        <v>26</v>
      </c>
      <c r="H53" s="40" t="s">
        <v>27</v>
      </c>
    </row>
    <row r="54" spans="1:8" ht="15.75">
      <c r="A54" s="81" t="s">
        <v>11</v>
      </c>
      <c r="B54" s="118">
        <v>0.5</v>
      </c>
      <c r="C54" s="91">
        <v>1.5</v>
      </c>
      <c r="D54" s="93">
        <v>16</v>
      </c>
      <c r="E54" s="122">
        <v>20</v>
      </c>
      <c r="F54" s="68">
        <v>80</v>
      </c>
      <c r="G54" s="33">
        <f>F54*0.9</f>
        <v>72</v>
      </c>
      <c r="H54" s="10">
        <f>F54*0.85</f>
        <v>68</v>
      </c>
    </row>
    <row r="55" spans="1:8" ht="16.5" thickBot="1">
      <c r="A55" s="82"/>
      <c r="B55" s="97"/>
      <c r="C55" s="89"/>
      <c r="D55" s="87"/>
      <c r="E55" s="123"/>
      <c r="F55" s="69">
        <v>1600</v>
      </c>
      <c r="G55" s="34">
        <f>G54*E54</f>
        <v>1440</v>
      </c>
      <c r="H55" s="60">
        <f>H54*E54</f>
        <v>1360</v>
      </c>
    </row>
    <row r="56" spans="1:8" ht="15.75">
      <c r="A56" s="81" t="s">
        <v>12</v>
      </c>
      <c r="B56" s="118">
        <v>0.5</v>
      </c>
      <c r="C56" s="91">
        <v>1.5</v>
      </c>
      <c r="D56" s="85">
        <v>8</v>
      </c>
      <c r="E56" s="121">
        <v>10</v>
      </c>
      <c r="F56" s="70">
        <v>160</v>
      </c>
      <c r="G56" s="71">
        <f>F56*0.9</f>
        <v>144</v>
      </c>
      <c r="H56" s="43">
        <f>F56*0.85</f>
        <v>136</v>
      </c>
    </row>
    <row r="57" spans="1:8" ht="16.5" thickBot="1">
      <c r="A57" s="82"/>
      <c r="B57" s="97"/>
      <c r="C57" s="89"/>
      <c r="D57" s="77"/>
      <c r="E57" s="95"/>
      <c r="F57" s="72">
        <v>1600</v>
      </c>
      <c r="G57" s="73">
        <f>G56*E56</f>
        <v>1440</v>
      </c>
      <c r="H57" s="44">
        <f>H56*E56</f>
        <v>1360</v>
      </c>
    </row>
    <row r="58" spans="1:8" ht="15.75">
      <c r="A58" s="80" t="s">
        <v>14</v>
      </c>
      <c r="B58" s="80"/>
      <c r="C58" s="80"/>
      <c r="D58" s="80"/>
      <c r="E58" s="80"/>
      <c r="F58" s="80"/>
      <c r="G58" s="80"/>
      <c r="H58" s="80"/>
    </row>
    <row r="59" spans="1:8" ht="15.75">
      <c r="A59" s="74" t="s">
        <v>15</v>
      </c>
      <c r="B59" s="74"/>
      <c r="C59" s="74"/>
      <c r="D59" s="74"/>
      <c r="E59" s="74"/>
      <c r="F59" s="74"/>
      <c r="G59" s="74"/>
      <c r="H59" s="74"/>
    </row>
    <row r="60" spans="1:8" ht="15.75">
      <c r="A60" s="18" t="s">
        <v>16</v>
      </c>
      <c r="B60" s="38"/>
      <c r="C60" s="38"/>
      <c r="D60" s="38"/>
      <c r="E60" s="38"/>
      <c r="F60" s="38"/>
      <c r="G60" s="38"/>
      <c r="H60" s="38"/>
    </row>
    <row r="61" spans="1:8" ht="15.75">
      <c r="A61" s="55" t="s">
        <v>36</v>
      </c>
      <c r="B61" s="38"/>
      <c r="C61" s="38"/>
      <c r="D61" s="38"/>
      <c r="E61" s="38"/>
      <c r="F61" s="38"/>
      <c r="G61" s="38"/>
      <c r="H61" s="38"/>
    </row>
    <row r="62" spans="1:8" ht="15.75">
      <c r="A62" s="55" t="s">
        <v>37</v>
      </c>
      <c r="B62" s="56"/>
      <c r="C62" s="56"/>
      <c r="D62" s="56"/>
      <c r="E62" s="56"/>
      <c r="F62" s="56"/>
      <c r="G62" s="56"/>
      <c r="H62" s="56"/>
    </row>
    <row r="63" spans="1:8" ht="15.75">
      <c r="A63" s="55" t="s">
        <v>38</v>
      </c>
      <c r="B63" s="56"/>
      <c r="C63" s="56"/>
      <c r="D63" s="56"/>
      <c r="E63" s="56"/>
      <c r="F63" s="56"/>
      <c r="G63" s="56"/>
      <c r="H63" s="56"/>
    </row>
    <row r="64" spans="1:8" ht="15.75">
      <c r="A64" s="55" t="s">
        <v>39</v>
      </c>
      <c r="B64" s="56"/>
      <c r="C64" s="56"/>
      <c r="D64" s="56"/>
      <c r="E64" s="56"/>
      <c r="F64" s="56"/>
      <c r="G64" s="56"/>
      <c r="H64" s="56"/>
    </row>
    <row r="65" spans="1:8" ht="15.75">
      <c r="A65" s="55" t="s">
        <v>40</v>
      </c>
      <c r="B65" s="56"/>
      <c r="C65" s="56"/>
      <c r="D65" s="56"/>
      <c r="E65" s="56"/>
      <c r="F65" s="56"/>
      <c r="G65" s="56"/>
      <c r="H65" s="56"/>
    </row>
    <row r="66" spans="1:8" ht="15.75">
      <c r="A66" s="75" t="s">
        <v>17</v>
      </c>
      <c r="B66" s="75"/>
      <c r="C66" s="75"/>
      <c r="D66" s="75"/>
      <c r="E66" s="75"/>
      <c r="F66" s="75"/>
      <c r="G66" s="75"/>
      <c r="H66" s="56"/>
    </row>
    <row r="67" spans="1:8">
      <c r="A67" s="119"/>
      <c r="B67" s="119"/>
      <c r="C67" s="119"/>
      <c r="D67" s="119"/>
      <c r="E67" s="119"/>
      <c r="F67" s="119"/>
      <c r="G67" s="119"/>
      <c r="H67" s="119"/>
    </row>
  </sheetData>
  <mergeCells count="88">
    <mergeCell ref="D19:D20"/>
    <mergeCell ref="E19:E20"/>
    <mergeCell ref="C21:C22"/>
    <mergeCell ref="D21:D22"/>
    <mergeCell ref="A9:H9"/>
    <mergeCell ref="A10:H10"/>
    <mergeCell ref="A11:H11"/>
    <mergeCell ref="A12:H12"/>
    <mergeCell ref="A13:A15"/>
    <mergeCell ref="B13:B15"/>
    <mergeCell ref="C13:C15"/>
    <mergeCell ref="D13:D15"/>
    <mergeCell ref="E13:E15"/>
    <mergeCell ref="F13:H13"/>
    <mergeCell ref="E21:E22"/>
    <mergeCell ref="A24:A31"/>
    <mergeCell ref="B24:B31"/>
    <mergeCell ref="C24:C25"/>
    <mergeCell ref="D24:D25"/>
    <mergeCell ref="E24:E25"/>
    <mergeCell ref="C26:C27"/>
    <mergeCell ref="D26:D27"/>
    <mergeCell ref="E26:E27"/>
    <mergeCell ref="C28:C29"/>
    <mergeCell ref="A17:A22"/>
    <mergeCell ref="B17:B22"/>
    <mergeCell ref="C17:C18"/>
    <mergeCell ref="D17:D18"/>
    <mergeCell ref="E17:E18"/>
    <mergeCell ref="C19:C20"/>
    <mergeCell ref="F33:H34"/>
    <mergeCell ref="D28:D29"/>
    <mergeCell ref="E28:E29"/>
    <mergeCell ref="C30:C31"/>
    <mergeCell ref="D30:D31"/>
    <mergeCell ref="E30:E31"/>
    <mergeCell ref="A32:H32"/>
    <mergeCell ref="D38:D39"/>
    <mergeCell ref="E38:E39"/>
    <mergeCell ref="C40:C41"/>
    <mergeCell ref="D40:D41"/>
    <mergeCell ref="A33:A35"/>
    <mergeCell ref="B33:B35"/>
    <mergeCell ref="C33:C35"/>
    <mergeCell ref="D33:D35"/>
    <mergeCell ref="E33:E35"/>
    <mergeCell ref="E40:E41"/>
    <mergeCell ref="A42:A49"/>
    <mergeCell ref="B42:B49"/>
    <mergeCell ref="C42:C43"/>
    <mergeCell ref="D42:D43"/>
    <mergeCell ref="E42:E43"/>
    <mergeCell ref="C44:C45"/>
    <mergeCell ref="D44:D45"/>
    <mergeCell ref="E44:E45"/>
    <mergeCell ref="C46:C47"/>
    <mergeCell ref="A36:A41"/>
    <mergeCell ref="B36:B41"/>
    <mergeCell ref="C36:C37"/>
    <mergeCell ref="D36:D37"/>
    <mergeCell ref="E36:E37"/>
    <mergeCell ref="C38:C39"/>
    <mergeCell ref="F51:H52"/>
    <mergeCell ref="D46:D47"/>
    <mergeCell ref="E46:E47"/>
    <mergeCell ref="C48:C49"/>
    <mergeCell ref="D48:D49"/>
    <mergeCell ref="E48:E49"/>
    <mergeCell ref="A50:H50"/>
    <mergeCell ref="A51:A53"/>
    <mergeCell ref="B51:B53"/>
    <mergeCell ref="C51:C53"/>
    <mergeCell ref="D51:D53"/>
    <mergeCell ref="E51:E53"/>
    <mergeCell ref="A54:A55"/>
    <mergeCell ref="B54:B55"/>
    <mergeCell ref="C54:C55"/>
    <mergeCell ref="D54:D55"/>
    <mergeCell ref="E54:E55"/>
    <mergeCell ref="A59:H59"/>
    <mergeCell ref="A66:G66"/>
    <mergeCell ref="A67:H67"/>
    <mergeCell ref="A58:H58"/>
    <mergeCell ref="A56:A57"/>
    <mergeCell ref="B56:B57"/>
    <mergeCell ref="C56:C57"/>
    <mergeCell ref="D56:D57"/>
    <mergeCell ref="E56:E57"/>
  </mergeCells>
  <printOptions gridLines="1"/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июнь 2012 для печати</vt:lpstr>
      <vt:lpstr>'Прайс июнь 2012 для печати'!Область_печати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Петрович</dc:creator>
  <cp:lastModifiedBy>Анатолий Петрович</cp:lastModifiedBy>
  <cp:lastPrinted>2012-06-03T01:44:36Z</cp:lastPrinted>
  <dcterms:created xsi:type="dcterms:W3CDTF">2012-04-19T05:11:49Z</dcterms:created>
  <dcterms:modified xsi:type="dcterms:W3CDTF">2012-06-03T23:03:29Z</dcterms:modified>
</cp:coreProperties>
</file>