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150" yWindow="4080" windowWidth="12615" windowHeight="8220" tabRatio="901"/>
  </bookViews>
  <sheets>
    <sheet name="Канаты стальные " sheetId="36" r:id="rId1"/>
    <sheet name="Стропа и стяжки" sheetId="44" r:id="rId2"/>
    <sheet name="Механизмы и оборудование" sheetId="47" r:id="rId3"/>
    <sheet name="Такелаж, комплектующие" sheetId="38" r:id="rId4"/>
    <sheet name="Складское оборудование" sheetId="43" r:id="rId5"/>
  </sheets>
  <externalReferences>
    <externalReference r:id="rId6"/>
  </externalReferences>
  <definedNames>
    <definedName name="_xlnm.Print_Area" localSheetId="0">'Канаты стальные '!$B$2:$J$253</definedName>
    <definedName name="_xlnm.Print_Area" localSheetId="2">'Механизмы и оборудование'!$B$2:$J$515</definedName>
    <definedName name="_xlnm.Print_Area" localSheetId="4">'Складское оборудование'!$B$2:$J$836</definedName>
    <definedName name="_xlnm.Print_Area" localSheetId="1">'Стропа и стяжки'!$B$2:$V$319</definedName>
    <definedName name="_xlnm.Print_Area" localSheetId="3">'Такелаж, комплектующие'!$C$5:$K$410</definedName>
  </definedNames>
  <calcPr calcId="145621"/>
</workbook>
</file>

<file path=xl/calcChain.xml><?xml version="1.0" encoding="utf-8"?>
<calcChain xmlns="http://schemas.openxmlformats.org/spreadsheetml/2006/main">
  <c r="T26" i="47" l="1"/>
  <c r="E518" i="43" l="1"/>
  <c r="E519" i="43"/>
  <c r="E517" i="43"/>
  <c r="E493" i="43"/>
  <c r="E494" i="43"/>
  <c r="E492" i="43"/>
  <c r="F526" i="43" l="1"/>
  <c r="E527" i="43"/>
  <c r="E526" i="43"/>
  <c r="F546" i="43"/>
  <c r="F544" i="43"/>
  <c r="E545" i="43"/>
  <c r="E546" i="43"/>
  <c r="E544" i="43"/>
  <c r="D527" i="43"/>
  <c r="D528" i="43"/>
  <c r="D526" i="43"/>
  <c r="D545" i="43"/>
  <c r="D546" i="43"/>
  <c r="D544" i="43"/>
  <c r="D536" i="43"/>
  <c r="D537" i="43"/>
  <c r="D535" i="43"/>
  <c r="F536" i="43"/>
  <c r="F537" i="43"/>
  <c r="F535" i="43"/>
  <c r="E536" i="43"/>
  <c r="E537" i="43"/>
  <c r="E535" i="43"/>
  <c r="F528" i="43" l="1"/>
  <c r="F527" i="43"/>
  <c r="E528" i="43"/>
  <c r="F545" i="43"/>
  <c r="F518" i="43"/>
  <c r="F519" i="43"/>
  <c r="F517" i="43"/>
  <c r="F493" i="43"/>
  <c r="F494" i="43"/>
  <c r="F492" i="43"/>
  <c r="AE72" i="36" l="1"/>
  <c r="AF72" i="36" s="1"/>
  <c r="AG72" i="36" s="1"/>
  <c r="AE66" i="36"/>
  <c r="AE63" i="36"/>
  <c r="AF63" i="36" s="1"/>
  <c r="AE60" i="36"/>
  <c r="AF60" i="36" s="1"/>
  <c r="AG60" i="36" s="1"/>
  <c r="AE57" i="36"/>
  <c r="AF57" i="36" s="1"/>
  <c r="AG57" i="36" s="1"/>
  <c r="AE54" i="36"/>
  <c r="AF54" i="36" s="1"/>
  <c r="AG54" i="36" s="1"/>
  <c r="AF66" i="36" l="1"/>
  <c r="AG66" i="36" s="1"/>
  <c r="AG63" i="36"/>
  <c r="AE69" i="36"/>
  <c r="AF69" i="36" s="1"/>
  <c r="AG69" i="36" s="1"/>
</calcChain>
</file>

<file path=xl/sharedStrings.xml><?xml version="1.0" encoding="utf-8"?>
<sst xmlns="http://schemas.openxmlformats.org/spreadsheetml/2006/main" count="3489" uniqueCount="1458">
  <si>
    <t>Ручные гидравлические тележки (стандартные)</t>
  </si>
  <si>
    <t>Модель</t>
  </si>
  <si>
    <t>LEMA / Польша</t>
  </si>
  <si>
    <t>Цена, руб.</t>
  </si>
  <si>
    <t>Гидравлические тележки с различной длиной вил</t>
  </si>
  <si>
    <t>LM 15-1800x550</t>
  </si>
  <si>
    <t>Гидравлические тележки с ножничным подъемом</t>
  </si>
  <si>
    <t>Г/п, кг</t>
  </si>
  <si>
    <t>Длина вил, мм</t>
  </si>
  <si>
    <t>Ручные гидравлические штабелеры</t>
  </si>
  <si>
    <t>LM 1020</t>
  </si>
  <si>
    <t>LM 1030</t>
  </si>
  <si>
    <t>LM 1516</t>
  </si>
  <si>
    <t>Штабелеры с электроподъемом</t>
  </si>
  <si>
    <t>LM E 1030</t>
  </si>
  <si>
    <t xml:space="preserve">Артикул </t>
  </si>
  <si>
    <t>полиамидный контактный слой</t>
  </si>
  <si>
    <t>Шинка</t>
  </si>
  <si>
    <t>полиамид</t>
  </si>
  <si>
    <t>полиуретановый контактный слой</t>
  </si>
  <si>
    <t>литая черная резина</t>
  </si>
  <si>
    <t xml:space="preserve">Стальные канаты </t>
  </si>
  <si>
    <t>Складское оборудование</t>
  </si>
  <si>
    <t>Траверсы и захваты</t>
  </si>
  <si>
    <t>ООО "Техника Подъема"</t>
  </si>
  <si>
    <t>E-mail: info@t-lift.ru</t>
  </si>
  <si>
    <t>-</t>
  </si>
  <si>
    <t>LM 15-1500x550</t>
  </si>
  <si>
    <t>180/50</t>
  </si>
  <si>
    <t>200/50</t>
  </si>
  <si>
    <t>80/70</t>
  </si>
  <si>
    <t>Гидравлические тележки с весами</t>
  </si>
  <si>
    <t>Гидравлические тележки с различной шириной вил</t>
  </si>
  <si>
    <t>LM 25-1150х685</t>
  </si>
  <si>
    <t>Самоходные гидравлические тележки</t>
  </si>
  <si>
    <t>LM E 1025</t>
  </si>
  <si>
    <t>LM E 1035</t>
  </si>
  <si>
    <t>Штабелеры самоходные с электроподъемом</t>
  </si>
  <si>
    <t>Бочкокантователь</t>
  </si>
  <si>
    <t>LMDT 250</t>
  </si>
  <si>
    <t>Кран гидравлический ручной</t>
  </si>
  <si>
    <t>Вышка передвижная несамоходная телескопич. типа</t>
  </si>
  <si>
    <t>Стоимость 1п/м, руб.</t>
  </si>
  <si>
    <t>Диаметр мм</t>
  </si>
  <si>
    <t>250/300</t>
  </si>
  <si>
    <t>КБ-2</t>
  </si>
  <si>
    <t>125/300</t>
  </si>
  <si>
    <t>КБ-1</t>
  </si>
  <si>
    <t>КП-2</t>
  </si>
  <si>
    <t>250/250</t>
  </si>
  <si>
    <t>200/150</t>
  </si>
  <si>
    <t>ГБ-2</t>
  </si>
  <si>
    <t>Вес, кг</t>
  </si>
  <si>
    <t>Ø колес, мм и г/п, кг</t>
  </si>
  <si>
    <t>ГБ-1</t>
  </si>
  <si>
    <t>ВД-4</t>
  </si>
  <si>
    <t>250/350</t>
  </si>
  <si>
    <t>200/600</t>
  </si>
  <si>
    <t>160/435</t>
  </si>
  <si>
    <t>Стоимость, руб.</t>
  </si>
  <si>
    <t>Стоимость, руб</t>
  </si>
  <si>
    <t>г/п, кг</t>
  </si>
  <si>
    <t>600/1200</t>
  </si>
  <si>
    <t>г/п, т</t>
  </si>
  <si>
    <t>3,0т</t>
  </si>
  <si>
    <t>2,0т</t>
  </si>
  <si>
    <t>1,5т</t>
  </si>
  <si>
    <t>1,0т</t>
  </si>
  <si>
    <t>0,75т</t>
  </si>
  <si>
    <t>6,0м</t>
  </si>
  <si>
    <t>3,0м</t>
  </si>
  <si>
    <t>5,0т</t>
  </si>
  <si>
    <t>10,0т</t>
  </si>
  <si>
    <t>Г/п</t>
  </si>
  <si>
    <t>0-40</t>
  </si>
  <si>
    <t>запрос</t>
  </si>
  <si>
    <t>80-320</t>
  </si>
  <si>
    <t>7,0-20,0</t>
  </si>
  <si>
    <t>А-2000</t>
  </si>
  <si>
    <t>75-230</t>
  </si>
  <si>
    <t>5,0-20,0</t>
  </si>
  <si>
    <t>А-1000</t>
  </si>
  <si>
    <t>Диаметр троса, мм</t>
  </si>
  <si>
    <t>Захват A-series для троса ABLE (США)</t>
  </si>
  <si>
    <t>0-25</t>
  </si>
  <si>
    <t>0-20</t>
  </si>
  <si>
    <t>DLVC 05</t>
  </si>
  <si>
    <t>Захват DLVC для подъема бочек ABLE (США)</t>
  </si>
  <si>
    <t>SVPL2505</t>
  </si>
  <si>
    <t>SVPL2504</t>
  </si>
  <si>
    <t>SVPL2503</t>
  </si>
  <si>
    <t>SVPL2502</t>
  </si>
  <si>
    <t>SVPL2501</t>
  </si>
  <si>
    <t>VA1316</t>
  </si>
  <si>
    <t>VA1013</t>
  </si>
  <si>
    <t>SV700061</t>
  </si>
  <si>
    <t>VA810</t>
  </si>
  <si>
    <t>SV3500101</t>
  </si>
  <si>
    <t>VA68</t>
  </si>
  <si>
    <t>SV2000101</t>
  </si>
  <si>
    <t>SV150061</t>
  </si>
  <si>
    <t>SV160051</t>
  </si>
  <si>
    <t>SV100051</t>
  </si>
  <si>
    <t>SV700062</t>
  </si>
  <si>
    <t>SV3500102</t>
  </si>
  <si>
    <t>SV2000102</t>
  </si>
  <si>
    <t>SV150062</t>
  </si>
  <si>
    <t>SV160052</t>
  </si>
  <si>
    <t>SV100052</t>
  </si>
  <si>
    <t>35 мм</t>
  </si>
  <si>
    <t>50 мм</t>
  </si>
  <si>
    <t>60 мм</t>
  </si>
  <si>
    <t>120 мм</t>
  </si>
  <si>
    <t>150 мм</t>
  </si>
  <si>
    <t>180 мм</t>
  </si>
  <si>
    <t>240 мм</t>
  </si>
  <si>
    <t>оранж</t>
  </si>
  <si>
    <t>зел</t>
  </si>
  <si>
    <t>желт</t>
  </si>
  <si>
    <t>серая</t>
  </si>
  <si>
    <t>красн</t>
  </si>
  <si>
    <t>коричн</t>
  </si>
  <si>
    <t>синяя</t>
  </si>
  <si>
    <t>Доп.метр</t>
  </si>
  <si>
    <t>Длина,</t>
  </si>
  <si>
    <t>Грузоподъемность в тоннах</t>
  </si>
  <si>
    <t>метр</t>
  </si>
  <si>
    <t>Ширина</t>
  </si>
  <si>
    <t>Цвет</t>
  </si>
  <si>
    <t>не изг</t>
  </si>
  <si>
    <t>Назначение</t>
  </si>
  <si>
    <t xml:space="preserve">Ремни стяжные кольцевые и с крюками Haklift (Финляндия) </t>
  </si>
  <si>
    <t>Цена, руб</t>
  </si>
  <si>
    <t>Тип</t>
  </si>
  <si>
    <t>Код</t>
  </si>
  <si>
    <t>Легковые автомобили</t>
  </si>
  <si>
    <t>с крюками</t>
  </si>
  <si>
    <t>кольцевой</t>
  </si>
  <si>
    <t>Ширина, мм</t>
  </si>
  <si>
    <t>РБ-2,0/5500</t>
  </si>
  <si>
    <t>РБ-3,0/5500</t>
  </si>
  <si>
    <t>РБ-5,0/5500</t>
  </si>
  <si>
    <t>РБ-7,0/5500</t>
  </si>
  <si>
    <t>РБ-10,0/5500</t>
  </si>
  <si>
    <t>Длина, м</t>
  </si>
  <si>
    <t>SIK0605</t>
  </si>
  <si>
    <t>SIK0805</t>
  </si>
  <si>
    <t>SIK1005</t>
  </si>
  <si>
    <t>SIK1305</t>
  </si>
  <si>
    <t>SIK1605</t>
  </si>
  <si>
    <t>Г/п, т</t>
  </si>
  <si>
    <t>PK810</t>
  </si>
  <si>
    <t>PK1013</t>
  </si>
  <si>
    <t>PK1316</t>
  </si>
  <si>
    <r>
      <t xml:space="preserve">Цепи крепежные </t>
    </r>
    <r>
      <rPr>
        <b/>
        <i/>
        <sz val="14"/>
        <rFont val="Calibri"/>
        <family val="2"/>
        <charset val="204"/>
        <scheme val="minor"/>
      </rPr>
      <t xml:space="preserve">Haklift (Финляндия) </t>
    </r>
  </si>
  <si>
    <t xml:space="preserve">Ремни стяжные с пружинным замком Haklift (Финляндия) </t>
  </si>
  <si>
    <t>Ремень буксировочный с скобами</t>
  </si>
  <si>
    <t>200(520)/300</t>
  </si>
  <si>
    <t>200/300</t>
  </si>
  <si>
    <t>6204 2RS</t>
  </si>
  <si>
    <t>Диаметр, мм</t>
  </si>
  <si>
    <t>закрытый</t>
  </si>
  <si>
    <t>47 / 20</t>
  </si>
  <si>
    <t>ТП 3 / 1000х600</t>
  </si>
  <si>
    <t>ТП 1 / 800х500</t>
  </si>
  <si>
    <t>ТП 4 / 1200х600</t>
  </si>
  <si>
    <t>ТП 6 / 1200х800</t>
  </si>
  <si>
    <t>ТП 7 / 1400х800</t>
  </si>
  <si>
    <t>ТП 8 / 1000х700</t>
  </si>
  <si>
    <t>ТП 5 / 1200х700</t>
  </si>
  <si>
    <t>ТБ 4 / 1200х600</t>
  </si>
  <si>
    <t>ТП 2 / 900х600</t>
  </si>
  <si>
    <t>Модель / длина*ширина мм</t>
  </si>
  <si>
    <t>4,0т</t>
  </si>
  <si>
    <t>8,0т</t>
  </si>
  <si>
    <t>12,5т</t>
  </si>
  <si>
    <t>15,0т</t>
  </si>
  <si>
    <t>1,0м</t>
  </si>
  <si>
    <t>1,5м</t>
  </si>
  <si>
    <t>2,0м</t>
  </si>
  <si>
    <t>2,5м</t>
  </si>
  <si>
    <t>4,0м</t>
  </si>
  <si>
    <t>5,0м</t>
  </si>
  <si>
    <t>7,0м</t>
  </si>
  <si>
    <t>8,0м</t>
  </si>
  <si>
    <t>9,0м</t>
  </si>
  <si>
    <t>10,0м</t>
  </si>
  <si>
    <t>1,6т</t>
  </si>
  <si>
    <t>2,5т</t>
  </si>
  <si>
    <t>7,0т</t>
  </si>
  <si>
    <t>6,3т</t>
  </si>
  <si>
    <t>16,0т</t>
  </si>
  <si>
    <t>3,8кг</t>
  </si>
  <si>
    <t>5,5кг</t>
  </si>
  <si>
    <t>8,9кг</t>
  </si>
  <si>
    <t>0,32т</t>
  </si>
  <si>
    <t>0,63т</t>
  </si>
  <si>
    <t>0,8т</t>
  </si>
  <si>
    <t>1,25т</t>
  </si>
  <si>
    <t>2,8т</t>
  </si>
  <si>
    <t>3,2т</t>
  </si>
  <si>
    <t>3,5м</t>
  </si>
  <si>
    <t>Строп канатный универсальный петлевой УСК1 (СКП1) (опрессовка втулкой)</t>
  </si>
  <si>
    <t>Строп канатный универсальный петлевой УСК1 (СКП1) (ручной заплет)</t>
  </si>
  <si>
    <t>Грузоподъемность, тонн</t>
  </si>
  <si>
    <t>Диаметр каната, мм</t>
  </si>
  <si>
    <t>Минимальная длина стропа L, метр</t>
  </si>
  <si>
    <t xml:space="preserve">Длина петли стропа L1, см </t>
  </si>
  <si>
    <t>Длина стропа L, м</t>
  </si>
  <si>
    <t>24,0см</t>
  </si>
  <si>
    <t>28,0см</t>
  </si>
  <si>
    <t>32,0см</t>
  </si>
  <si>
    <t>40,0см</t>
  </si>
  <si>
    <t>50,0см</t>
  </si>
  <si>
    <t>60,0см</t>
  </si>
  <si>
    <t>0,7м</t>
  </si>
  <si>
    <t>1,2м</t>
  </si>
  <si>
    <t>1,8м</t>
  </si>
  <si>
    <t>Стропа и комплектующие</t>
  </si>
  <si>
    <t>Такелаж</t>
  </si>
  <si>
    <t>Тали и лебедки</t>
  </si>
  <si>
    <t>Крепление и буксировка груза</t>
  </si>
  <si>
    <t>Строп канатный четырехветьевой 4СК (опрессовка втулкой)</t>
  </si>
  <si>
    <t>20,0т</t>
  </si>
  <si>
    <t>25,0т</t>
  </si>
  <si>
    <t>32,0т</t>
  </si>
  <si>
    <t>40,0т</t>
  </si>
  <si>
    <t>Грузоподъемность крюка тип 320А, тонн</t>
  </si>
  <si>
    <t>4,5т</t>
  </si>
  <si>
    <t>11,0т</t>
  </si>
  <si>
    <t>Строп канатный двухветьевой 2СК (опрессовка втулкой)</t>
  </si>
  <si>
    <t>Строп канатный одноветьевой 1СК (опрессовка втулкой)</t>
  </si>
  <si>
    <t>22,0т</t>
  </si>
  <si>
    <t xml:space="preserve">Россия, г. Владивосток, ул. Снеговая 30, оф. 9 </t>
  </si>
  <si>
    <t>Строп цепной одноветьевой 1СЦ</t>
  </si>
  <si>
    <t>1,12т</t>
  </si>
  <si>
    <t>3,15т</t>
  </si>
  <si>
    <t>5,3т</t>
  </si>
  <si>
    <t>21,2т</t>
  </si>
  <si>
    <t>Диаметр цепи, мм</t>
  </si>
  <si>
    <t>31,5т</t>
  </si>
  <si>
    <t>Строп цепной двухветьевой 2СЦ</t>
  </si>
  <si>
    <t>2,12т</t>
  </si>
  <si>
    <t>7,5т</t>
  </si>
  <si>
    <t>11,2т</t>
  </si>
  <si>
    <t>17,0т</t>
  </si>
  <si>
    <t>45,0т</t>
  </si>
  <si>
    <t>Строп цепной четырехветьевой 4СЦ</t>
  </si>
  <si>
    <t>2,4т</t>
  </si>
  <si>
    <t>4,3т</t>
  </si>
  <si>
    <t>6,7т</t>
  </si>
  <si>
    <t>26,5т</t>
  </si>
  <si>
    <t>Многопрядный канат с пластическим обжатием прядей</t>
  </si>
  <si>
    <t>FlexPack (Redaelli Tecna S.p.A.)</t>
  </si>
  <si>
    <t>Конструкция каната</t>
  </si>
  <si>
    <t>27(W)xK7</t>
  </si>
  <si>
    <t>34(W)xK7</t>
  </si>
  <si>
    <t xml:space="preserve">Многопрядный канат </t>
  </si>
  <si>
    <t>IperFlex (Redaelli Tecna S.p.A.)</t>
  </si>
  <si>
    <t>Девятипрядный канат с пластическим обжатием прядей</t>
  </si>
  <si>
    <t>Pack9P (Redaelli Tecna S.p.A.)</t>
  </si>
  <si>
    <t>9xK19S EPIWRC</t>
  </si>
  <si>
    <t>Восьмипрядный канат с пластическим обжатием прядей</t>
  </si>
  <si>
    <t>Октопус 826К (СТО 71915393-ТУ 051-2007 Северсталь-метиз)</t>
  </si>
  <si>
    <t>Конструкция: 8х26(1+5+5/5+10) + 6х17(1+8+8) + 1х17(1+8+8)</t>
  </si>
  <si>
    <t>Вес без колес, кг</t>
  </si>
  <si>
    <t>ТП 9 / 1000х500</t>
  </si>
  <si>
    <t>ТП 10 / 1800х800</t>
  </si>
  <si>
    <t>ТБ 1 / 800х500</t>
  </si>
  <si>
    <t>ТБ 2 / 900х600</t>
  </si>
  <si>
    <t>ТБ 3 / 1000х600</t>
  </si>
  <si>
    <t>ТБ 5 / 1200х700</t>
  </si>
  <si>
    <t>ТБ 6 / 1200х800</t>
  </si>
  <si>
    <t>ТБ 7 / 1400х800</t>
  </si>
  <si>
    <t>ТБ 8 / 1000х700</t>
  </si>
  <si>
    <t>ТБ 9 / 1000х500</t>
  </si>
  <si>
    <t>Тележки со съемн. трубчатыми бортами серии ТБ</t>
  </si>
  <si>
    <t>ТС 1 / 800х500</t>
  </si>
  <si>
    <t>ТС 2 / 900х600</t>
  </si>
  <si>
    <t>ТС 3 / 1000х600</t>
  </si>
  <si>
    <t>ТС 4 / 1200х600</t>
  </si>
  <si>
    <t>ТС 5 / 1200х700</t>
  </si>
  <si>
    <t>ТС 6 / 1200х800</t>
  </si>
  <si>
    <t>ТС 7 / 1400х800</t>
  </si>
  <si>
    <t>ТС 8 / 1000х700</t>
  </si>
  <si>
    <t>ТС 9 / 1000х500</t>
  </si>
  <si>
    <t>Тележка многоярусная с двумя ручками серии ТЯ</t>
  </si>
  <si>
    <t>ТЯ 1 / 800х500</t>
  </si>
  <si>
    <t>ТЯ 2 / 900х600</t>
  </si>
  <si>
    <t>ТЯ 3 / 1000х600</t>
  </si>
  <si>
    <t>ТЯ 4 / 1200х600</t>
  </si>
  <si>
    <t>ТЯ 5 / 1200х700</t>
  </si>
  <si>
    <t>ТЯ 6 / 1200х800</t>
  </si>
  <si>
    <t>ТЯ 7 / 1400х800</t>
  </si>
  <si>
    <t>ТЯ 8 / 1000х700</t>
  </si>
  <si>
    <t>Тележки с закругл. углами и одной ручкой серии ТП</t>
  </si>
  <si>
    <t>Тележки со съемн. сетчатыми бортами серии ТС</t>
  </si>
  <si>
    <t>Полка с борт. 20-25мм для тележки ТЯ серии ПБ</t>
  </si>
  <si>
    <t>ТПР 1 / 800х500</t>
  </si>
  <si>
    <t>ТПР 2 / 900х600</t>
  </si>
  <si>
    <t>ТПР 3 / 1000х600</t>
  </si>
  <si>
    <t>ТПР 4 / 1200х600</t>
  </si>
  <si>
    <t>ТПР 5 / 1200х700</t>
  </si>
  <si>
    <t>ТПР 6 / 1200х800</t>
  </si>
  <si>
    <t>ТПР 7 / 1400х800</t>
  </si>
  <si>
    <t>ТПР 8 / 1000х700</t>
  </si>
  <si>
    <t>ТПР 9 / 1000х500</t>
  </si>
  <si>
    <t>КГ-150П</t>
  </si>
  <si>
    <t>КГ-250П</t>
  </si>
  <si>
    <t>2-колесные тележки с платформой серии КГ</t>
  </si>
  <si>
    <t xml:space="preserve">Платформа (Длин/Шир, мм) </t>
  </si>
  <si>
    <t>КГУ-300</t>
  </si>
  <si>
    <t>300/600</t>
  </si>
  <si>
    <t>КГМ-200</t>
  </si>
  <si>
    <t>200/200</t>
  </si>
  <si>
    <t>ТГУ-300</t>
  </si>
  <si>
    <t>220(600)/300</t>
  </si>
  <si>
    <t>250/200</t>
  </si>
  <si>
    <t>250/-</t>
  </si>
  <si>
    <t>С дополнительной откидной платформой серии КГ</t>
  </si>
  <si>
    <t>С усиленной платформой серии КГУ</t>
  </si>
  <si>
    <t>Облегченная с платформой серии КГМ</t>
  </si>
  <si>
    <t>Для 4 баллонов 19л с водой серии ВД</t>
  </si>
  <si>
    <t>Трансформер, три рабочих положения серии ТГУ</t>
  </si>
  <si>
    <t>Для перевозки бочек (для пластиковых - КБ-2) серии КБ</t>
  </si>
  <si>
    <t>Для баллонов (кислород, углекислота, ацетилен) серии ГБ</t>
  </si>
  <si>
    <t>Для баллонов (пропан, пропан + кислород) серии ПР и КП</t>
  </si>
  <si>
    <t>ПР-1</t>
  </si>
  <si>
    <t>200/-</t>
  </si>
  <si>
    <t>Для перевозки груза по лестницам серии КГЛ</t>
  </si>
  <si>
    <t>КГЛ-150</t>
  </si>
  <si>
    <t>250/395</t>
  </si>
  <si>
    <t>160/150</t>
  </si>
  <si>
    <t>GR-13</t>
  </si>
  <si>
    <t>SR-1540</t>
  </si>
  <si>
    <t>SR-1550T</t>
  </si>
  <si>
    <t>Длина, мм</t>
  </si>
  <si>
    <t>РБ-14,0/5500</t>
  </si>
  <si>
    <t>РБ-16,0/5500</t>
  </si>
  <si>
    <t>SC125</t>
  </si>
  <si>
    <t>SC160</t>
  </si>
  <si>
    <t>SC200</t>
  </si>
  <si>
    <t>FC125</t>
  </si>
  <si>
    <t>FC160</t>
  </si>
  <si>
    <t>FC200</t>
  </si>
  <si>
    <t>Механизм к шестеренчой тали "ABLE" CB11 г/п 0,5т</t>
  </si>
  <si>
    <t>шт.</t>
  </si>
  <si>
    <t>Механизм к шестеренчой тали "ABLE" CB11 г/п 1,0т</t>
  </si>
  <si>
    <t>Механизм к шестеренчой тали "ABLE" CB11 г/п 2,0т</t>
  </si>
  <si>
    <t>Механизм к шестеренчой тали "ABLE" CB11 г/п 3,0т</t>
  </si>
  <si>
    <t>Механизм к шестеренчой тали "ABLE" CB11 г/п 5,0т</t>
  </si>
  <si>
    <t>Механизм к шестеренчой тали "ABLE" CB11 г/п 10,0т</t>
  </si>
  <si>
    <t>Механизм к рычажной тали "Able" г/п 0,75т</t>
  </si>
  <si>
    <t>Механизм к рычажной тали "Able" г/п 1,5т</t>
  </si>
  <si>
    <t>Механизм к рычажной тали "Able" г/п 2,0т</t>
  </si>
  <si>
    <t>Механизм к рычажной тали "Able" г/п 3,0т</t>
  </si>
  <si>
    <t>Цепь грузовая 8кл. пр 6*18</t>
  </si>
  <si>
    <t>м</t>
  </si>
  <si>
    <t>Цепь грузовая 8кл. пр 7*21</t>
  </si>
  <si>
    <t>Цепь грузовая 8кл. пр 8*24</t>
  </si>
  <si>
    <t>Цепь грузовая  8кл. пр 10*30</t>
  </si>
  <si>
    <t>Цепь грузовая 8кл. пр 13*39</t>
  </si>
  <si>
    <t>Цепь приводная 5х25</t>
  </si>
  <si>
    <t>220/400</t>
  </si>
  <si>
    <t>220(600)/400</t>
  </si>
  <si>
    <t>б/колес</t>
  </si>
  <si>
    <t>ТПБ 1 / 800х500</t>
  </si>
  <si>
    <t>ТПБ 2 / 900х600</t>
  </si>
  <si>
    <t>ТПБ 3 / 1000х600</t>
  </si>
  <si>
    <t>ТПБ 4 / 1200х600</t>
  </si>
  <si>
    <t>ТПБ 5 / 1200х700</t>
  </si>
  <si>
    <t>ТПБ 6 / 1200х800</t>
  </si>
  <si>
    <t>ТПБ 7 / 1400х800</t>
  </si>
  <si>
    <t>ТПБ 8 / 1000х700</t>
  </si>
  <si>
    <t>Тележка с ручкой и бортом 150мм серии ТПБ</t>
  </si>
  <si>
    <t>Производитель</t>
  </si>
  <si>
    <t>OK / Германия</t>
  </si>
  <si>
    <t>LM 15-1300x550</t>
  </si>
  <si>
    <t>LM 15-2000x550</t>
  </si>
  <si>
    <t>OK 20-1500х540</t>
  </si>
  <si>
    <t>OK 20-1800х540</t>
  </si>
  <si>
    <t>OK 20-2000х540</t>
  </si>
  <si>
    <t>OK 20-2500х540</t>
  </si>
  <si>
    <t>OK 35-1500х540</t>
  </si>
  <si>
    <t>OK 35-1800х540</t>
  </si>
  <si>
    <t>OK 35-2000х540</t>
  </si>
  <si>
    <t>LM 20-1150х450</t>
  </si>
  <si>
    <t>Гидравлические тележки низкопрофильные</t>
  </si>
  <si>
    <t>OK 20-low-51</t>
  </si>
  <si>
    <t>51 (выс.)</t>
  </si>
  <si>
    <t>Гидравлические тележки маневренные</t>
  </si>
  <si>
    <t>OK 15-4-way</t>
  </si>
  <si>
    <t>4 направлен.</t>
  </si>
  <si>
    <t>Гидравлические тележки с тормозом</t>
  </si>
  <si>
    <t>OK 25-brake</t>
  </si>
  <si>
    <t>OK 10-XP</t>
  </si>
  <si>
    <t>OK 10-XP-E</t>
  </si>
  <si>
    <t>GR-20</t>
  </si>
  <si>
    <t>GR-25</t>
  </si>
  <si>
    <t>Высота, мм</t>
  </si>
  <si>
    <t>LM E 1016</t>
  </si>
  <si>
    <t>LM E 1020</t>
  </si>
  <si>
    <t>SR-1016</t>
  </si>
  <si>
    <t>SR-1025</t>
  </si>
  <si>
    <t>SR-1035</t>
  </si>
  <si>
    <t>SR-1516</t>
  </si>
  <si>
    <t>SR-1525</t>
  </si>
  <si>
    <t>SR-1535</t>
  </si>
  <si>
    <t>SR-1540T</t>
  </si>
  <si>
    <t>SR-1545T</t>
  </si>
  <si>
    <t>SR-1555T</t>
  </si>
  <si>
    <t>SR-2016</t>
  </si>
  <si>
    <t>SR-2025</t>
  </si>
  <si>
    <t>SR-2035</t>
  </si>
  <si>
    <t>SR-2040</t>
  </si>
  <si>
    <t>SR-2040T</t>
  </si>
  <si>
    <t>Бочка</t>
  </si>
  <si>
    <t>Тележки LEMA (Польша) с подъемной платформой</t>
  </si>
  <si>
    <t xml:space="preserve">Высота </t>
  </si>
  <si>
    <t>Платформа</t>
  </si>
  <si>
    <t>LM F-15</t>
  </si>
  <si>
    <t>700х450</t>
  </si>
  <si>
    <t>LM F-30</t>
  </si>
  <si>
    <t>815х500</t>
  </si>
  <si>
    <t>LM F-50</t>
  </si>
  <si>
    <t>LM F-75</t>
  </si>
  <si>
    <t>1000х510</t>
  </si>
  <si>
    <t>LM F-100</t>
  </si>
  <si>
    <t>1016х510</t>
  </si>
  <si>
    <t>LM G-50</t>
  </si>
  <si>
    <t>1600х810</t>
  </si>
  <si>
    <t>LM G-100</t>
  </si>
  <si>
    <t>2035х750</t>
  </si>
  <si>
    <t>LM FD-35</t>
  </si>
  <si>
    <t>910х500</t>
  </si>
  <si>
    <t>LM FD-80</t>
  </si>
  <si>
    <t>1220х610</t>
  </si>
  <si>
    <t>Тележки LEMA (Польша) с электро-подъемной платформой</t>
  </si>
  <si>
    <t>LM EF-30</t>
  </si>
  <si>
    <t>850х500</t>
  </si>
  <si>
    <t>LM EF-50</t>
  </si>
  <si>
    <t>1100х520</t>
  </si>
  <si>
    <t>LM EF-75</t>
  </si>
  <si>
    <t>LM EFD-35</t>
  </si>
  <si>
    <t>WPSM-015-050</t>
  </si>
  <si>
    <t>5,8/ 8,0/ 12,0</t>
  </si>
  <si>
    <t>WPSM-020-040</t>
  </si>
  <si>
    <t>WPSP-038-060</t>
  </si>
  <si>
    <t>WPSP-045-080</t>
  </si>
  <si>
    <t>WPSP-032-100</t>
  </si>
  <si>
    <t>WPSP-020-140</t>
  </si>
  <si>
    <t>WPSM-060-072</t>
  </si>
  <si>
    <t>WPSM-150-090</t>
  </si>
  <si>
    <t>6,0/ 9,0</t>
  </si>
  <si>
    <t>WPAM-L-060</t>
  </si>
  <si>
    <t>WPAM-L-080</t>
  </si>
  <si>
    <t>6,0/ 8,0/ 10,0</t>
  </si>
  <si>
    <t>300-150</t>
  </si>
  <si>
    <t>6,0/ 8,0/ 10,0/ 12,0</t>
  </si>
  <si>
    <t>Вышка передвижная самоходная телескопич. типа</t>
  </si>
  <si>
    <t>WPAP-1-060</t>
  </si>
  <si>
    <t>WPAP-1-075</t>
  </si>
  <si>
    <t>WPAP-2-075</t>
  </si>
  <si>
    <t>WPAP-2-090</t>
  </si>
  <si>
    <t>WPAP-S-160</t>
  </si>
  <si>
    <t>WPAP-S-180</t>
  </si>
  <si>
    <t xml:space="preserve">Колеса для платформенных тележек </t>
  </si>
  <si>
    <t>Г/п колеса/тележки</t>
  </si>
  <si>
    <t>100/300</t>
  </si>
  <si>
    <t>145/450</t>
  </si>
  <si>
    <t>185/600</t>
  </si>
  <si>
    <t xml:space="preserve">Колеса для двухколесных тележек </t>
  </si>
  <si>
    <t>Подходит для:</t>
  </si>
  <si>
    <t>C200</t>
  </si>
  <si>
    <t>КГ-150, КГ-150П, ПР-1, КГМ-200</t>
  </si>
  <si>
    <t>PR-1802-1</t>
  </si>
  <si>
    <t>Производим и реализуем:</t>
  </si>
  <si>
    <t>1,1х1,4</t>
  </si>
  <si>
    <t>Bridon Dyform18</t>
  </si>
  <si>
    <t>Конструкция: 18хK7-WSC для диаметра ф10мм</t>
  </si>
  <si>
    <t>Конструкция: 18хK19S-WSC для диаметра ф16-18мм</t>
  </si>
  <si>
    <t>скоба SAK32P</t>
  </si>
  <si>
    <t>50,0т</t>
  </si>
  <si>
    <t>42,0 МС</t>
  </si>
  <si>
    <t>SAK05P</t>
  </si>
  <si>
    <t>SAK05S</t>
  </si>
  <si>
    <t>SAK07P</t>
  </si>
  <si>
    <t>SAK07S</t>
  </si>
  <si>
    <t xml:space="preserve">Скоба омега без гайки (5:1) Haklift (Финляндия) </t>
  </si>
  <si>
    <t>SAK10P</t>
  </si>
  <si>
    <t>SAK10S</t>
  </si>
  <si>
    <t>Диаметр пальца, мм</t>
  </si>
  <si>
    <t>SAK15P</t>
  </si>
  <si>
    <t>SAK15S</t>
  </si>
  <si>
    <t>SAK20P</t>
  </si>
  <si>
    <t>SAK20S</t>
  </si>
  <si>
    <t>SAK32P</t>
  </si>
  <si>
    <t>SAK32S</t>
  </si>
  <si>
    <t xml:space="preserve">Скоба прямая без гайки (5:1) Haklift (Финляндия) </t>
  </si>
  <si>
    <t>SAK47P</t>
  </si>
  <si>
    <t>SAK47S</t>
  </si>
  <si>
    <t>SAK65P</t>
  </si>
  <si>
    <t>SAK65S</t>
  </si>
  <si>
    <t>SAK85P</t>
  </si>
  <si>
    <t>SAK85S</t>
  </si>
  <si>
    <t>SAK95P</t>
  </si>
  <si>
    <t>SAK95S</t>
  </si>
  <si>
    <t>SAK120P</t>
  </si>
  <si>
    <t>SAK120S</t>
  </si>
  <si>
    <t>SAK135P</t>
  </si>
  <si>
    <t>SAK135S</t>
  </si>
  <si>
    <t>SAK170P</t>
  </si>
  <si>
    <t>SAK170S</t>
  </si>
  <si>
    <t>SAK250P</t>
  </si>
  <si>
    <t>SAK350P</t>
  </si>
  <si>
    <t>SAK250S</t>
  </si>
  <si>
    <t>SAK350S</t>
  </si>
  <si>
    <t>SAK15PL</t>
  </si>
  <si>
    <t>SAK05PL</t>
  </si>
  <si>
    <t>SAK20PL</t>
  </si>
  <si>
    <t>SAK07PL</t>
  </si>
  <si>
    <t xml:space="preserve">Скоба прямая c гайкой (5:1) Haklift (Финляндия) </t>
  </si>
  <si>
    <t>SAK32PL</t>
  </si>
  <si>
    <t>SAK32SL</t>
  </si>
  <si>
    <t>SAK10PL</t>
  </si>
  <si>
    <t>SAK47PL</t>
  </si>
  <si>
    <t>SAK47SL</t>
  </si>
  <si>
    <t>SAK65PL</t>
  </si>
  <si>
    <t>SAK65SL</t>
  </si>
  <si>
    <t>SAK05SL</t>
  </si>
  <si>
    <t>SAK85PL</t>
  </si>
  <si>
    <t>SAK85SL</t>
  </si>
  <si>
    <t>SAK07SL</t>
  </si>
  <si>
    <t>SAK95PL</t>
  </si>
  <si>
    <t>SAK95SL</t>
  </si>
  <si>
    <t>SAK10SL</t>
  </si>
  <si>
    <t>SAK120PL</t>
  </si>
  <si>
    <t>SAK120SL</t>
  </si>
  <si>
    <t>SAK15SL</t>
  </si>
  <si>
    <t>SAK135PL</t>
  </si>
  <si>
    <t>SAK135SL</t>
  </si>
  <si>
    <t>SAK20SL</t>
  </si>
  <si>
    <t>SAK170PL</t>
  </si>
  <si>
    <t>SAK170SL</t>
  </si>
  <si>
    <t>SAK250PL</t>
  </si>
  <si>
    <t>SAK350PL</t>
  </si>
  <si>
    <t>SAK550PL</t>
  </si>
  <si>
    <t>SAK850PL</t>
  </si>
  <si>
    <t>SAK250SL</t>
  </si>
  <si>
    <t xml:space="preserve">Скоба прямая тип СА </t>
  </si>
  <si>
    <t>SAK350SL</t>
  </si>
  <si>
    <t>SAKD1600</t>
  </si>
  <si>
    <t>SAKD2000</t>
  </si>
  <si>
    <t>SAKD2500</t>
  </si>
  <si>
    <t>SAKD3150</t>
  </si>
  <si>
    <t>SAKD4000</t>
  </si>
  <si>
    <t>SAKD5000</t>
  </si>
  <si>
    <t>SAKD6300</t>
  </si>
  <si>
    <t>SAKD8000</t>
  </si>
  <si>
    <t>SAKD10000</t>
  </si>
  <si>
    <t>NOR108 (120х180)</t>
  </si>
  <si>
    <t>NOR1310 (90х160)</t>
  </si>
  <si>
    <t>NOR1613 (100х180)</t>
  </si>
  <si>
    <t>NOR1816 (110х200)</t>
  </si>
  <si>
    <t>NOR2220 (160х300)</t>
  </si>
  <si>
    <t>NOR2622 (180х340)</t>
  </si>
  <si>
    <t>Для цепи, мм</t>
  </si>
  <si>
    <t>SALK6</t>
  </si>
  <si>
    <t>SALK78</t>
  </si>
  <si>
    <t>SALK10</t>
  </si>
  <si>
    <t>SALK13</t>
  </si>
  <si>
    <t>SALK16</t>
  </si>
  <si>
    <t>SALK22</t>
  </si>
  <si>
    <t>SALK20</t>
  </si>
  <si>
    <t>7\8</t>
  </si>
  <si>
    <t>SALKH6</t>
  </si>
  <si>
    <t>SALKH78</t>
  </si>
  <si>
    <t>SALKH10</t>
  </si>
  <si>
    <t>SALKH13</t>
  </si>
  <si>
    <t>SALKH16</t>
  </si>
  <si>
    <t>SALKH20</t>
  </si>
  <si>
    <t>SALKH22</t>
  </si>
  <si>
    <t xml:space="preserve">Звено подъемное для 1-2 ветьевых строп 8 кл. </t>
  </si>
  <si>
    <t>42 МС</t>
  </si>
  <si>
    <t>Цепь 1 ветвь, мм</t>
  </si>
  <si>
    <t>Цепь 2 ветви, мм</t>
  </si>
  <si>
    <t>Диаметр резьбы, мм</t>
  </si>
  <si>
    <t>Крюк чалочный 8 кл. прочности  Haklift (Фин.)</t>
  </si>
  <si>
    <t>Крюк с вилочным соединением 8 кл.  Haklift (Фин.)</t>
  </si>
  <si>
    <t>Ход резьбы, мм</t>
  </si>
  <si>
    <t>М6</t>
  </si>
  <si>
    <t>1/4*4</t>
  </si>
  <si>
    <t>5/16*4 1/2</t>
  </si>
  <si>
    <t>3/8*6</t>
  </si>
  <si>
    <t>1/2*6</t>
  </si>
  <si>
    <t>1/2*9</t>
  </si>
  <si>
    <t>5/8*6</t>
  </si>
  <si>
    <t>5/8*9</t>
  </si>
  <si>
    <t>5/8*12</t>
  </si>
  <si>
    <t>3/4*6</t>
  </si>
  <si>
    <t>3/4*9</t>
  </si>
  <si>
    <t>3/4*12</t>
  </si>
  <si>
    <t>7/8*12</t>
  </si>
  <si>
    <t>7/8*18</t>
  </si>
  <si>
    <t>1*12</t>
  </si>
  <si>
    <t>1*18</t>
  </si>
  <si>
    <t>1 1/4*12</t>
  </si>
  <si>
    <t>1 1/4*18</t>
  </si>
  <si>
    <t>1 1/4*24</t>
  </si>
  <si>
    <t>1 1/2*12</t>
  </si>
  <si>
    <t>1 1/2*18</t>
  </si>
  <si>
    <t>1 1/2*24</t>
  </si>
  <si>
    <t>1/2*12</t>
  </si>
  <si>
    <t>Талреп грузовой кованый вилка-вилка тип VR (5:1)</t>
  </si>
  <si>
    <t>М8</t>
  </si>
  <si>
    <t>М10</t>
  </si>
  <si>
    <t>М12</t>
  </si>
  <si>
    <t>М16</t>
  </si>
  <si>
    <t>М19</t>
  </si>
  <si>
    <t>М22</t>
  </si>
  <si>
    <t>М25</t>
  </si>
  <si>
    <t>М32</t>
  </si>
  <si>
    <t>М38</t>
  </si>
  <si>
    <t>Резьба, мм</t>
  </si>
  <si>
    <t>VRSK06</t>
  </si>
  <si>
    <t>VRSK08</t>
  </si>
  <si>
    <t>VRSK10</t>
  </si>
  <si>
    <t>VRSK12</t>
  </si>
  <si>
    <t>VRSK14</t>
  </si>
  <si>
    <t>VRSK16</t>
  </si>
  <si>
    <t>VRSK20</t>
  </si>
  <si>
    <t>VRSK22</t>
  </si>
  <si>
    <t>VRSK24</t>
  </si>
  <si>
    <t>6*110</t>
  </si>
  <si>
    <t>8*110</t>
  </si>
  <si>
    <t>10*125</t>
  </si>
  <si>
    <t>12*125</t>
  </si>
  <si>
    <t>14*140</t>
  </si>
  <si>
    <t>16*170</t>
  </si>
  <si>
    <t>20*200</t>
  </si>
  <si>
    <t>22*220</t>
  </si>
  <si>
    <t>24*255</t>
  </si>
  <si>
    <t>156-236</t>
  </si>
  <si>
    <t>160-240</t>
  </si>
  <si>
    <t>170-263</t>
  </si>
  <si>
    <t>201-285</t>
  </si>
  <si>
    <t>222-322</t>
  </si>
  <si>
    <t>259-377</t>
  </si>
  <si>
    <t>307-445</t>
  </si>
  <si>
    <t>342-496</t>
  </si>
  <si>
    <t>377-561</t>
  </si>
  <si>
    <t>Вес, кг/100шт</t>
  </si>
  <si>
    <t>VRSK30</t>
  </si>
  <si>
    <t>30*255</t>
  </si>
  <si>
    <t>391-570</t>
  </si>
  <si>
    <t>30 мм</t>
  </si>
  <si>
    <t>Зажим грузовой DIN1142</t>
  </si>
  <si>
    <t>Талреп бытовой литой крюк-кольцо DIN1480</t>
  </si>
  <si>
    <t>VLL5</t>
  </si>
  <si>
    <t>VLL6,5</t>
  </si>
  <si>
    <t>VLL8</t>
  </si>
  <si>
    <t>VLL10</t>
  </si>
  <si>
    <t>VLL12</t>
  </si>
  <si>
    <t>VLL13</t>
  </si>
  <si>
    <t>VLL14</t>
  </si>
  <si>
    <t>VLL16</t>
  </si>
  <si>
    <t>VLL19</t>
  </si>
  <si>
    <t>VLL22</t>
  </si>
  <si>
    <t>VLL26</t>
  </si>
  <si>
    <t>VLL30</t>
  </si>
  <si>
    <t>VLL34</t>
  </si>
  <si>
    <t>VLL40</t>
  </si>
  <si>
    <t>Зажим бытовой DIN741</t>
  </si>
  <si>
    <t>VL03</t>
  </si>
  <si>
    <t>VL05</t>
  </si>
  <si>
    <t>VL06</t>
  </si>
  <si>
    <t>VL08</t>
  </si>
  <si>
    <t>VL10</t>
  </si>
  <si>
    <t>VL13</t>
  </si>
  <si>
    <t>VL16</t>
  </si>
  <si>
    <t>VL19</t>
  </si>
  <si>
    <t>VL22</t>
  </si>
  <si>
    <t>VL26</t>
  </si>
  <si>
    <t>VL30</t>
  </si>
  <si>
    <t>VL34</t>
  </si>
  <si>
    <t>VL40</t>
  </si>
  <si>
    <t>Цена, шт</t>
  </si>
  <si>
    <t>Тележка платформенная с двумя съемными ручками</t>
  </si>
  <si>
    <t>ТПД 1 / 800х500</t>
  </si>
  <si>
    <t>ТПД 2 / 900х600</t>
  </si>
  <si>
    <t>ТПД 3 / 1000х600</t>
  </si>
  <si>
    <t>ТПД 4 / 1200х600</t>
  </si>
  <si>
    <t>ТПД 5 / 1200х700</t>
  </si>
  <si>
    <t>ТПД 6 / 1200х800</t>
  </si>
  <si>
    <t>ТПД 7 / 1400х800</t>
  </si>
  <si>
    <t>ТПД 8 / 1000х700</t>
  </si>
  <si>
    <t>Модель/ длина* ширина мм</t>
  </si>
  <si>
    <t>ТПД 9 / 1000х500</t>
  </si>
  <si>
    <t>Тележка платформенная с противоскользящим резиновым покрытием</t>
  </si>
  <si>
    <t>Тележка платформенная каркасная с двумя ручками</t>
  </si>
  <si>
    <t>ТКД 1 / 800х500</t>
  </si>
  <si>
    <t>Тележка платформенная каркасная с одной ручкой</t>
  </si>
  <si>
    <t>ТКД 2 / 900х600</t>
  </si>
  <si>
    <t>ТКД 3 / 1000х600</t>
  </si>
  <si>
    <t>ТК 1 / 800х500</t>
  </si>
  <si>
    <t>ТКД 4 / 1200х600</t>
  </si>
  <si>
    <t>ТК 2 / 900х600</t>
  </si>
  <si>
    <t>ТКД 5 / 1200х700</t>
  </si>
  <si>
    <t>ТК 3 / 1000х600</t>
  </si>
  <si>
    <t>ТКД 6 / 1200х800</t>
  </si>
  <si>
    <t>ТК 4 / 1200х600</t>
  </si>
  <si>
    <t>ТКД 7 / 1400х800</t>
  </si>
  <si>
    <t>ТК 5 / 1200х700</t>
  </si>
  <si>
    <t>ТКД 8 / 1000х700</t>
  </si>
  <si>
    <t>ТК 6 / 1200х800</t>
  </si>
  <si>
    <t>ТКД 9 / 1000х500</t>
  </si>
  <si>
    <t>ТК 7 / 1400х800</t>
  </si>
  <si>
    <t>ТК 8 / 1000х700</t>
  </si>
  <si>
    <t>ТК 9 / 1000х500</t>
  </si>
  <si>
    <t>ТК 10 / 1800х900</t>
  </si>
  <si>
    <t>Тележка платформенная со складной ручкой, настил фанера ламинир.</t>
  </si>
  <si>
    <t>160/450</t>
  </si>
  <si>
    <t>200/555</t>
  </si>
  <si>
    <t>ТПСР 1ФЛ 500х800</t>
  </si>
  <si>
    <t>ТПСР 2ФЛ 600х900</t>
  </si>
  <si>
    <t>ТПСР 3ФЛ 600х1000</t>
  </si>
  <si>
    <t xml:space="preserve">ТПСР 5ФЛ 700х1200 </t>
  </si>
  <si>
    <t>Тележка платформенная со складной ручкой, настил фанера березовая</t>
  </si>
  <si>
    <t>ТПСР 1Ф 500х800</t>
  </si>
  <si>
    <t>ТПСР 2Ф 600х900</t>
  </si>
  <si>
    <t>ТПСР 3Ф 600х1000</t>
  </si>
  <si>
    <t>ТПСР 5Ф 700х1200</t>
  </si>
  <si>
    <t>Тележка платформенная со складной ручкой, настил металлич. лист</t>
  </si>
  <si>
    <t>ТПСР 1М 500х800</t>
  </si>
  <si>
    <t>ТПСР 2М 600х900</t>
  </si>
  <si>
    <t>ТПСР 3М 600х1000</t>
  </si>
  <si>
    <t>ТПСР 5М 700х1200</t>
  </si>
  <si>
    <t>Тележка платформенная, усиленная с 1 ручкой</t>
  </si>
  <si>
    <t>200/700-800</t>
  </si>
  <si>
    <t>250/700-800</t>
  </si>
  <si>
    <t>ТТ 5 700х1200</t>
  </si>
  <si>
    <t>ТТ 7 800х1400</t>
  </si>
  <si>
    <t>ТТ 10 800х1800</t>
  </si>
  <si>
    <t>Тележка платформенная, усиленная с 2 ручками</t>
  </si>
  <si>
    <t>ТПУД 5 700х1200</t>
  </si>
  <si>
    <t>ТТД 5</t>
  </si>
  <si>
    <t>ТПУД 7 800х1400</t>
  </si>
  <si>
    <t xml:space="preserve">ТПУД 10 800х1800 </t>
  </si>
  <si>
    <t>ТТД 10</t>
  </si>
  <si>
    <t>Сетчатые ограждения для поддонов</t>
  </si>
  <si>
    <t>длина*ширина*высота, мм</t>
  </si>
  <si>
    <t>ОПК 1</t>
  </si>
  <si>
    <t>800х1200х860</t>
  </si>
  <si>
    <t>ОПС 1</t>
  </si>
  <si>
    <t>ОПК 500</t>
  </si>
  <si>
    <t>ОПС 500</t>
  </si>
  <si>
    <t>ОПС 1500</t>
  </si>
  <si>
    <t xml:space="preserve">ОПС 1800 М </t>
  </si>
  <si>
    <t>800х1200х1770</t>
  </si>
  <si>
    <t>Полка для ОПС 1800 М</t>
  </si>
  <si>
    <t>Вид полки</t>
  </si>
  <si>
    <t xml:space="preserve"> Сплошная</t>
  </si>
  <si>
    <t>800х1200</t>
  </si>
  <si>
    <t>Перфорированная</t>
  </si>
  <si>
    <t>Поддоны металлические</t>
  </si>
  <si>
    <t>800х1200х150</t>
  </si>
  <si>
    <t>2000/1500 (статика / динамика)</t>
  </si>
  <si>
    <t>1000х1200х150</t>
  </si>
  <si>
    <t>ПМ-0</t>
  </si>
  <si>
    <t>ПМ-0 Фин</t>
  </si>
  <si>
    <t>ПМК-0 Евро</t>
  </si>
  <si>
    <t>ПМК-0 Фин</t>
  </si>
  <si>
    <t>ПМФ</t>
  </si>
  <si>
    <t>Трубчатый контейнер с открываемыми верхней и боковой створками</t>
  </si>
  <si>
    <t>Сетчатый контейнер с открываемыми верхней и боковой створками</t>
  </si>
  <si>
    <t>ШТМ 2 600х900х1200</t>
  </si>
  <si>
    <t>ШТМ 6 800Х1200х1500</t>
  </si>
  <si>
    <t>ШСМ 2 600х900х1200</t>
  </si>
  <si>
    <t>Схема расположения ячеек</t>
  </si>
  <si>
    <t xml:space="preserve">Модель </t>
  </si>
  <si>
    <t>Схема</t>
  </si>
  <si>
    <t>СВД-3</t>
  </si>
  <si>
    <t>ТСВД-6</t>
  </si>
  <si>
    <t>Полки для комплектации ШТМ и ШСМ шкафов</t>
  </si>
  <si>
    <t>длина*ширина, мм</t>
  </si>
  <si>
    <t>СДВ-6</t>
  </si>
  <si>
    <t>ТСВД-9</t>
  </si>
  <si>
    <t>600х900</t>
  </si>
  <si>
    <t>Сплошная</t>
  </si>
  <si>
    <t>СДВ-9</t>
  </si>
  <si>
    <t>ТСВД-12</t>
  </si>
  <si>
    <t>Стационарные/передвижные стеллажи для 19-литровых канистр</t>
  </si>
  <si>
    <t>СДВ-12</t>
  </si>
  <si>
    <t>ТСВД-16</t>
  </si>
  <si>
    <t>СДВ-16</t>
  </si>
  <si>
    <t>ТСВД-20</t>
  </si>
  <si>
    <t>СВД-9</t>
  </si>
  <si>
    <t>СВД-12</t>
  </si>
  <si>
    <t>Тележки из нержавеющей стали</t>
  </si>
  <si>
    <t>длина*ширина* высота, мм</t>
  </si>
  <si>
    <t>Стоимость, руб. Ф колес, мм и г/п</t>
  </si>
  <si>
    <t>500х800х700</t>
  </si>
  <si>
    <t>600х900х700</t>
  </si>
  <si>
    <t>700х1200х700</t>
  </si>
  <si>
    <t>Тележка платформенная, усиленная, с поворотной осью</t>
  </si>
  <si>
    <t>ТПО 2 600х900</t>
  </si>
  <si>
    <t>ТПО 5 700х1200</t>
  </si>
  <si>
    <t>ТПО 7 800х1400</t>
  </si>
  <si>
    <t>Тележка платформенная, усиленная, с поворотной осью трубчатая</t>
  </si>
  <si>
    <t>ТПОБ 2 Т 600х900</t>
  </si>
  <si>
    <t>ТПОБ 5 Т 700х1200</t>
  </si>
  <si>
    <t>ТПОБ 7 Т 800х1400</t>
  </si>
  <si>
    <t>Тележка платформенная, усиленная, с поворотной осью сетчатая</t>
  </si>
  <si>
    <t>ТПОБ 2 С 600х900</t>
  </si>
  <si>
    <t>ТПОБ 5 С 700х1200</t>
  </si>
  <si>
    <t>ТПОБ 7 С 800х1400</t>
  </si>
  <si>
    <t>Длинномерные тележки, платформы на колесах</t>
  </si>
  <si>
    <t>ДЛ 450х1300</t>
  </si>
  <si>
    <t>Приставка для ДЛ 400х700</t>
  </si>
  <si>
    <t>Скейт 400х600</t>
  </si>
  <si>
    <t>Большегрузная почтово-багажная тележка</t>
  </si>
  <si>
    <t>450/1500</t>
  </si>
  <si>
    <t>375/1500</t>
  </si>
  <si>
    <t>БГ 1 1250х2500</t>
  </si>
  <si>
    <t>450/2000</t>
  </si>
  <si>
    <t>455/3000</t>
  </si>
  <si>
    <t>540/3000</t>
  </si>
  <si>
    <t>БТ 1 Н 1250х2000</t>
  </si>
  <si>
    <t>БТ 2 Н 1250х2000</t>
  </si>
  <si>
    <t>БТ 3 Н 1250х3000</t>
  </si>
  <si>
    <t>БТ 1 КБ 1250х2000</t>
  </si>
  <si>
    <t>БТ 2 КБ 1250х2000</t>
  </si>
  <si>
    <t>БТ 3 КБ 1250х3000</t>
  </si>
  <si>
    <t>БТ 1 ЦБ 1250х2000</t>
  </si>
  <si>
    <t>БТ 2 ЦБ 1250х2000</t>
  </si>
  <si>
    <t>БТ 3 ЦБ 1250х3000</t>
  </si>
  <si>
    <t>Большегрузная грузовая тележка без настила</t>
  </si>
  <si>
    <t>БТ 1 К 1250х2000</t>
  </si>
  <si>
    <t>БТ 2 К 1250х2500</t>
  </si>
  <si>
    <t>БТ 3 К 1250х3000</t>
  </si>
  <si>
    <t xml:space="preserve">КГ-250, КГ-250П, КГ-350, ВД-4, ГБ-1, ТПО, ТПОБ </t>
  </si>
  <si>
    <t>Колеса для платформенных усиленных тележек</t>
  </si>
  <si>
    <t>SRC 80</t>
  </si>
  <si>
    <t>FRC 80</t>
  </si>
  <si>
    <t>SCd 85</t>
  </si>
  <si>
    <t>FCd 85</t>
  </si>
  <si>
    <t>Для передвижных стеллажей</t>
  </si>
  <si>
    <t>SCt 63</t>
  </si>
  <si>
    <t>ТСВД</t>
  </si>
  <si>
    <t>SCtb 63</t>
  </si>
  <si>
    <t>Для тележек из нержавеющей стали</t>
  </si>
  <si>
    <t>SCt 55</t>
  </si>
  <si>
    <t>ТЯ НЖ-К, ТЯ НЖ</t>
  </si>
  <si>
    <t>NRLI6</t>
  </si>
  <si>
    <t>NRLI10</t>
  </si>
  <si>
    <t>NRLI13</t>
  </si>
  <si>
    <t>NRLI16</t>
  </si>
  <si>
    <t>NRLI18</t>
  </si>
  <si>
    <t>NRLI20</t>
  </si>
  <si>
    <t>NRLI22</t>
  </si>
  <si>
    <t>NRLI26</t>
  </si>
  <si>
    <t xml:space="preserve">Звено подъемное для 3-4 ветьевых строп 8 кл. </t>
  </si>
  <si>
    <t>Цепь 3/4 ветвь, мм</t>
  </si>
  <si>
    <t>LL6</t>
  </si>
  <si>
    <t>LL10</t>
  </si>
  <si>
    <t>LL13</t>
  </si>
  <si>
    <t>LL16</t>
  </si>
  <si>
    <t>LL20</t>
  </si>
  <si>
    <t>LL22</t>
  </si>
  <si>
    <t>LL26</t>
  </si>
  <si>
    <t>LL32</t>
  </si>
  <si>
    <t>TALU1,5</t>
  </si>
  <si>
    <t>TALU2</t>
  </si>
  <si>
    <t>TALU4</t>
  </si>
  <si>
    <t>ко6</t>
  </si>
  <si>
    <t>TALU5</t>
  </si>
  <si>
    <t>ко7</t>
  </si>
  <si>
    <t>TALU6</t>
  </si>
  <si>
    <t xml:space="preserve">Коуш оцинкованный </t>
  </si>
  <si>
    <t>ко8</t>
  </si>
  <si>
    <t>TALU7</t>
  </si>
  <si>
    <t>Для каната, мм</t>
  </si>
  <si>
    <t>Размер</t>
  </si>
  <si>
    <t>ко10</t>
  </si>
  <si>
    <t>ко11</t>
  </si>
  <si>
    <t>TALU8</t>
  </si>
  <si>
    <t>ко12</t>
  </si>
  <si>
    <t>TALU9</t>
  </si>
  <si>
    <t>ко13</t>
  </si>
  <si>
    <t>TALU10</t>
  </si>
  <si>
    <t>TALU11</t>
  </si>
  <si>
    <t>ко14</t>
  </si>
  <si>
    <t>TALU12</t>
  </si>
  <si>
    <t>ко15</t>
  </si>
  <si>
    <t>TALU13</t>
  </si>
  <si>
    <t>ко16</t>
  </si>
  <si>
    <t>TALU14</t>
  </si>
  <si>
    <t>TALU16</t>
  </si>
  <si>
    <t>ко18</t>
  </si>
  <si>
    <t>TALU18</t>
  </si>
  <si>
    <t>ко20</t>
  </si>
  <si>
    <t>TALU20</t>
  </si>
  <si>
    <t>ко22</t>
  </si>
  <si>
    <t>TALU22</t>
  </si>
  <si>
    <t>ко24</t>
  </si>
  <si>
    <t>TALU24</t>
  </si>
  <si>
    <t>ко26</t>
  </si>
  <si>
    <t>TALU26</t>
  </si>
  <si>
    <t>ко28</t>
  </si>
  <si>
    <t>TALU28</t>
  </si>
  <si>
    <t>ко30</t>
  </si>
  <si>
    <t>TALU30</t>
  </si>
  <si>
    <t>ко32</t>
  </si>
  <si>
    <t>TALU32</t>
  </si>
  <si>
    <t>ко34</t>
  </si>
  <si>
    <t>TALU34</t>
  </si>
  <si>
    <t>TALU36</t>
  </si>
  <si>
    <t>TALU38</t>
  </si>
  <si>
    <t>TALU42</t>
  </si>
  <si>
    <t>SALKA0075А</t>
  </si>
  <si>
    <t>SALKА010А</t>
  </si>
  <si>
    <t>Крюк тип 320А SALKA</t>
  </si>
  <si>
    <t>SALKА015А</t>
  </si>
  <si>
    <t>SALKА020А</t>
  </si>
  <si>
    <t>SALKА030А</t>
  </si>
  <si>
    <t>SALKА045А</t>
  </si>
  <si>
    <t>SALKА070А</t>
  </si>
  <si>
    <t>SALKА11А</t>
  </si>
  <si>
    <t>SALKА15А</t>
  </si>
  <si>
    <t>SALKА22А</t>
  </si>
  <si>
    <t>SALKА30А</t>
  </si>
  <si>
    <t>1/2*9 кг</t>
  </si>
  <si>
    <t>VL6,5</t>
  </si>
  <si>
    <t>VL28</t>
  </si>
  <si>
    <t>ТП розница</t>
  </si>
  <si>
    <t>Цепь грузовая калиброванная 8 кл. прочности  ABLE</t>
  </si>
  <si>
    <t>КТМ 5 700х1200х860</t>
  </si>
  <si>
    <t>КТМ 6 800х1200х860</t>
  </si>
  <si>
    <t>КСМ 5 700х1200х860</t>
  </si>
  <si>
    <t>КСМ 6 800х1200х860</t>
  </si>
  <si>
    <t>ШСМ 6 800Х1200х1500</t>
  </si>
  <si>
    <t>Тележка платформенная усиленная каркасная с 1 ручкой</t>
  </si>
  <si>
    <t>Тележка платформенная усиленная каркасная с 2 ручками</t>
  </si>
  <si>
    <t xml:space="preserve">Скоба омега с гайкой (5:1) Haklift (Финляндия) </t>
  </si>
  <si>
    <t>Большегрузная грузовая тележка с фанерным настилом</t>
  </si>
  <si>
    <t>Большегрузная грузовая тележкас фанерным настилом и цельными бортами</t>
  </si>
  <si>
    <t>Большегрузная грузовая тележка с фанерным настилом и каркасным бортом</t>
  </si>
  <si>
    <t>Тел. (423) 208-29-29, 2-707-317</t>
  </si>
  <si>
    <t>Сайт: t-lift.ru</t>
  </si>
  <si>
    <t>ТПБ 9/ 1000х500</t>
  </si>
  <si>
    <t>Тележка платф. со съмными бортами и складываемыми ручками</t>
  </si>
  <si>
    <t>ТСРС1 500х800</t>
  </si>
  <si>
    <t>ТСРС2 600х900</t>
  </si>
  <si>
    <t>ТСРС3 600х1000</t>
  </si>
  <si>
    <t>ТСРС5 700х1200</t>
  </si>
  <si>
    <t>ПМФЛ</t>
  </si>
  <si>
    <t>250бол/600</t>
  </si>
  <si>
    <t>250пнев/450</t>
  </si>
  <si>
    <t xml:space="preserve">250лит/450 </t>
  </si>
  <si>
    <t>250лит/450</t>
  </si>
  <si>
    <t>Масса, кг</t>
  </si>
  <si>
    <t>Стоимость тали ЗАКУП:</t>
  </si>
  <si>
    <t>800х1200х530</t>
  </si>
  <si>
    <t>800х1200х1595</t>
  </si>
  <si>
    <t>Таль + Работа</t>
  </si>
  <si>
    <t>Быстросъемная корзина для платформенных тележек</t>
  </si>
  <si>
    <t>Разрывное усилие 1770 (180), кН</t>
  </si>
  <si>
    <t>Канат стальной с органическим сердечником ГОСТ 2688-80</t>
  </si>
  <si>
    <t xml:space="preserve">Вес каната    1000м, кг </t>
  </si>
  <si>
    <t>Стоимость       1п/м, руб.</t>
  </si>
  <si>
    <t>Канат стальной с металлическим сердечником ГОСТ 7669-80</t>
  </si>
  <si>
    <t>Канат стальной с металлическим сердечником ГОСТ 3081-80</t>
  </si>
  <si>
    <t>Канат стальной с металлическим сердечником DIN3064</t>
  </si>
  <si>
    <t>ТПЕ 820х1220</t>
  </si>
  <si>
    <t>Сетчатый шкаф с двумя открываемыми дверцамии металлическим дном</t>
  </si>
  <si>
    <t>Трубчатый шкаф с двумя открываемыми дверцами и металлическим дном</t>
  </si>
  <si>
    <t>LL8</t>
  </si>
  <si>
    <t>Рабочая нагр. т.</t>
  </si>
  <si>
    <t>Разрывное услилие в целом при группе 1960(200), кН</t>
  </si>
  <si>
    <t xml:space="preserve">Цена, руб. </t>
  </si>
  <si>
    <t>572Х915</t>
  </si>
  <si>
    <t>572Х916</t>
  </si>
  <si>
    <t>Вышка LEMA (Польша) передвижная несамоходная ножничного типа</t>
  </si>
  <si>
    <t>Вышка LEMA (Польша) передвижная самоходная ножничного типа</t>
  </si>
  <si>
    <t>Вес без колес</t>
  </si>
  <si>
    <r>
      <t xml:space="preserve">ф </t>
    </r>
    <r>
      <rPr>
        <b/>
        <sz val="11"/>
        <color theme="1"/>
        <rFont val="Calibri"/>
        <family val="2"/>
        <charset val="204"/>
        <scheme val="minor"/>
      </rPr>
      <t>колес, мм</t>
    </r>
  </si>
  <si>
    <t>Ø колес, мм</t>
  </si>
  <si>
    <r>
      <t>ф</t>
    </r>
    <r>
      <rPr>
        <b/>
        <sz val="11"/>
        <color theme="1"/>
        <rFont val="Calibri"/>
        <family val="2"/>
        <charset val="204"/>
        <scheme val="minor"/>
      </rPr>
      <t>колес, мм</t>
    </r>
  </si>
  <si>
    <r>
      <t xml:space="preserve">ф </t>
    </r>
    <r>
      <rPr>
        <b/>
        <sz val="11"/>
        <color theme="1"/>
        <rFont val="Calibri"/>
        <family val="2"/>
        <charset val="204"/>
        <scheme val="minor"/>
      </rPr>
      <t>колес,мм</t>
    </r>
  </si>
  <si>
    <t>Для:</t>
  </si>
  <si>
    <t xml:space="preserve">Стоимость, руб. </t>
  </si>
  <si>
    <t>685 (шир.)</t>
  </si>
  <si>
    <t>450 (шир.)</t>
  </si>
  <si>
    <t>800 (выс.)</t>
  </si>
  <si>
    <t xml:space="preserve">LMD 3514 </t>
  </si>
  <si>
    <t>350/1425</t>
  </si>
  <si>
    <t>345/345</t>
  </si>
  <si>
    <t xml:space="preserve">КГ-150 </t>
  </si>
  <si>
    <t xml:space="preserve">КГ-250 </t>
  </si>
  <si>
    <t xml:space="preserve">КГ-350 </t>
  </si>
  <si>
    <t xml:space="preserve">250/250 </t>
  </si>
  <si>
    <t xml:space="preserve"> Подходит </t>
  </si>
  <si>
    <t>для ТП, ТПБ, ТПР, ТПД, ТК, ТКД</t>
  </si>
  <si>
    <t>Нагрузка, кг/обод</t>
  </si>
  <si>
    <t>550 (полиамид)</t>
  </si>
  <si>
    <t>650 (полиамид)</t>
  </si>
  <si>
    <t>400 (алюминий)</t>
  </si>
  <si>
    <t>600 (чугунный)</t>
  </si>
  <si>
    <t>800 (чугунный)</t>
  </si>
  <si>
    <t>600 (алюминий)</t>
  </si>
  <si>
    <t>350 (алюминий)</t>
  </si>
  <si>
    <r>
      <rPr>
        <b/>
        <i/>
        <sz val="11"/>
        <color theme="1"/>
        <rFont val="Calibri"/>
        <family val="2"/>
        <charset val="204"/>
        <scheme val="minor"/>
      </rPr>
      <t>Ф</t>
    </r>
    <r>
      <rPr>
        <b/>
        <sz val="11"/>
        <color theme="1"/>
        <rFont val="Calibri"/>
        <family val="2"/>
        <charset val="204"/>
        <scheme val="minor"/>
      </rPr>
      <t>/ширина, мм</t>
    </r>
  </si>
  <si>
    <t>Нагрузка, кг/ обод</t>
  </si>
  <si>
    <t>600 (полиамид)</t>
  </si>
  <si>
    <t>700 (чугунный)</t>
  </si>
  <si>
    <t>Диаметр, мм/тип</t>
  </si>
  <si>
    <t>200 (литое)</t>
  </si>
  <si>
    <t>250 (литое)</t>
  </si>
  <si>
    <t>250 (пневмо)</t>
  </si>
  <si>
    <t>200 (поворот)</t>
  </si>
  <si>
    <t>200 (неповорот)</t>
  </si>
  <si>
    <t>250 (поворот)</t>
  </si>
  <si>
    <t>250 (неповорот)</t>
  </si>
  <si>
    <t>160 (поворот)</t>
  </si>
  <si>
    <t>160 (поворот с торм.)</t>
  </si>
  <si>
    <t>125 (поворотное)</t>
  </si>
  <si>
    <t>160 (поворотное)</t>
  </si>
  <si>
    <t>200 (повоторное)</t>
  </si>
  <si>
    <t>125 (поворот.)</t>
  </si>
  <si>
    <t>Подшипник для колес и роликов (по 2шт на колесо/ролик)</t>
  </si>
  <si>
    <t>27(W)xK6</t>
  </si>
  <si>
    <t>Наценка на оцинкованные канаты +32%</t>
  </si>
  <si>
    <t>6х19+1о.с.</t>
  </si>
  <si>
    <t>6х36 +1о.с.</t>
  </si>
  <si>
    <t>39(W)xK7</t>
  </si>
  <si>
    <t>18хK19S-WSC</t>
  </si>
  <si>
    <t>18хK7-WSC</t>
  </si>
  <si>
    <t>Разрывн. услилие 1960(200), кН</t>
  </si>
  <si>
    <t>WPSM-030</t>
  </si>
  <si>
    <t>WPSM-050-045</t>
  </si>
  <si>
    <t>WPSM-100-060</t>
  </si>
  <si>
    <t>WPSM-200</t>
  </si>
  <si>
    <t xml:space="preserve">6,0/ 9,0/ 12,0 </t>
  </si>
  <si>
    <t>Высота, м</t>
  </si>
  <si>
    <t xml:space="preserve">3,0/ 6,0/ 9,0 </t>
  </si>
  <si>
    <t xml:space="preserve">4,5/ 6,0/ 9,0 </t>
  </si>
  <si>
    <t>WPAM-1-060</t>
  </si>
  <si>
    <t>WPAM-2-060</t>
  </si>
  <si>
    <t>WPSP-023-058</t>
  </si>
  <si>
    <t>ТПР 10/1800х800</t>
  </si>
  <si>
    <t>ТПД 10 /1800х800</t>
  </si>
  <si>
    <t>ТКД 10 /1800х800</t>
  </si>
  <si>
    <t>ТКД 12 /1900х800</t>
  </si>
  <si>
    <t>Модель / L*ширина мм</t>
  </si>
  <si>
    <t>Модель/ L*ширина*высота, мм</t>
  </si>
  <si>
    <t>Модель/ L*ширина мм</t>
  </si>
  <si>
    <t>Перфорир.</t>
  </si>
  <si>
    <t xml:space="preserve">ПМК-К Евро </t>
  </si>
  <si>
    <t xml:space="preserve">ПМК-К Фин </t>
  </si>
  <si>
    <t>800х1200х150 (окрашенный)</t>
  </si>
  <si>
    <t>1000х1200х150 (окрашенный)</t>
  </si>
  <si>
    <t xml:space="preserve">ПМК-К Фин  </t>
  </si>
  <si>
    <t>800х1200х150 (оцинкованный)</t>
  </si>
  <si>
    <t>1000х1200х150 (оцинкованный)</t>
  </si>
  <si>
    <t xml:space="preserve">ПМ Евро </t>
  </si>
  <si>
    <t xml:space="preserve">ПМ Фин </t>
  </si>
  <si>
    <t>2П4 ГОСТ 9078-84</t>
  </si>
  <si>
    <t>ТП, ТБ, ТС, ТПБ, ТЯ, ТПД, ТПР, ТПК, ТКД, ТК, ТПСР, КТМ, КСМ, КСС, ШТМ, ШСМ, ШСС, ТЯНЖ, ДЛ</t>
  </si>
  <si>
    <t>Канат стальной ТУ 110</t>
  </si>
  <si>
    <t>6х36+7х7</t>
  </si>
  <si>
    <t>6х19+7х7</t>
  </si>
  <si>
    <t>12х7+6х19</t>
  </si>
  <si>
    <t>8х26+6х17</t>
  </si>
  <si>
    <t xml:space="preserve">Grost </t>
  </si>
  <si>
    <t xml:space="preserve">Xilin </t>
  </si>
  <si>
    <t xml:space="preserve"> DF 25-115х550</t>
  </si>
  <si>
    <t xml:space="preserve"> AC 25-115х550</t>
  </si>
  <si>
    <t xml:space="preserve">  DF 20-1150x550</t>
  </si>
  <si>
    <t xml:space="preserve"> JC 20-1150x550</t>
  </si>
  <si>
    <t>GROST / Россия</t>
  </si>
  <si>
    <t>CBY CW</t>
  </si>
  <si>
    <t>GT 25-1150x550</t>
  </si>
  <si>
    <t xml:space="preserve"> GT 25-800x550</t>
  </si>
  <si>
    <t>EW 1903</t>
  </si>
  <si>
    <t>полиуретан (с подшипником)</t>
  </si>
  <si>
    <t>GT 30-1150x550</t>
  </si>
  <si>
    <t>Канат стальной с органическим сердечником ГОСТ 7668-80</t>
  </si>
  <si>
    <t>К500</t>
  </si>
  <si>
    <t>К600</t>
  </si>
  <si>
    <t>К700</t>
  </si>
  <si>
    <t>Размеры</t>
  </si>
  <si>
    <t xml:space="preserve"> Размеры</t>
  </si>
  <si>
    <t xml:space="preserve"> 800х1800</t>
  </si>
  <si>
    <t xml:space="preserve"> 800х1400</t>
  </si>
  <si>
    <t xml:space="preserve"> 700х1200</t>
  </si>
  <si>
    <t>700х1200</t>
  </si>
  <si>
    <t>250х500х100</t>
  </si>
  <si>
    <t>250х600х100</t>
  </si>
  <si>
    <t>250х700х100</t>
  </si>
  <si>
    <t>800х1400</t>
  </si>
  <si>
    <t xml:space="preserve">ТПУ 5 </t>
  </si>
  <si>
    <t>ТПУ 7</t>
  </si>
  <si>
    <t xml:space="preserve">ТПУ 10 </t>
  </si>
  <si>
    <t xml:space="preserve">ТТД 7 </t>
  </si>
  <si>
    <t>800х500</t>
  </si>
  <si>
    <t xml:space="preserve"> 900х600</t>
  </si>
  <si>
    <t xml:space="preserve"> 1000х600</t>
  </si>
  <si>
    <t xml:space="preserve"> 1200х600</t>
  </si>
  <si>
    <t xml:space="preserve"> 1200х700</t>
  </si>
  <si>
    <t xml:space="preserve"> 1200х800</t>
  </si>
  <si>
    <t xml:space="preserve"> 1400х800</t>
  </si>
  <si>
    <t xml:space="preserve"> 1000х700</t>
  </si>
  <si>
    <t xml:space="preserve">ПБ 1 </t>
  </si>
  <si>
    <t>ПБ 2</t>
  </si>
  <si>
    <t xml:space="preserve">ПБ 3 </t>
  </si>
  <si>
    <t xml:space="preserve">ПБ 4 </t>
  </si>
  <si>
    <t xml:space="preserve">ПБ 5 </t>
  </si>
  <si>
    <t>ПБ 6</t>
  </si>
  <si>
    <t xml:space="preserve">ПБ 7 </t>
  </si>
  <si>
    <t xml:space="preserve">ПБ 8 </t>
  </si>
  <si>
    <t>ТП НЖ 1</t>
  </si>
  <si>
    <t>ТП НЖ 2</t>
  </si>
  <si>
    <t>ТП НЖ 3</t>
  </si>
  <si>
    <t>600х1000х700</t>
  </si>
  <si>
    <t>ТП НЖ 5</t>
  </si>
  <si>
    <t>СТ НЖ 1</t>
  </si>
  <si>
    <t>СТ НЖ 2</t>
  </si>
  <si>
    <t>СТ НЖ 3</t>
  </si>
  <si>
    <t>СТ НЖ 5</t>
  </si>
  <si>
    <t>по запросу</t>
  </si>
  <si>
    <t xml:space="preserve">СВД-6 </t>
  </si>
  <si>
    <t>Изготовитель</t>
  </si>
  <si>
    <t>Россия</t>
  </si>
  <si>
    <t xml:space="preserve">СВД-16 </t>
  </si>
  <si>
    <t xml:space="preserve">ТСВД-6 </t>
  </si>
  <si>
    <t xml:space="preserve">ТСВД-9 </t>
  </si>
  <si>
    <t xml:space="preserve">ТСВД-12 </t>
  </si>
  <si>
    <t xml:space="preserve">ТСВД-20 </t>
  </si>
  <si>
    <t>Длина*ширина, мм</t>
  </si>
  <si>
    <t>640х960</t>
  </si>
  <si>
    <t>335х915</t>
  </si>
  <si>
    <t>915х960</t>
  </si>
  <si>
    <t>915х1270</t>
  </si>
  <si>
    <t>1250х1270</t>
  </si>
  <si>
    <t>450х860</t>
  </si>
  <si>
    <t>450х1210</t>
  </si>
  <si>
    <t>450х1560</t>
  </si>
  <si>
    <t>синий</t>
  </si>
  <si>
    <t>125 (непов.)</t>
  </si>
  <si>
    <t>160 (непов.)</t>
  </si>
  <si>
    <t>200 (непов.)</t>
  </si>
  <si>
    <t>266 (непов.)</t>
  </si>
  <si>
    <t>266 (поворотное)</t>
  </si>
  <si>
    <t>130/390</t>
  </si>
  <si>
    <t>250 (резина/чугун)</t>
  </si>
  <si>
    <t>ТПУ, ТТД, ТТ, ТПУД, ТПО, ТПОБ</t>
  </si>
  <si>
    <t>FCp 200</t>
  </si>
  <si>
    <t>SCp 200</t>
  </si>
  <si>
    <t>D 85 (D 250)</t>
  </si>
  <si>
    <t>Диаметр ушка</t>
  </si>
  <si>
    <t>GR 1516</t>
  </si>
  <si>
    <t xml:space="preserve">200/150 </t>
  </si>
  <si>
    <t xml:space="preserve">5 – 6 </t>
  </si>
  <si>
    <t xml:space="preserve">6 – 7 </t>
  </si>
  <si>
    <t xml:space="preserve">7 – 8 </t>
  </si>
  <si>
    <t xml:space="preserve">9 – 10 </t>
  </si>
  <si>
    <t>10 – 11</t>
  </si>
  <si>
    <t xml:space="preserve">11 – 12 </t>
  </si>
  <si>
    <t>12 – 13</t>
  </si>
  <si>
    <t xml:space="preserve">13 – 14 </t>
  </si>
  <si>
    <t xml:space="preserve">14 - 15 </t>
  </si>
  <si>
    <t xml:space="preserve">15 – 16 </t>
  </si>
  <si>
    <t xml:space="preserve">17 – 18 </t>
  </si>
  <si>
    <t xml:space="preserve">18 – 20 </t>
  </si>
  <si>
    <t xml:space="preserve">20 – 22 </t>
  </si>
  <si>
    <t xml:space="preserve">22 – 24 </t>
  </si>
  <si>
    <t xml:space="preserve">24 – 26 </t>
  </si>
  <si>
    <t xml:space="preserve">26 – 28 </t>
  </si>
  <si>
    <t xml:space="preserve">28 – 30 </t>
  </si>
  <si>
    <t xml:space="preserve">30 – 32 </t>
  </si>
  <si>
    <t xml:space="preserve">32 – 34 </t>
  </si>
  <si>
    <t>Вес, кг/100 шт</t>
  </si>
  <si>
    <t>4,5+0,5</t>
  </si>
  <si>
    <t>4,5+5</t>
  </si>
  <si>
    <t>5,5+0,5</t>
  </si>
  <si>
    <t>9,5+0,5</t>
  </si>
  <si>
    <t xml:space="preserve">                                  Диаметр цепи, мм</t>
  </si>
  <si>
    <t>Ф цепи, мм</t>
  </si>
  <si>
    <t>Запас хода, мм</t>
  </si>
  <si>
    <r>
      <t xml:space="preserve">Ф </t>
    </r>
    <r>
      <rPr>
        <b/>
        <sz val="12"/>
        <color theme="1"/>
        <rFont val="Calibri"/>
        <family val="2"/>
        <charset val="204"/>
        <scheme val="minor"/>
      </rPr>
      <t>цепи, мм</t>
    </r>
  </si>
  <si>
    <t>75/90 мм</t>
  </si>
  <si>
    <t>фиолет</t>
  </si>
  <si>
    <t>300мм</t>
  </si>
  <si>
    <t>Шир.</t>
  </si>
  <si>
    <t>5,5+0,6</t>
  </si>
  <si>
    <t>25 мм</t>
  </si>
  <si>
    <t xml:space="preserve">Талреп VA цепной </t>
  </si>
  <si>
    <t xml:space="preserve">Талреп PK цепной </t>
  </si>
  <si>
    <t>ко17</t>
  </si>
  <si>
    <t>16 - 17</t>
  </si>
  <si>
    <t>TALU48</t>
  </si>
  <si>
    <t>Литейные крюки</t>
  </si>
  <si>
    <t>Раб. нагрузка, т</t>
  </si>
  <si>
    <t>VAL78</t>
  </si>
  <si>
    <t>VAL10</t>
  </si>
  <si>
    <t>VAL13</t>
  </si>
  <si>
    <t>VAL16</t>
  </si>
  <si>
    <t>VAL20</t>
  </si>
  <si>
    <t>VAL22</t>
  </si>
  <si>
    <t>VAL26</t>
  </si>
  <si>
    <t>VAL32</t>
  </si>
  <si>
    <t>Крюк с принудительным закрыванием</t>
  </si>
  <si>
    <t>VAК6</t>
  </si>
  <si>
    <t>VAК78</t>
  </si>
  <si>
    <t>VAК10</t>
  </si>
  <si>
    <t>VAК13</t>
  </si>
  <si>
    <t>VAК16</t>
  </si>
  <si>
    <t>VAК20</t>
  </si>
  <si>
    <t>VAК22</t>
  </si>
  <si>
    <t>VAК26</t>
  </si>
  <si>
    <t>VAК32</t>
  </si>
  <si>
    <t xml:space="preserve"> d цепи, мм</t>
  </si>
  <si>
    <t xml:space="preserve">           Крюк с вертлюгом </t>
  </si>
  <si>
    <t>8-SLR040-06</t>
  </si>
  <si>
    <t>8-SLR040-08</t>
  </si>
  <si>
    <t>8-SLR040-10</t>
  </si>
  <si>
    <t>8-SLR040-13</t>
  </si>
  <si>
    <t>8-SLR040-16</t>
  </si>
  <si>
    <t>8-SLR040-20</t>
  </si>
  <si>
    <t>8-SLR040-22</t>
  </si>
  <si>
    <t>8-SLR040-26</t>
  </si>
  <si>
    <t>8-SLR040-32</t>
  </si>
  <si>
    <t>d цепи, мм</t>
  </si>
  <si>
    <t>масса, кг</t>
  </si>
  <si>
    <t>125/250</t>
  </si>
  <si>
    <t>12/6</t>
  </si>
  <si>
    <t>250/500</t>
  </si>
  <si>
    <t>20/10</t>
  </si>
  <si>
    <t>500/1000</t>
  </si>
  <si>
    <t>Таль электрическая РА без тележки, 220 В</t>
  </si>
  <si>
    <t>Таль электрическая РА с тележкой, 220 В</t>
  </si>
  <si>
    <t>Таль электрическая CD, 380 В</t>
  </si>
  <si>
    <t>Таль стационарная электрические CD, 380 В</t>
  </si>
  <si>
    <t>Таль ручная шестеренная (HS-Z/622-A)</t>
  </si>
  <si>
    <t>Таль ручная рычажная</t>
  </si>
  <si>
    <t>Тележка электрическая для ворот и талей РА,  220 В</t>
  </si>
  <si>
    <t>Балка, мм</t>
  </si>
  <si>
    <t>68-110</t>
  </si>
  <si>
    <t>Тележки для ворот, талей CD, 380 В (холостые, приводные)</t>
  </si>
  <si>
    <t>балка, мм</t>
  </si>
  <si>
    <t>тип</t>
  </si>
  <si>
    <t>18-30</t>
  </si>
  <si>
    <t>передв.</t>
  </si>
  <si>
    <t>холост.</t>
  </si>
  <si>
    <t>3.2</t>
  </si>
  <si>
    <t>24-40</t>
  </si>
  <si>
    <t>36-45</t>
  </si>
  <si>
    <t>Канат, м</t>
  </si>
  <si>
    <t>Лебедка ручная  рычажная МТМ/ZNL</t>
  </si>
  <si>
    <t>Электролебедка автомобильная</t>
  </si>
  <si>
    <t>г/п, кг (U, В)</t>
  </si>
  <si>
    <t>1133 (12)</t>
  </si>
  <si>
    <t>1588 (12)</t>
  </si>
  <si>
    <t>2948 (12)</t>
  </si>
  <si>
    <t>3629 (12)</t>
  </si>
  <si>
    <t>4536 (12)</t>
  </si>
  <si>
    <t>4536 (24)</t>
  </si>
  <si>
    <t>5443 (12)</t>
  </si>
  <si>
    <t>5897 (12)</t>
  </si>
  <si>
    <t>6804 (12)</t>
  </si>
  <si>
    <t>7620 (12)</t>
  </si>
  <si>
    <t>9072 (12)</t>
  </si>
  <si>
    <t>Лебедка электрическая  KCD</t>
  </si>
  <si>
    <t>300 (220)</t>
  </si>
  <si>
    <t>300 (380)</t>
  </si>
  <si>
    <t>500 (220)</t>
  </si>
  <si>
    <t>500 (380)</t>
  </si>
  <si>
    <t>750 (380)</t>
  </si>
  <si>
    <t>1000 (380)</t>
  </si>
  <si>
    <t>Ход штока, мм</t>
  </si>
  <si>
    <t xml:space="preserve"> Стоимость, руб. </t>
  </si>
  <si>
    <t>Домкрат гидравлическией  бутылочный</t>
  </si>
  <si>
    <t>Строповка</t>
  </si>
  <si>
    <t>Траверсы - спредеры тип 4БК</t>
  </si>
  <si>
    <t>4БК</t>
  </si>
  <si>
    <t>от 1600 до 32000</t>
  </si>
  <si>
    <t>от 1500 до 7500</t>
  </si>
  <si>
    <t xml:space="preserve">от 35 до 1730 </t>
  </si>
  <si>
    <t xml:space="preserve"> Траверса Н-образная с подвеской за центр</t>
  </si>
  <si>
    <t>1Н</t>
  </si>
  <si>
    <t>от 500 до 40000</t>
  </si>
  <si>
    <t>от 1500 до 6000</t>
  </si>
  <si>
    <t>от 28 до 1840</t>
  </si>
  <si>
    <t xml:space="preserve">Траверса линейная тип 2А </t>
  </si>
  <si>
    <t>2А</t>
  </si>
  <si>
    <t>от 1000 до 32000</t>
  </si>
  <si>
    <t>от 2000 до 10000</t>
  </si>
  <si>
    <t>от 36 до 858</t>
  </si>
  <si>
    <t>Материал</t>
  </si>
  <si>
    <t>полиэстер</t>
  </si>
  <si>
    <t>800 (алюминий)</t>
  </si>
  <si>
    <t>AC 25-1150x550</t>
  </si>
  <si>
    <t>Noblelift</t>
  </si>
  <si>
    <t>К800</t>
  </si>
  <si>
    <t>250х800х100</t>
  </si>
  <si>
    <t>160/50</t>
  </si>
  <si>
    <t>(чугунный)</t>
  </si>
  <si>
    <t>полиуретан</t>
  </si>
  <si>
    <t>500 (чугунный)</t>
  </si>
  <si>
    <t>70/60</t>
  </si>
  <si>
    <t>PRS80</t>
  </si>
  <si>
    <t>PRF80</t>
  </si>
  <si>
    <t>ТРВ-АВТО</t>
  </si>
  <si>
    <t>Длина траверсы, мм</t>
  </si>
  <si>
    <t>90 град</t>
  </si>
  <si>
    <t>120 град</t>
  </si>
  <si>
    <t>Траверса ТРВ-АВТО</t>
  </si>
  <si>
    <t>Комплектующие траверсы ТРВ-АВТО</t>
  </si>
  <si>
    <t>балка</t>
  </si>
  <si>
    <t>длина 2800мм</t>
  </si>
  <si>
    <t>омега с гайкой</t>
  </si>
  <si>
    <t>крюк эвак.</t>
  </si>
  <si>
    <t>пруток, ув. ушко</t>
  </si>
  <si>
    <t>желтый, ув. ушко</t>
  </si>
  <si>
    <t>стп-1,0-2400</t>
  </si>
  <si>
    <t>петля 700мм</t>
  </si>
  <si>
    <t>стп-1,0-2600</t>
  </si>
  <si>
    <t>желтый крюк 2шт</t>
  </si>
  <si>
    <t>пруток крюк 2шт</t>
  </si>
  <si>
    <t>стп-0,5-800</t>
  </si>
  <si>
    <t>строп в колесо</t>
  </si>
  <si>
    <t>2ст-3,0-2000</t>
  </si>
  <si>
    <t>2ст-5,0-1600</t>
  </si>
  <si>
    <t xml:space="preserve">NOR76 </t>
  </si>
  <si>
    <t>NOR87</t>
  </si>
  <si>
    <t>VL11</t>
  </si>
  <si>
    <t>VL12</t>
  </si>
  <si>
    <t>VL14</t>
  </si>
  <si>
    <t>VL32</t>
  </si>
  <si>
    <t>PK68</t>
  </si>
  <si>
    <t>Втулка цилиндрическая TALURIТ</t>
  </si>
  <si>
    <t>NRLI78</t>
  </si>
  <si>
    <t>NRLI7</t>
  </si>
  <si>
    <t>Цепь, мм</t>
  </si>
  <si>
    <t>VRSK32</t>
  </si>
  <si>
    <t>VRSK38</t>
  </si>
  <si>
    <t>Тали ручные цепные HS-Z</t>
  </si>
  <si>
    <t>Тали ручные цепные HS-C</t>
  </si>
  <si>
    <t>Механизм передвижения тали ручной (кошка) приводная</t>
  </si>
  <si>
    <t>Механизм передвижения тали ручной (кошка) холостая</t>
  </si>
  <si>
    <t>68-94</t>
  </si>
  <si>
    <t>80-100</t>
  </si>
  <si>
    <t xml:space="preserve">Вертлюг </t>
  </si>
  <si>
    <t>8-SLR031-08</t>
  </si>
  <si>
    <t>8-SLR031-10</t>
  </si>
  <si>
    <t>8-SLR031-13</t>
  </si>
  <si>
    <t>Фитинг контейнерный универсальный</t>
  </si>
  <si>
    <t>SLR633</t>
  </si>
  <si>
    <t>Тележки без электродвигателя к тали РА</t>
  </si>
  <si>
    <t>Лебедки ручные рычажные ЛР</t>
  </si>
  <si>
    <t>Лебедки ручные рычажные</t>
  </si>
  <si>
    <t>1,6/0,8</t>
  </si>
  <si>
    <t>1,54/0,77</t>
  </si>
  <si>
    <t>3/6</t>
  </si>
  <si>
    <t>2,8/5,6</t>
  </si>
  <si>
    <t>Лебедки ручные барабанные FD</t>
  </si>
  <si>
    <t>Лебедки ручные барабанные LHW</t>
  </si>
  <si>
    <t>Лебедки ручные барабанные BHW</t>
  </si>
  <si>
    <t>Лебедки ручные барабанные JHW</t>
  </si>
  <si>
    <t>Лебедки ручные червячные VS</t>
  </si>
  <si>
    <t>Лебедки электрические модели EWH (TOR KDJ)</t>
  </si>
  <si>
    <t>Лебедки электрические JM</t>
  </si>
  <si>
    <t>Канатоемкость, м</t>
  </si>
  <si>
    <t>Домкраты гидравлические с низкой лапой</t>
  </si>
  <si>
    <t>Н лапы, мм</t>
  </si>
  <si>
    <t>Домкраты реечные SWL</t>
  </si>
  <si>
    <t>ход рейки, мм</t>
  </si>
  <si>
    <t>Н подхвата, мм</t>
  </si>
  <si>
    <t>Н подъема, мм</t>
  </si>
  <si>
    <t>кол-во роликов</t>
  </si>
  <si>
    <t>Блоки монтажные с крюком</t>
  </si>
  <si>
    <t>Захваты вертикальные (DSQA) поворотн.</t>
  </si>
  <si>
    <t>толщина листа, мм</t>
  </si>
  <si>
    <t>Захваты балочные</t>
  </si>
  <si>
    <t>90-320</t>
  </si>
  <si>
    <t>Захваты магнитные</t>
  </si>
  <si>
    <t>габариты, мм</t>
  </si>
  <si>
    <t>85x170x210</t>
  </si>
  <si>
    <t>95х180х210</t>
  </si>
  <si>
    <t>105х190х220</t>
  </si>
  <si>
    <t>115х220х265</t>
  </si>
  <si>
    <t>145х220х325</t>
  </si>
  <si>
    <t>185х185х500</t>
  </si>
  <si>
    <t>290х460х270</t>
  </si>
  <si>
    <t>296х720х266</t>
  </si>
  <si>
    <t>Стропа текстильные ленточные двухпетлевые СТП исполнение 3 (7:1)</t>
  </si>
  <si>
    <t>Стропа текстильные ленточные двухпетлевые СТП исполнение 6 (7:1)</t>
  </si>
  <si>
    <t>1м, руб</t>
  </si>
  <si>
    <t>Доп. метр</t>
  </si>
  <si>
    <t>доп. м</t>
  </si>
  <si>
    <t>300х52</t>
  </si>
  <si>
    <t>Стропа текстильные СТП пр-ва Китай исполнение 3 (5:1) - ОДНОРАЗОВЫЕ</t>
  </si>
  <si>
    <t>со скобами</t>
  </si>
  <si>
    <t>без скоб</t>
  </si>
  <si>
    <t>Нагрузка, т</t>
  </si>
  <si>
    <t>растяжка</t>
  </si>
  <si>
    <t>обхват</t>
  </si>
  <si>
    <t>Рабочая нагрузка, т</t>
  </si>
  <si>
    <t>Ширина Ленты, мм, длина 40см</t>
  </si>
  <si>
    <t xml:space="preserve">Цена, руб. за пару </t>
  </si>
  <si>
    <t>50мм</t>
  </si>
  <si>
    <t>90мм</t>
  </si>
  <si>
    <t>120мм</t>
  </si>
  <si>
    <t>150мм</t>
  </si>
  <si>
    <t>180мм</t>
  </si>
  <si>
    <t>240мм</t>
  </si>
  <si>
    <t xml:space="preserve">Чехлы для строп </t>
  </si>
  <si>
    <t>NK 6</t>
  </si>
  <si>
    <t>NK 7</t>
  </si>
  <si>
    <t>NK 8</t>
  </si>
  <si>
    <t>NK 10</t>
  </si>
  <si>
    <t>NK 13</t>
  </si>
  <si>
    <t>NK 16</t>
  </si>
  <si>
    <t>NK 20</t>
  </si>
  <si>
    <t>NK 22</t>
  </si>
  <si>
    <t>6x18</t>
  </si>
  <si>
    <t>7x21</t>
  </si>
  <si>
    <t>8x24</t>
  </si>
  <si>
    <t>10x30</t>
  </si>
  <si>
    <t>13x36</t>
  </si>
  <si>
    <t>16x40</t>
  </si>
  <si>
    <t>20х60</t>
  </si>
  <si>
    <t>20х66</t>
  </si>
  <si>
    <t>ко9</t>
  </si>
  <si>
    <t xml:space="preserve">8 – 9 </t>
  </si>
  <si>
    <t>ко36</t>
  </si>
  <si>
    <t xml:space="preserve">34 – 36 </t>
  </si>
  <si>
    <t>ко42</t>
  </si>
  <si>
    <t xml:space="preserve">40 - 42 </t>
  </si>
  <si>
    <t>Рулевые колеса для гидравлических тележек</t>
  </si>
  <si>
    <t>Подвилочные ролики для гидравлических тележек</t>
  </si>
  <si>
    <t>Запчасти для гидравлических тележек</t>
  </si>
  <si>
    <t>OK25</t>
  </si>
  <si>
    <t>Артикул</t>
  </si>
  <si>
    <t>Подшипник опорный</t>
  </si>
  <si>
    <t>Клапан в сборе</t>
  </si>
  <si>
    <t>Пружина плунжера</t>
  </si>
  <si>
    <t>Чашка пружины плунжера</t>
  </si>
  <si>
    <t xml:space="preserve">Ремкомплект </t>
  </si>
  <si>
    <t>LM20/25</t>
  </si>
  <si>
    <t>Штифт 4*36</t>
  </si>
  <si>
    <t>все</t>
  </si>
  <si>
    <t>Штифт 5*36</t>
  </si>
  <si>
    <t>Масло гидравлическое 1л</t>
  </si>
  <si>
    <t>Цены указаны в рублях от 01.02.16 г.</t>
  </si>
  <si>
    <t>Цены указаны в рублях от 01.02.16</t>
  </si>
  <si>
    <t>Стоимость руб.</t>
  </si>
  <si>
    <t>Цены указаны в рублях от 01.02.2016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</si>
</sst>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р_._-;\-* #,##0.00_р_._-;_-* &quot;-&quot;??_р_._-;_-@_-"/>
    <numFmt numFmtId="164" formatCode="#,##0.0"/>
    <numFmt numFmtId="165" formatCode="0.0"/>
    <numFmt numFmtId="166" formatCode="_-* #,##0.0_р_._-;\-* #,##0.0_р_._-;_-* &quot;-&quot;??_р_._-;_-@_-"/>
    <numFmt numFmtId="167" formatCode="_-* #,##0_р_._-;\-* #,##0_р_._-;_-* &quot;-&quot;??_р_._-;_-@_-"/>
    <numFmt numFmtId="168" formatCode="#,##0.00&quot;р.&quot;"/>
    <numFmt numFmtId="169" formatCode="0.000"/>
    <numFmt numFmtId="170" formatCode="0&quot;М-30М&quot;"/>
    <numFmt numFmtId="171" formatCode="0&quot;М-40М&quot;"/>
    <numFmt numFmtId="172" formatCode="0&quot;М-45М&quot;"/>
    <numFmt numFmtId="173" formatCode="#,##0&quot;р.&quot;"/>
    <numFmt numFmtId="174" formatCode="[$€-2]\ #,##0.00"/>
  </numFmts>
  <fonts count="1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u/>
      <sz val="10"/>
      <name val="Arial Cyr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color rgb="FFFF0000"/>
      <name val="Arial Cyr"/>
      <charset val="204"/>
    </font>
    <font>
      <sz val="26"/>
      <color theme="1"/>
      <name val="Calibri"/>
      <family val="2"/>
      <scheme val="minor"/>
    </font>
    <font>
      <i/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2"/>
      <color theme="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10"/>
      <name val="Calibri"/>
      <family val="2"/>
      <charset val="204"/>
      <scheme val="minor"/>
    </font>
    <font>
      <sz val="10"/>
      <name val="Arial"/>
      <family val="2"/>
      <charset val="177"/>
    </font>
    <font>
      <b/>
      <sz val="11"/>
      <color indexed="8"/>
      <name val="Calibri"/>
      <family val="2"/>
      <charset val="204"/>
    </font>
    <font>
      <b/>
      <sz val="16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6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i/>
      <u/>
      <sz val="16"/>
      <name val="Arial Cyr"/>
      <family val="2"/>
      <charset val="204"/>
    </font>
    <font>
      <b/>
      <u/>
      <sz val="16"/>
      <color indexed="8"/>
      <name val="Calibri"/>
      <family val="2"/>
      <charset val="204"/>
    </font>
    <font>
      <b/>
      <i/>
      <u/>
      <sz val="11"/>
      <name val="Arial Cyr"/>
      <family val="2"/>
      <charset val="204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u/>
      <sz val="10"/>
      <name val="Arial Cyr"/>
      <charset val="204"/>
    </font>
    <font>
      <b/>
      <sz val="8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Arial Cyr"/>
      <family val="2"/>
      <charset val="204"/>
    </font>
    <font>
      <sz val="11"/>
      <name val="Arial Cyr"/>
      <charset val="204"/>
    </font>
    <font>
      <b/>
      <i/>
      <u/>
      <sz val="12"/>
      <name val="Calibri"/>
      <family val="2"/>
      <charset val="204"/>
      <scheme val="minor"/>
    </font>
    <font>
      <sz val="16"/>
      <name val="Arial Cyr"/>
      <family val="2"/>
      <charset val="204"/>
    </font>
    <font>
      <sz val="11"/>
      <name val="Calibri"/>
      <family val="2"/>
      <scheme val="minor"/>
    </font>
    <font>
      <b/>
      <sz val="9"/>
      <name val="Arial Cyr"/>
      <charset val="204"/>
    </font>
    <font>
      <b/>
      <sz val="11"/>
      <name val="Arial Cyr"/>
      <family val="2"/>
      <charset val="204"/>
    </font>
    <font>
      <sz val="1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Calibri"/>
      <family val="2"/>
      <scheme val="minor"/>
    </font>
    <font>
      <b/>
      <i/>
      <u/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i/>
      <sz val="14"/>
      <color rgb="FFFF0000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i/>
      <sz val="14"/>
      <color rgb="FF0070C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2"/>
      <color theme="4" tint="0.79998168889431442"/>
      <name val="Calibri"/>
      <family val="2"/>
      <charset val="204"/>
      <scheme val="minor"/>
    </font>
    <font>
      <sz val="11"/>
      <color theme="4" tint="0.79998168889431442"/>
      <name val="Calibri"/>
      <family val="2"/>
      <charset val="204"/>
      <scheme val="minor"/>
    </font>
    <font>
      <b/>
      <sz val="14"/>
      <color theme="4" tint="0.79998168889431442"/>
      <name val="Calibri"/>
      <family val="2"/>
      <charset val="204"/>
      <scheme val="minor"/>
    </font>
    <font>
      <b/>
      <sz val="11"/>
      <color theme="4" tint="0.79998168889431442"/>
      <name val="Calibri"/>
      <family val="2"/>
      <charset val="204"/>
      <scheme val="minor"/>
    </font>
    <font>
      <sz val="11"/>
      <color theme="4" tint="0.79998168889431442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4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color rgb="FFFF0000"/>
      <name val="Calibri"/>
      <family val="2"/>
      <scheme val="minor"/>
    </font>
    <font>
      <b/>
      <i/>
      <sz val="1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u/>
      <sz val="12"/>
      <color indexed="12"/>
      <name val="Calibri"/>
      <family val="2"/>
      <charset val="204"/>
      <scheme val="minor"/>
    </font>
    <font>
      <i/>
      <u/>
      <sz val="14"/>
      <color rgb="FF0070C0"/>
      <name val="Arial"/>
      <family val="2"/>
      <charset val="204"/>
    </font>
    <font>
      <sz val="11"/>
      <color rgb="FF0070C0"/>
      <name val="Calibri"/>
      <family val="2"/>
      <scheme val="minor"/>
    </font>
    <font>
      <sz val="11"/>
      <color rgb="FF0070C0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i/>
      <sz val="18"/>
      <color rgb="FF0070C0"/>
      <name val="Calibri"/>
      <family val="2"/>
      <charset val="204"/>
      <scheme val="minor"/>
    </font>
    <font>
      <b/>
      <i/>
      <sz val="14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i/>
      <sz val="14"/>
      <color theme="1"/>
      <name val="Arial"/>
      <family val="2"/>
      <charset val="204"/>
    </font>
    <font>
      <b/>
      <i/>
      <u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8"/>
      <name val="Arial Cyr"/>
      <family val="2"/>
      <charset val="204"/>
    </font>
    <font>
      <b/>
      <i/>
      <sz val="12"/>
      <name val="Arial Cyr"/>
      <charset val="204"/>
    </font>
    <font>
      <sz val="14"/>
      <name val="Calibri"/>
      <family val="2"/>
      <charset val="204"/>
      <scheme val="minor"/>
    </font>
    <font>
      <b/>
      <sz val="9"/>
      <name val="Arial Cyr"/>
      <family val="2"/>
      <charset val="204"/>
    </font>
    <font>
      <b/>
      <sz val="12"/>
      <color rgb="FFFF0000"/>
      <name val="Calibri"/>
      <family val="2"/>
      <charset val="204"/>
      <scheme val="minor"/>
    </font>
    <font>
      <sz val="8"/>
      <name val="Arial"/>
      <family val="2"/>
      <charset val="1"/>
    </font>
    <font>
      <b/>
      <i/>
      <sz val="12"/>
      <name val="Arial"/>
      <family val="2"/>
      <charset val="204"/>
    </font>
    <font>
      <i/>
      <sz val="14"/>
      <name val="Calibri"/>
      <family val="2"/>
      <charset val="204"/>
      <scheme val="minor"/>
    </font>
    <font>
      <b/>
      <sz val="16"/>
      <name val="Arial Cyr"/>
      <charset val="204"/>
    </font>
    <font>
      <sz val="8.5"/>
      <name val="Arial"/>
      <family val="2"/>
      <charset val="204"/>
    </font>
    <font>
      <sz val="9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name val="Arial"/>
      <family val="2"/>
      <charset val="1"/>
    </font>
    <font>
      <sz val="8"/>
      <name val="Arial Cyr"/>
      <charset val="204"/>
    </font>
    <font>
      <sz val="12"/>
      <name val="Times New Roman"/>
      <family val="1"/>
      <charset val="204"/>
    </font>
    <font>
      <sz val="8"/>
      <name val="Arial"/>
      <family val="2"/>
      <charset val="204"/>
    </font>
    <font>
      <b/>
      <i/>
      <u/>
      <sz val="12"/>
      <color theme="3" tint="0.39997558519241921"/>
      <name val="Calibri"/>
      <family val="2"/>
      <charset val="204"/>
      <scheme val="minor"/>
    </font>
    <font>
      <u/>
      <sz val="11"/>
      <color theme="3" tint="0.39997558519241921"/>
      <name val="Calibri"/>
      <family val="2"/>
      <charset val="204"/>
      <scheme val="minor"/>
    </font>
    <font>
      <b/>
      <u/>
      <sz val="12"/>
      <color theme="3" tint="0.39997558519241921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EFEF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indexed="2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14">
    <xf numFmtId="0" fontId="0" fillId="0" borderId="0"/>
    <xf numFmtId="0" fontId="27" fillId="0" borderId="0"/>
    <xf numFmtId="0" fontId="38" fillId="0" borderId="0"/>
    <xf numFmtId="43" fontId="39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38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38" fillId="0" borderId="0"/>
    <xf numFmtId="43" fontId="27" fillId="0" borderId="0" applyFont="0" applyFill="0" applyBorder="0" applyAlignment="0" applyProtection="0"/>
    <xf numFmtId="0" fontId="26" fillId="0" borderId="0"/>
    <xf numFmtId="0" fontId="27" fillId="0" borderId="0"/>
    <xf numFmtId="0" fontId="25" fillId="0" borderId="0"/>
    <xf numFmtId="0" fontId="24" fillId="0" borderId="0"/>
    <xf numFmtId="0" fontId="41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46" fillId="6" borderId="2" applyFont="0" applyBorder="0" applyAlignment="0">
      <alignment horizontal="center" vertical="center"/>
    </xf>
    <xf numFmtId="0" fontId="5" fillId="0" borderId="0"/>
    <xf numFmtId="0" fontId="39" fillId="0" borderId="0"/>
    <xf numFmtId="43" fontId="3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9" fillId="0" borderId="0"/>
    <xf numFmtId="43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9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9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55" fillId="0" borderId="0">
      <alignment horizontal="left"/>
    </xf>
  </cellStyleXfs>
  <cellXfs count="2503">
    <xf numFmtId="0" fontId="0" fillId="0" borderId="0" xfId="0"/>
    <xf numFmtId="0" fontId="30" fillId="0" borderId="0" xfId="0" applyFont="1"/>
    <xf numFmtId="0" fontId="31" fillId="3" borderId="0" xfId="0" applyFont="1" applyFill="1" applyBorder="1" applyAlignment="1">
      <alignment horizontal="center"/>
    </xf>
    <xf numFmtId="0" fontId="31" fillId="3" borderId="0" xfId="0" applyFont="1" applyFill="1" applyBorder="1" applyAlignment="1">
      <alignment vertical="top"/>
    </xf>
    <xf numFmtId="0" fontId="31" fillId="3" borderId="0" xfId="0" applyFont="1" applyFill="1" applyBorder="1" applyAlignment="1">
      <alignment horizontal="center" vertical="top"/>
    </xf>
    <xf numFmtId="0" fontId="35" fillId="0" borderId="0" xfId="1" applyFont="1" applyAlignment="1"/>
    <xf numFmtId="0" fontId="36" fillId="0" borderId="0" xfId="0" applyFont="1"/>
    <xf numFmtId="0" fontId="37" fillId="0" borderId="0" xfId="0" applyFont="1"/>
    <xf numFmtId="0" fontId="32" fillId="0" borderId="0" xfId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9" fontId="0" fillId="0" borderId="0" xfId="0" applyNumberFormat="1"/>
    <xf numFmtId="0" fontId="41" fillId="0" borderId="0" xfId="0" applyFont="1" applyFill="1" applyAlignment="1">
      <alignment vertical="center"/>
    </xf>
    <xf numFmtId="165" fontId="46" fillId="0" borderId="4" xfId="0" applyNumberFormat="1" applyFont="1" applyFill="1" applyBorder="1" applyAlignment="1">
      <alignment horizontal="center" vertical="center"/>
    </xf>
    <xf numFmtId="165" fontId="46" fillId="0" borderId="1" xfId="0" applyNumberFormat="1" applyFont="1" applyFill="1" applyBorder="1" applyAlignment="1">
      <alignment horizontal="center" vertical="center"/>
    </xf>
    <xf numFmtId="0" fontId="0" fillId="0" borderId="0" xfId="0" applyAlignment="1"/>
    <xf numFmtId="0" fontId="48" fillId="0" borderId="0" xfId="0" applyFont="1" applyBorder="1" applyAlignment="1">
      <alignment vertical="top" wrapText="1"/>
    </xf>
    <xf numFmtId="0" fontId="51" fillId="0" borderId="0" xfId="0" applyFont="1"/>
    <xf numFmtId="0" fontId="57" fillId="0" borderId="0" xfId="1" applyFont="1" applyBorder="1" applyAlignment="1">
      <alignment horizontal="center"/>
    </xf>
    <xf numFmtId="0" fontId="35" fillId="3" borderId="0" xfId="0" applyFont="1" applyFill="1" applyBorder="1" applyAlignment="1">
      <alignment vertical="center"/>
    </xf>
    <xf numFmtId="0" fontId="35" fillId="3" borderId="0" xfId="0" applyFont="1" applyFill="1" applyBorder="1" applyAlignment="1"/>
    <xf numFmtId="0" fontId="57" fillId="0" borderId="0" xfId="1" applyFont="1" applyBorder="1" applyAlignment="1">
      <alignment horizontal="center" vertical="center" wrapText="1"/>
    </xf>
    <xf numFmtId="0" fontId="62" fillId="3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/>
    </xf>
    <xf numFmtId="0" fontId="60" fillId="0" borderId="0" xfId="1" applyFont="1" applyFill="1" applyBorder="1" applyAlignment="1">
      <alignment vertical="center" wrapText="1"/>
    </xf>
    <xf numFmtId="0" fontId="64" fillId="3" borderId="0" xfId="0" applyFont="1" applyFill="1" applyBorder="1" applyAlignment="1">
      <alignment horizontal="center" vertical="top"/>
    </xf>
    <xf numFmtId="0" fontId="60" fillId="0" borderId="0" xfId="1" applyFont="1" applyAlignment="1">
      <alignment vertical="center"/>
    </xf>
    <xf numFmtId="0" fontId="60" fillId="3" borderId="0" xfId="0" applyFont="1" applyFill="1" applyBorder="1" applyAlignment="1">
      <alignment vertical="center"/>
    </xf>
    <xf numFmtId="0" fontId="63" fillId="0" borderId="0" xfId="0" applyFont="1" applyAlignment="1">
      <alignment vertical="center"/>
    </xf>
    <xf numFmtId="0" fontId="35" fillId="3" borderId="0" xfId="0" applyFont="1" applyFill="1" applyBorder="1" applyAlignment="1">
      <alignment horizontal="left" vertical="center"/>
    </xf>
    <xf numFmtId="0" fontId="45" fillId="0" borderId="0" xfId="5" applyFont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Fill="1" applyBorder="1"/>
    <xf numFmtId="0" fontId="47" fillId="0" borderId="0" xfId="1" applyFont="1" applyBorder="1" applyAlignment="1"/>
    <xf numFmtId="0" fontId="0" fillId="0" borderId="0" xfId="0" applyBorder="1" applyAlignment="1">
      <alignment horizontal="right"/>
    </xf>
    <xf numFmtId="164" fontId="29" fillId="0" borderId="0" xfId="1" applyNumberFormat="1" applyFont="1" applyFill="1" applyBorder="1" applyAlignment="1">
      <alignment horizontal="center" vertical="center"/>
    </xf>
    <xf numFmtId="0" fontId="69" fillId="0" borderId="0" xfId="1" applyFont="1" applyBorder="1" applyAlignment="1">
      <alignment horizontal="center" vertical="center"/>
    </xf>
    <xf numFmtId="3" fontId="69" fillId="0" borderId="0" xfId="1" applyNumberFormat="1" applyFont="1" applyBorder="1" applyAlignment="1">
      <alignment horizontal="center" vertical="center" wrapText="1"/>
    </xf>
    <xf numFmtId="0" fontId="51" fillId="0" borderId="0" xfId="0" applyFont="1" applyBorder="1" applyAlignment="1"/>
    <xf numFmtId="4" fontId="40" fillId="0" borderId="0" xfId="0" applyNumberFormat="1" applyFont="1" applyBorder="1" applyAlignment="1">
      <alignment horizontal="left" vertical="center"/>
    </xf>
    <xf numFmtId="0" fontId="40" fillId="0" borderId="0" xfId="0" applyFont="1" applyBorder="1"/>
    <xf numFmtId="0" fontId="61" fillId="0" borderId="0" xfId="0" applyFont="1" applyBorder="1"/>
    <xf numFmtId="0" fontId="26" fillId="0" borderId="0" xfId="13"/>
    <xf numFmtId="0" fontId="35" fillId="3" borderId="0" xfId="13" applyFont="1" applyFill="1" applyBorder="1" applyAlignment="1">
      <alignment horizontal="left" vertical="center"/>
    </xf>
    <xf numFmtId="0" fontId="70" fillId="0" borderId="0" xfId="1" applyFont="1" applyBorder="1" applyAlignment="1">
      <alignment vertical="center" wrapText="1"/>
    </xf>
    <xf numFmtId="1" fontId="40" fillId="8" borderId="0" xfId="13" applyNumberFormat="1" applyFont="1" applyFill="1" applyBorder="1" applyAlignment="1">
      <alignment horizontal="center" vertical="center"/>
    </xf>
    <xf numFmtId="9" fontId="0" fillId="0" borderId="0" xfId="0" applyNumberFormat="1" applyAlignment="1">
      <alignment horizontal="right"/>
    </xf>
    <xf numFmtId="0" fontId="78" fillId="6" borderId="1" xfId="0" applyFont="1" applyFill="1" applyBorder="1" applyAlignment="1">
      <alignment horizontal="center" vertical="center" wrapText="1"/>
    </xf>
    <xf numFmtId="165" fontId="78" fillId="6" borderId="1" xfId="13" applyNumberFormat="1" applyFont="1" applyFill="1" applyBorder="1" applyAlignment="1">
      <alignment horizontal="center" vertical="center"/>
    </xf>
    <xf numFmtId="2" fontId="78" fillId="6" borderId="1" xfId="0" applyNumberFormat="1" applyFont="1" applyFill="1" applyBorder="1" applyAlignment="1">
      <alignment horizontal="center" vertical="center"/>
    </xf>
    <xf numFmtId="165" fontId="78" fillId="6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35" fillId="0" borderId="0" xfId="13" applyFont="1" applyFill="1" applyBorder="1" applyAlignment="1">
      <alignment horizontal="left" vertical="center"/>
    </xf>
    <xf numFmtId="0" fontId="78" fillId="0" borderId="2" xfId="5" applyFont="1" applyFill="1" applyBorder="1" applyAlignment="1" applyProtection="1">
      <alignment horizontal="center" vertical="center" wrapText="1"/>
    </xf>
    <xf numFmtId="1" fontId="65" fillId="0" borderId="1" xfId="0" applyNumberFormat="1" applyFont="1" applyFill="1" applyBorder="1" applyAlignment="1">
      <alignment horizontal="center" vertical="center"/>
    </xf>
    <xf numFmtId="1" fontId="65" fillId="0" borderId="8" xfId="0" applyNumberFormat="1" applyFont="1" applyFill="1" applyBorder="1" applyAlignment="1">
      <alignment horizontal="center" vertical="center"/>
    </xf>
    <xf numFmtId="2" fontId="78" fillId="6" borderId="1" xfId="13" applyNumberFormat="1" applyFont="1" applyFill="1" applyBorder="1" applyAlignment="1">
      <alignment horizontal="center" vertical="center"/>
    </xf>
    <xf numFmtId="0" fontId="78" fillId="6" borderId="1" xfId="0" applyFont="1" applyFill="1" applyBorder="1" applyAlignment="1">
      <alignment horizontal="center" vertical="center"/>
    </xf>
    <xf numFmtId="0" fontId="78" fillId="6" borderId="2" xfId="13" applyFont="1" applyFill="1" applyBorder="1" applyAlignment="1">
      <alignment horizontal="center" vertical="center"/>
    </xf>
    <xf numFmtId="1" fontId="65" fillId="6" borderId="1" xfId="0" applyNumberFormat="1" applyFont="1" applyFill="1" applyBorder="1" applyAlignment="1">
      <alignment horizontal="center" vertical="center"/>
    </xf>
    <xf numFmtId="1" fontId="65" fillId="6" borderId="8" xfId="0" applyNumberFormat="1" applyFont="1" applyFill="1" applyBorder="1" applyAlignment="1">
      <alignment horizontal="center" vertical="center"/>
    </xf>
    <xf numFmtId="1" fontId="65" fillId="6" borderId="4" xfId="0" applyNumberFormat="1" applyFont="1" applyFill="1" applyBorder="1" applyAlignment="1">
      <alignment horizontal="center" vertical="center"/>
    </xf>
    <xf numFmtId="1" fontId="65" fillId="6" borderId="9" xfId="0" applyNumberFormat="1" applyFont="1" applyFill="1" applyBorder="1" applyAlignment="1">
      <alignment horizontal="center" vertical="center"/>
    </xf>
    <xf numFmtId="1" fontId="78" fillId="0" borderId="0" xfId="14" applyNumberFormat="1" applyFont="1" applyFill="1" applyBorder="1" applyAlignment="1">
      <alignment horizontal="center" vertical="center"/>
    </xf>
    <xf numFmtId="1" fontId="78" fillId="0" borderId="0" xfId="14" applyNumberFormat="1" applyFont="1" applyFill="1" applyBorder="1" applyAlignment="1">
      <alignment vertical="center"/>
    </xf>
    <xf numFmtId="0" fontId="77" fillId="0" borderId="0" xfId="0" applyFont="1" applyBorder="1"/>
    <xf numFmtId="0" fontId="82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1" fontId="65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 vertical="center"/>
    </xf>
    <xf numFmtId="0" fontId="34" fillId="3" borderId="0" xfId="0" applyFont="1" applyFill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 applyFill="1" applyAlignment="1">
      <alignment horizontal="left"/>
    </xf>
    <xf numFmtId="165" fontId="52" fillId="6" borderId="1" xfId="0" applyNumberFormat="1" applyFont="1" applyFill="1" applyBorder="1" applyAlignment="1">
      <alignment horizontal="center" vertical="center"/>
    </xf>
    <xf numFmtId="165" fontId="52" fillId="6" borderId="4" xfId="0" applyNumberFormat="1" applyFont="1" applyFill="1" applyBorder="1" applyAlignment="1">
      <alignment horizontal="center" vertical="center"/>
    </xf>
    <xf numFmtId="165" fontId="46" fillId="6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5" fontId="78" fillId="6" borderId="1" xfId="0" applyNumberFormat="1" applyFont="1" applyFill="1" applyBorder="1" applyAlignment="1">
      <alignment horizontal="center" vertical="center" wrapText="1"/>
    </xf>
    <xf numFmtId="1" fontId="65" fillId="0" borderId="4" xfId="0" applyNumberFormat="1" applyFont="1" applyFill="1" applyBorder="1" applyAlignment="1">
      <alignment horizontal="center" vertical="center"/>
    </xf>
    <xf numFmtId="0" fontId="44" fillId="0" borderId="0" xfId="0" applyFont="1" applyBorder="1"/>
    <xf numFmtId="0" fontId="44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87" fillId="0" borderId="0" xfId="0" applyFont="1"/>
    <xf numFmtId="0" fontId="73" fillId="0" borderId="0" xfId="0" applyFont="1" applyBorder="1" applyAlignment="1">
      <alignment horizontal="center" vertical="center"/>
    </xf>
    <xf numFmtId="0" fontId="83" fillId="0" borderId="0" xfId="0" applyFont="1"/>
    <xf numFmtId="0" fontId="83" fillId="0" borderId="0" xfId="0" applyFont="1" applyBorder="1" applyAlignment="1">
      <alignment vertical="center"/>
    </xf>
    <xf numFmtId="165" fontId="88" fillId="0" borderId="0" xfId="0" applyNumberFormat="1" applyFont="1" applyBorder="1" applyAlignment="1">
      <alignment horizontal="center" vertical="center"/>
    </xf>
    <xf numFmtId="0" fontId="92" fillId="0" borderId="0" xfId="0" applyFont="1" applyAlignment="1">
      <alignment vertical="center"/>
    </xf>
    <xf numFmtId="0" fontId="92" fillId="0" borderId="0" xfId="0" applyFont="1" applyBorder="1" applyAlignment="1">
      <alignment vertical="center"/>
    </xf>
    <xf numFmtId="0" fontId="92" fillId="0" borderId="0" xfId="0" applyFont="1"/>
    <xf numFmtId="0" fontId="46" fillId="0" borderId="0" xfId="0" applyFont="1" applyBorder="1" applyAlignment="1">
      <alignment vertical="center"/>
    </xf>
    <xf numFmtId="0" fontId="93" fillId="0" borderId="0" xfId="0" applyFont="1" applyBorder="1"/>
    <xf numFmtId="0" fontId="51" fillId="0" borderId="0" xfId="0" applyFont="1" applyBorder="1"/>
    <xf numFmtId="0" fontId="45" fillId="8" borderId="0" xfId="5" applyFont="1" applyFill="1" applyBorder="1" applyAlignment="1" applyProtection="1">
      <alignment horizontal="center" vertical="center" wrapText="1"/>
    </xf>
    <xf numFmtId="1" fontId="45" fillId="8" borderId="0" xfId="1" applyNumberFormat="1" applyFont="1" applyFill="1" applyBorder="1" applyAlignment="1">
      <alignment horizontal="center" vertical="center"/>
    </xf>
    <xf numFmtId="0" fontId="0" fillId="8" borderId="0" xfId="0" applyFill="1"/>
    <xf numFmtId="0" fontId="0" fillId="0" borderId="0" xfId="0"/>
    <xf numFmtId="0" fontId="0" fillId="8" borderId="0" xfId="0" applyFill="1" applyBorder="1"/>
    <xf numFmtId="0" fontId="40" fillId="8" borderId="0" xfId="0" applyFont="1" applyFill="1" applyBorder="1"/>
    <xf numFmtId="165" fontId="45" fillId="8" borderId="0" xfId="5" applyNumberFormat="1" applyFont="1" applyFill="1" applyBorder="1" applyAlignment="1" applyProtection="1">
      <alignment horizontal="center" vertical="center" wrapText="1"/>
    </xf>
    <xf numFmtId="0" fontId="45" fillId="8" borderId="0" xfId="5" applyFont="1" applyFill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8" xfId="0" applyBorder="1"/>
    <xf numFmtId="0" fontId="0" fillId="0" borderId="4" xfId="0" applyBorder="1"/>
    <xf numFmtId="0" fontId="0" fillId="0" borderId="9" xfId="0" applyBorder="1"/>
    <xf numFmtId="3" fontId="32" fillId="0" borderId="0" xfId="1" applyNumberFormat="1" applyFont="1" applyBorder="1" applyAlignment="1">
      <alignment horizontal="center" vertical="center" wrapText="1"/>
    </xf>
    <xf numFmtId="2" fontId="42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1" fontId="46" fillId="6" borderId="1" xfId="0" applyNumberFormat="1" applyFont="1" applyFill="1" applyBorder="1" applyAlignment="1">
      <alignment horizontal="center" vertical="center"/>
    </xf>
    <xf numFmtId="1" fontId="46" fillId="0" borderId="1" xfId="0" applyNumberFormat="1" applyFont="1" applyFill="1" applyBorder="1" applyAlignment="1">
      <alignment horizontal="center" vertical="center"/>
    </xf>
    <xf numFmtId="1" fontId="46" fillId="6" borderId="4" xfId="0" applyNumberFormat="1" applyFont="1" applyFill="1" applyBorder="1" applyAlignment="1">
      <alignment horizontal="center" vertical="center"/>
    </xf>
    <xf numFmtId="9" fontId="83" fillId="0" borderId="0" xfId="0" applyNumberFormat="1" applyFont="1" applyAlignment="1">
      <alignment horizontal="right"/>
    </xf>
    <xf numFmtId="0" fontId="83" fillId="0" borderId="0" xfId="0" applyFont="1" applyAlignment="1">
      <alignment horizontal="right"/>
    </xf>
    <xf numFmtId="0" fontId="78" fillId="0" borderId="0" xfId="0" applyFont="1"/>
    <xf numFmtId="0" fontId="78" fillId="8" borderId="0" xfId="0" applyFont="1" applyFill="1" applyBorder="1"/>
    <xf numFmtId="0" fontId="29" fillId="0" borderId="0" xfId="1" applyFont="1" applyBorder="1" applyAlignment="1">
      <alignment horizontal="center" vertical="center" wrapText="1"/>
    </xf>
    <xf numFmtId="0" fontId="45" fillId="8" borderId="0" xfId="1" applyFont="1" applyFill="1" applyBorder="1" applyAlignment="1">
      <alignment horizontal="center" vertical="center" wrapText="1"/>
    </xf>
    <xf numFmtId="0" fontId="99" fillId="3" borderId="0" xfId="0" applyFont="1" applyFill="1" applyBorder="1"/>
    <xf numFmtId="0" fontId="99" fillId="3" borderId="0" xfId="0" applyFont="1" applyFill="1" applyBorder="1" applyAlignment="1">
      <alignment vertical="center"/>
    </xf>
    <xf numFmtId="0" fontId="99" fillId="3" borderId="0" xfId="0" applyFont="1" applyFill="1" applyBorder="1" applyAlignment="1">
      <alignment vertical="top"/>
    </xf>
    <xf numFmtId="0" fontId="100" fillId="0" borderId="0" xfId="1" applyFont="1" applyAlignment="1"/>
    <xf numFmtId="0" fontId="100" fillId="0" borderId="0" xfId="1" applyFont="1" applyAlignment="1">
      <alignment horizontal="center"/>
    </xf>
    <xf numFmtId="0" fontId="61" fillId="2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/>
    </xf>
    <xf numFmtId="0" fontId="40" fillId="0" borderId="0" xfId="0" applyFont="1" applyBorder="1" applyAlignment="1">
      <alignment vertical="center" wrapText="1"/>
    </xf>
    <xf numFmtId="0" fontId="52" fillId="0" borderId="0" xfId="0" applyFont="1" applyFill="1" applyBorder="1" applyAlignment="1">
      <alignment horizontal="center"/>
    </xf>
    <xf numFmtId="0" fontId="69" fillId="0" borderId="5" xfId="1" applyFont="1" applyBorder="1" applyAlignment="1">
      <alignment horizontal="center" vertical="center" wrapText="1"/>
    </xf>
    <xf numFmtId="0" fontId="37" fillId="8" borderId="0" xfId="0" applyFont="1" applyFill="1" applyBorder="1"/>
    <xf numFmtId="0" fontId="44" fillId="0" borderId="0" xfId="0" applyFont="1"/>
    <xf numFmtId="0" fontId="52" fillId="0" borderId="0" xfId="0" applyFont="1" applyAlignment="1">
      <alignment horizontal="center"/>
    </xf>
    <xf numFmtId="0" fontId="52" fillId="0" borderId="3" xfId="0" applyFont="1" applyFill="1" applyBorder="1" applyAlignment="1">
      <alignment horizontal="center"/>
    </xf>
    <xf numFmtId="0" fontId="37" fillId="0" borderId="0" xfId="0" applyFont="1" applyBorder="1"/>
    <xf numFmtId="0" fontId="101" fillId="0" borderId="0" xfId="0" applyFont="1" applyAlignment="1">
      <alignment horizontal="center" readingOrder="1"/>
    </xf>
    <xf numFmtId="165" fontId="52" fillId="0" borderId="1" xfId="0" applyNumberFormat="1" applyFont="1" applyFill="1" applyBorder="1" applyAlignment="1">
      <alignment horizontal="center" vertical="center"/>
    </xf>
    <xf numFmtId="165" fontId="46" fillId="0" borderId="1" xfId="1" applyNumberFormat="1" applyFont="1" applyFill="1" applyBorder="1" applyAlignment="1">
      <alignment horizontal="center" vertical="center" wrapText="1"/>
    </xf>
    <xf numFmtId="165" fontId="46" fillId="6" borderId="4" xfId="1" applyNumberFormat="1" applyFont="1" applyFill="1" applyBorder="1" applyAlignment="1">
      <alignment horizontal="center" vertical="center" wrapText="1"/>
    </xf>
    <xf numFmtId="165" fontId="46" fillId="0" borderId="4" xfId="1" applyNumberFormat="1" applyFont="1" applyFill="1" applyBorder="1" applyAlignment="1">
      <alignment horizontal="center" vertical="center" wrapText="1"/>
    </xf>
    <xf numFmtId="165" fontId="46" fillId="8" borderId="0" xfId="1" applyNumberFormat="1" applyFont="1" applyFill="1" applyBorder="1" applyAlignment="1">
      <alignment horizontal="center" vertical="center" wrapText="1"/>
    </xf>
    <xf numFmtId="165" fontId="46" fillId="8" borderId="0" xfId="0" applyNumberFormat="1" applyFont="1" applyFill="1" applyBorder="1" applyAlignment="1">
      <alignment horizontal="center" vertical="center"/>
    </xf>
    <xf numFmtId="0" fontId="87" fillId="0" borderId="0" xfId="0" applyFont="1" applyBorder="1"/>
    <xf numFmtId="165" fontId="46" fillId="0" borderId="0" xfId="0" applyNumberFormat="1" applyFont="1" applyFill="1" applyBorder="1" applyAlignment="1">
      <alignment horizontal="center" vertical="center"/>
    </xf>
    <xf numFmtId="0" fontId="20" fillId="0" borderId="0" xfId="21"/>
    <xf numFmtId="0" fontId="20" fillId="0" borderId="0" xfId="21" applyBorder="1"/>
    <xf numFmtId="0" fontId="31" fillId="3" borderId="0" xfId="21" applyFont="1" applyFill="1" applyBorder="1" applyAlignment="1">
      <alignment horizontal="center"/>
    </xf>
    <xf numFmtId="0" fontId="40" fillId="0" borderId="0" xfId="21" applyFont="1" applyBorder="1" applyAlignment="1"/>
    <xf numFmtId="0" fontId="20" fillId="0" borderId="0" xfId="21" applyBorder="1" applyAlignment="1"/>
    <xf numFmtId="0" fontId="61" fillId="0" borderId="0" xfId="21" applyFont="1" applyBorder="1" applyAlignment="1"/>
    <xf numFmtId="0" fontId="61" fillId="0" borderId="0" xfId="21" applyFont="1" applyBorder="1"/>
    <xf numFmtId="0" fontId="40" fillId="0" borderId="0" xfId="21" applyFont="1" applyBorder="1" applyAlignment="1">
      <alignment vertical="center"/>
    </xf>
    <xf numFmtId="0" fontId="40" fillId="0" borderId="0" xfId="21" applyFont="1" applyBorder="1"/>
    <xf numFmtId="4" fontId="40" fillId="0" borderId="0" xfId="21" applyNumberFormat="1" applyFont="1" applyBorder="1" applyAlignment="1">
      <alignment horizontal="left" vertical="center"/>
    </xf>
    <xf numFmtId="0" fontId="35" fillId="0" borderId="0" xfId="21" applyFont="1" applyFill="1" applyBorder="1" applyAlignment="1">
      <alignment horizontal="left" vertical="center"/>
    </xf>
    <xf numFmtId="165" fontId="78" fillId="6" borderId="1" xfId="21" applyNumberFormat="1" applyFont="1" applyFill="1" applyBorder="1" applyAlignment="1">
      <alignment horizontal="center" vertical="center"/>
    </xf>
    <xf numFmtId="165" fontId="78" fillId="6" borderId="8" xfId="21" applyNumberFormat="1" applyFont="1" applyFill="1" applyBorder="1" applyAlignment="1">
      <alignment horizontal="center" vertical="center"/>
    </xf>
    <xf numFmtId="2" fontId="78" fillId="0" borderId="0" xfId="21" applyNumberFormat="1" applyFont="1" applyFill="1" applyBorder="1" applyAlignment="1">
      <alignment vertical="center"/>
    </xf>
    <xf numFmtId="165" fontId="78" fillId="0" borderId="0" xfId="21" applyNumberFormat="1" applyFont="1" applyFill="1" applyBorder="1" applyAlignment="1">
      <alignment horizontal="center" vertical="center"/>
    </xf>
    <xf numFmtId="165" fontId="20" fillId="0" borderId="0" xfId="21" applyNumberFormat="1" applyFill="1" applyBorder="1" applyAlignment="1">
      <alignment horizontal="center" vertical="center"/>
    </xf>
    <xf numFmtId="0" fontId="78" fillId="0" borderId="2" xfId="21" applyFont="1" applyFill="1" applyBorder="1" applyAlignment="1">
      <alignment horizontal="center" vertical="center"/>
    </xf>
    <xf numFmtId="0" fontId="78" fillId="6" borderId="2" xfId="21" applyFont="1" applyFill="1" applyBorder="1" applyAlignment="1">
      <alignment horizontal="center" vertical="center"/>
    </xf>
    <xf numFmtId="4" fontId="78" fillId="0" borderId="2" xfId="21" applyNumberFormat="1" applyFont="1" applyFill="1" applyBorder="1" applyAlignment="1">
      <alignment horizontal="center" vertical="center"/>
    </xf>
    <xf numFmtId="0" fontId="78" fillId="6" borderId="3" xfId="21" applyFont="1" applyFill="1" applyBorder="1" applyAlignment="1">
      <alignment horizontal="center" vertical="center"/>
    </xf>
    <xf numFmtId="0" fontId="35" fillId="3" borderId="0" xfId="21" applyFont="1" applyFill="1" applyBorder="1" applyAlignment="1">
      <alignment horizontal="left" vertical="center"/>
    </xf>
    <xf numFmtId="2" fontId="78" fillId="0" borderId="0" xfId="21" applyNumberFormat="1" applyFont="1" applyFill="1" applyBorder="1" applyAlignment="1">
      <alignment horizontal="center" vertical="center"/>
    </xf>
    <xf numFmtId="0" fontId="78" fillId="0" borderId="0" xfId="21" applyFont="1" applyFill="1" applyBorder="1" applyAlignment="1">
      <alignment horizontal="center" vertical="center"/>
    </xf>
    <xf numFmtId="0" fontId="20" fillId="0" borderId="0" xfId="21" applyFill="1" applyBorder="1" applyAlignment="1">
      <alignment horizontal="center" vertical="center"/>
    </xf>
    <xf numFmtId="0" fontId="20" fillId="0" borderId="0" xfId="21" applyFill="1" applyAlignment="1"/>
    <xf numFmtId="0" fontId="20" fillId="0" borderId="0" xfId="21" applyAlignment="1"/>
    <xf numFmtId="0" fontId="61" fillId="8" borderId="0" xfId="21" applyFont="1" applyFill="1" applyBorder="1" applyAlignment="1">
      <alignment horizontal="center" vertical="center" wrapText="1"/>
    </xf>
    <xf numFmtId="0" fontId="71" fillId="3" borderId="0" xfId="21" applyFont="1" applyFill="1" applyBorder="1" applyAlignment="1">
      <alignment horizontal="center" vertical="center"/>
    </xf>
    <xf numFmtId="2" fontId="78" fillId="6" borderId="1" xfId="21" applyNumberFormat="1" applyFont="1" applyFill="1" applyBorder="1" applyAlignment="1">
      <alignment horizontal="center" vertical="center"/>
    </xf>
    <xf numFmtId="0" fontId="103" fillId="0" borderId="0" xfId="0" applyFont="1" applyBorder="1" applyAlignment="1">
      <alignment horizontal="center" vertical="top" wrapText="1"/>
    </xf>
    <xf numFmtId="165" fontId="52" fillId="8" borderId="1" xfId="0" applyNumberFormat="1" applyFont="1" applyFill="1" applyBorder="1" applyAlignment="1">
      <alignment horizontal="center" vertical="center"/>
    </xf>
    <xf numFmtId="165" fontId="52" fillId="8" borderId="1" xfId="0" applyNumberFormat="1" applyFont="1" applyFill="1" applyBorder="1" applyAlignment="1">
      <alignment horizontal="center" vertical="center" wrapText="1"/>
    </xf>
    <xf numFmtId="1" fontId="52" fillId="8" borderId="1" xfId="0" applyNumberFormat="1" applyFont="1" applyFill="1" applyBorder="1" applyAlignment="1">
      <alignment horizontal="center" vertical="center"/>
    </xf>
    <xf numFmtId="2" fontId="52" fillId="8" borderId="8" xfId="0" applyNumberFormat="1" applyFont="1" applyFill="1" applyBorder="1" applyAlignment="1">
      <alignment horizontal="center" vertical="center"/>
    </xf>
    <xf numFmtId="2" fontId="52" fillId="6" borderId="1" xfId="0" applyNumberFormat="1" applyFont="1" applyFill="1" applyBorder="1" applyAlignment="1">
      <alignment horizontal="center" vertical="center"/>
    </xf>
    <xf numFmtId="165" fontId="52" fillId="6" borderId="1" xfId="0" applyNumberFormat="1" applyFont="1" applyFill="1" applyBorder="1" applyAlignment="1">
      <alignment horizontal="center" vertical="center" wrapText="1"/>
    </xf>
    <xf numFmtId="1" fontId="52" fillId="6" borderId="1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/>
    </xf>
    <xf numFmtId="165" fontId="46" fillId="8" borderId="1" xfId="0" applyNumberFormat="1" applyFont="1" applyFill="1" applyBorder="1" applyAlignment="1">
      <alignment horizontal="center" vertical="center" wrapText="1"/>
    </xf>
    <xf numFmtId="165" fontId="46" fillId="6" borderId="1" xfId="0" applyNumberFormat="1" applyFont="1" applyFill="1" applyBorder="1" applyAlignment="1">
      <alignment horizontal="center" vertical="center" wrapText="1"/>
    </xf>
    <xf numFmtId="0" fontId="83" fillId="8" borderId="0" xfId="0" applyFont="1" applyFill="1" applyBorder="1"/>
    <xf numFmtId="0" fontId="46" fillId="0" borderId="2" xfId="0" applyFont="1" applyFill="1" applyBorder="1" applyAlignment="1">
      <alignment horizontal="center" vertical="center"/>
    </xf>
    <xf numFmtId="165" fontId="52" fillId="8" borderId="8" xfId="0" applyNumberFormat="1" applyFont="1" applyFill="1" applyBorder="1" applyAlignment="1">
      <alignment horizontal="center" vertical="center"/>
    </xf>
    <xf numFmtId="165" fontId="52" fillId="6" borderId="8" xfId="0" applyNumberFormat="1" applyFont="1" applyFill="1" applyBorder="1" applyAlignment="1">
      <alignment horizontal="center" vertical="center"/>
    </xf>
    <xf numFmtId="165" fontId="46" fillId="8" borderId="4" xfId="0" applyNumberFormat="1" applyFont="1" applyFill="1" applyBorder="1" applyAlignment="1">
      <alignment horizontal="center" vertical="center" wrapText="1"/>
    </xf>
    <xf numFmtId="1" fontId="52" fillId="8" borderId="4" xfId="0" applyNumberFormat="1" applyFont="1" applyFill="1" applyBorder="1" applyAlignment="1">
      <alignment horizontal="center" vertical="center"/>
    </xf>
    <xf numFmtId="1" fontId="52" fillId="6" borderId="1" xfId="0" applyNumberFormat="1" applyFont="1" applyFill="1" applyBorder="1" applyAlignment="1">
      <alignment horizontal="center" vertical="center" wrapText="1"/>
    </xf>
    <xf numFmtId="1" fontId="52" fillId="8" borderId="1" xfId="0" applyNumberFormat="1" applyFont="1" applyFill="1" applyBorder="1" applyAlignment="1">
      <alignment horizontal="center" vertical="center" wrapText="1"/>
    </xf>
    <xf numFmtId="1" fontId="46" fillId="6" borderId="1" xfId="0" applyNumberFormat="1" applyFont="1" applyFill="1" applyBorder="1" applyAlignment="1">
      <alignment horizontal="center" vertical="center" wrapText="1"/>
    </xf>
    <xf numFmtId="0" fontId="35" fillId="8" borderId="0" xfId="0" applyFont="1" applyFill="1" applyBorder="1" applyAlignment="1">
      <alignment vertical="center"/>
    </xf>
    <xf numFmtId="1" fontId="46" fillId="8" borderId="1" xfId="0" applyNumberFormat="1" applyFont="1" applyFill="1" applyBorder="1" applyAlignment="1">
      <alignment horizontal="center" vertical="center" wrapText="1"/>
    </xf>
    <xf numFmtId="0" fontId="46" fillId="6" borderId="3" xfId="0" applyFont="1" applyFill="1" applyBorder="1" applyAlignment="1">
      <alignment horizontal="center" vertical="center"/>
    </xf>
    <xf numFmtId="1" fontId="46" fillId="6" borderId="4" xfId="0" applyNumberFormat="1" applyFont="1" applyFill="1" applyBorder="1" applyAlignment="1">
      <alignment horizontal="center" vertical="center" wrapText="1"/>
    </xf>
    <xf numFmtId="1" fontId="52" fillId="6" borderId="4" xfId="0" applyNumberFormat="1" applyFont="1" applyFill="1" applyBorder="1" applyAlignment="1">
      <alignment horizontal="center" vertical="center"/>
    </xf>
    <xf numFmtId="165" fontId="52" fillId="6" borderId="9" xfId="0" applyNumberFormat="1" applyFont="1" applyFill="1" applyBorder="1" applyAlignment="1">
      <alignment horizontal="center" vertical="center"/>
    </xf>
    <xf numFmtId="165" fontId="46" fillId="8" borderId="0" xfId="0" applyNumberFormat="1" applyFont="1" applyFill="1" applyBorder="1" applyAlignment="1">
      <alignment horizontal="center" vertical="center" wrapText="1"/>
    </xf>
    <xf numFmtId="1" fontId="52" fillId="8" borderId="0" xfId="0" applyNumberFormat="1" applyFont="1" applyFill="1" applyBorder="1" applyAlignment="1">
      <alignment horizontal="center" vertical="center"/>
    </xf>
    <xf numFmtId="0" fontId="34" fillId="3" borderId="0" xfId="0" applyFont="1" applyFill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0" fillId="0" borderId="0" xfId="0" applyFont="1" applyBorder="1"/>
    <xf numFmtId="0" fontId="59" fillId="8" borderId="0" xfId="0" applyFont="1" applyFill="1" applyBorder="1" applyAlignment="1">
      <alignment vertical="center" wrapText="1"/>
    </xf>
    <xf numFmtId="0" fontId="52" fillId="0" borderId="0" xfId="0" applyFont="1" applyBorder="1"/>
    <xf numFmtId="0" fontId="46" fillId="6" borderId="2" xfId="0" applyFont="1" applyFill="1" applyBorder="1" applyAlignment="1">
      <alignment horizontal="center"/>
    </xf>
    <xf numFmtId="2" fontId="52" fillId="6" borderId="1" xfId="0" applyNumberFormat="1" applyFont="1" applyFill="1" applyBorder="1" applyAlignment="1">
      <alignment horizontal="center"/>
    </xf>
    <xf numFmtId="1" fontId="52" fillId="6" borderId="1" xfId="0" applyNumberFormat="1" applyFont="1" applyFill="1" applyBorder="1" applyAlignment="1">
      <alignment horizontal="center" wrapText="1"/>
    </xf>
    <xf numFmtId="0" fontId="46" fillId="8" borderId="2" xfId="0" applyFont="1" applyFill="1" applyBorder="1" applyAlignment="1">
      <alignment horizontal="center"/>
    </xf>
    <xf numFmtId="165" fontId="52" fillId="8" borderId="1" xfId="0" applyNumberFormat="1" applyFont="1" applyFill="1" applyBorder="1" applyAlignment="1">
      <alignment horizontal="center"/>
    </xf>
    <xf numFmtId="1" fontId="52" fillId="8" borderId="1" xfId="0" applyNumberFormat="1" applyFont="1" applyFill="1" applyBorder="1" applyAlignment="1">
      <alignment horizontal="center" wrapText="1"/>
    </xf>
    <xf numFmtId="2" fontId="46" fillId="6" borderId="1" xfId="0" applyNumberFormat="1" applyFont="1" applyFill="1" applyBorder="1" applyAlignment="1">
      <alignment horizontal="center"/>
    </xf>
    <xf numFmtId="1" fontId="46" fillId="6" borderId="1" xfId="0" applyNumberFormat="1" applyFont="1" applyFill="1" applyBorder="1" applyAlignment="1">
      <alignment horizontal="center" wrapText="1"/>
    </xf>
    <xf numFmtId="165" fontId="46" fillId="8" borderId="1" xfId="0" applyNumberFormat="1" applyFont="1" applyFill="1" applyBorder="1" applyAlignment="1">
      <alignment horizontal="center"/>
    </xf>
    <xf numFmtId="1" fontId="46" fillId="8" borderId="1" xfId="0" applyNumberFormat="1" applyFont="1" applyFill="1" applyBorder="1" applyAlignment="1">
      <alignment horizontal="center" wrapText="1"/>
    </xf>
    <xf numFmtId="165" fontId="46" fillId="6" borderId="1" xfId="0" applyNumberFormat="1" applyFont="1" applyFill="1" applyBorder="1" applyAlignment="1">
      <alignment horizontal="center"/>
    </xf>
    <xf numFmtId="2" fontId="52" fillId="8" borderId="1" xfId="0" applyNumberFormat="1" applyFont="1" applyFill="1" applyBorder="1" applyAlignment="1">
      <alignment horizontal="center"/>
    </xf>
    <xf numFmtId="165" fontId="46" fillId="6" borderId="4" xfId="0" applyNumberFormat="1" applyFont="1" applyFill="1" applyBorder="1" applyAlignment="1">
      <alignment horizontal="center"/>
    </xf>
    <xf numFmtId="1" fontId="46" fillId="6" borderId="4" xfId="0" applyNumberFormat="1" applyFont="1" applyFill="1" applyBorder="1" applyAlignment="1">
      <alignment horizontal="center" wrapText="1"/>
    </xf>
    <xf numFmtId="165" fontId="52" fillId="6" borderId="4" xfId="0" applyNumberFormat="1" applyFont="1" applyFill="1" applyBorder="1" applyAlignment="1">
      <alignment horizontal="center"/>
    </xf>
    <xf numFmtId="0" fontId="46" fillId="6" borderId="3" xfId="0" applyFont="1" applyFill="1" applyBorder="1" applyAlignment="1">
      <alignment horizontal="center"/>
    </xf>
    <xf numFmtId="165" fontId="18" fillId="6" borderId="8" xfId="21" applyNumberFormat="1" applyFont="1" applyFill="1" applyBorder="1" applyAlignment="1">
      <alignment horizontal="center" vertical="center"/>
    </xf>
    <xf numFmtId="165" fontId="20" fillId="6" borderId="1" xfId="21" applyNumberFormat="1" applyFill="1" applyBorder="1" applyAlignment="1">
      <alignment horizontal="center" vertical="center"/>
    </xf>
    <xf numFmtId="1" fontId="52" fillId="8" borderId="0" xfId="0" applyNumberFormat="1" applyFont="1" applyFill="1" applyBorder="1" applyAlignment="1">
      <alignment horizontal="center"/>
    </xf>
    <xf numFmtId="1" fontId="46" fillId="8" borderId="4" xfId="0" applyNumberFormat="1" applyFont="1" applyFill="1" applyBorder="1" applyAlignment="1">
      <alignment horizontal="center" vertical="center" wrapText="1"/>
    </xf>
    <xf numFmtId="165" fontId="52" fillId="8" borderId="0" xfId="0" applyNumberFormat="1" applyFont="1" applyFill="1" applyBorder="1" applyAlignment="1">
      <alignment horizontal="center" vertical="center" wrapText="1"/>
    </xf>
    <xf numFmtId="2" fontId="52" fillId="8" borderId="0" xfId="0" applyNumberFormat="1" applyFont="1" applyFill="1" applyBorder="1" applyAlignment="1">
      <alignment horizontal="center" vertical="center"/>
    </xf>
    <xf numFmtId="2" fontId="52" fillId="8" borderId="1" xfId="0" applyNumberFormat="1" applyFont="1" applyFill="1" applyBorder="1" applyAlignment="1">
      <alignment horizontal="center" vertical="center"/>
    </xf>
    <xf numFmtId="1" fontId="52" fillId="8" borderId="8" xfId="0" applyNumberFormat="1" applyFont="1" applyFill="1" applyBorder="1" applyAlignment="1">
      <alignment horizontal="center" vertical="center"/>
    </xf>
    <xf numFmtId="1" fontId="52" fillId="8" borderId="4" xfId="0" applyNumberFormat="1" applyFont="1" applyFill="1" applyBorder="1" applyAlignment="1">
      <alignment horizontal="center" vertical="center" wrapText="1"/>
    </xf>
    <xf numFmtId="165" fontId="52" fillId="8" borderId="4" xfId="0" applyNumberFormat="1" applyFont="1" applyFill="1" applyBorder="1" applyAlignment="1">
      <alignment horizontal="center" vertical="center"/>
    </xf>
    <xf numFmtId="1" fontId="52" fillId="8" borderId="9" xfId="0" applyNumberFormat="1" applyFont="1" applyFill="1" applyBorder="1" applyAlignment="1">
      <alignment horizontal="center" vertical="center"/>
    </xf>
    <xf numFmtId="1" fontId="52" fillId="6" borderId="8" xfId="0" applyNumberFormat="1" applyFont="1" applyFill="1" applyBorder="1" applyAlignment="1">
      <alignment horizontal="center" vertical="center"/>
    </xf>
    <xf numFmtId="0" fontId="107" fillId="8" borderId="0" xfId="0" applyFont="1" applyFill="1" applyAlignment="1">
      <alignment horizontal="center" readingOrder="1"/>
    </xf>
    <xf numFmtId="0" fontId="110" fillId="0" borderId="0" xfId="0" applyFont="1"/>
    <xf numFmtId="0" fontId="104" fillId="0" borderId="0" xfId="0" applyFont="1" applyBorder="1" applyAlignment="1">
      <alignment horizontal="center" vertical="top" wrapText="1"/>
    </xf>
    <xf numFmtId="0" fontId="109" fillId="0" borderId="0" xfId="1" applyFont="1" applyBorder="1" applyAlignment="1">
      <alignment horizontal="center" vertical="center" wrapText="1"/>
    </xf>
    <xf numFmtId="0" fontId="112" fillId="0" borderId="0" xfId="1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/>
    </xf>
    <xf numFmtId="1" fontId="40" fillId="0" borderId="0" xfId="0" applyNumberFormat="1" applyFont="1" applyBorder="1" applyAlignment="1">
      <alignment horizontal="center"/>
    </xf>
    <xf numFmtId="0" fontId="0" fillId="0" borderId="0" xfId="0" applyFont="1" applyBorder="1"/>
    <xf numFmtId="1" fontId="40" fillId="0" borderId="0" xfId="0" applyNumberFormat="1" applyFont="1" applyBorder="1" applyAlignment="1">
      <alignment horizontal="center" vertical="center" wrapText="1"/>
    </xf>
    <xf numFmtId="1" fontId="40" fillId="8" borderId="0" xfId="0" applyNumberFormat="1" applyFont="1" applyFill="1" applyBorder="1" applyAlignment="1">
      <alignment horizontal="center" vertical="center" wrapText="1"/>
    </xf>
    <xf numFmtId="1" fontId="58" fillId="0" borderId="0" xfId="0" applyNumberFormat="1" applyFont="1" applyBorder="1" applyAlignment="1">
      <alignment horizontal="center" vertical="center" wrapText="1"/>
    </xf>
    <xf numFmtId="1" fontId="45" fillId="0" borderId="0" xfId="0" applyNumberFormat="1" applyFont="1" applyBorder="1" applyAlignment="1" applyProtection="1">
      <alignment horizontal="center" vertical="center" shrinkToFit="1"/>
      <protection hidden="1"/>
    </xf>
    <xf numFmtId="0" fontId="40" fillId="0" borderId="0" xfId="0" applyFont="1"/>
    <xf numFmtId="0" fontId="40" fillId="0" borderId="7" xfId="0" applyFont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37" fillId="0" borderId="49" xfId="0" applyFont="1" applyBorder="1" applyAlignment="1"/>
    <xf numFmtId="0" fontId="52" fillId="0" borderId="56" xfId="0" applyFont="1" applyBorder="1" applyAlignment="1">
      <alignment horizontal="center" vertical="center"/>
    </xf>
    <xf numFmtId="0" fontId="52" fillId="0" borderId="51" xfId="0" applyFont="1" applyBorder="1" applyAlignment="1">
      <alignment horizontal="center" vertical="center"/>
    </xf>
    <xf numFmtId="1" fontId="52" fillId="8" borderId="0" xfId="0" applyNumberFormat="1" applyFont="1" applyFill="1" applyBorder="1" applyAlignment="1">
      <alignment horizontal="center" vertical="center" wrapText="1"/>
    </xf>
    <xf numFmtId="0" fontId="116" fillId="0" borderId="0" xfId="0" applyFont="1" applyBorder="1"/>
    <xf numFmtId="0" fontId="104" fillId="0" borderId="0" xfId="0" applyFont="1" applyBorder="1" applyAlignment="1">
      <alignment horizontal="center" vertical="center" wrapText="1"/>
    </xf>
    <xf numFmtId="2" fontId="40" fillId="0" borderId="0" xfId="0" applyNumberFormat="1" applyFont="1" applyBorder="1" applyAlignment="1">
      <alignment horizontal="center" wrapText="1"/>
    </xf>
    <xf numFmtId="2" fontId="0" fillId="0" borderId="0" xfId="0" applyNumberFormat="1" applyBorder="1"/>
    <xf numFmtId="0" fontId="65" fillId="0" borderId="0" xfId="0" applyFont="1" applyBorder="1"/>
    <xf numFmtId="0" fontId="52" fillId="0" borderId="36" xfId="0" applyFont="1" applyBorder="1" applyAlignment="1">
      <alignment horizontal="center" vertical="center"/>
    </xf>
    <xf numFmtId="0" fontId="52" fillId="0" borderId="0" xfId="0" applyFont="1" applyBorder="1" applyAlignment="1">
      <alignment vertical="center"/>
    </xf>
    <xf numFmtId="0" fontId="81" fillId="3" borderId="0" xfId="27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right"/>
    </xf>
    <xf numFmtId="0" fontId="52" fillId="0" borderId="0" xfId="0" applyFont="1" applyBorder="1" applyAlignment="1"/>
    <xf numFmtId="0" fontId="49" fillId="0" borderId="0" xfId="0" applyFont="1" applyBorder="1"/>
    <xf numFmtId="0" fontId="115" fillId="0" borderId="1" xfId="0" applyFont="1" applyBorder="1" applyAlignment="1">
      <alignment horizontal="center" vertical="center"/>
    </xf>
    <xf numFmtId="165" fontId="59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 applyAlignment="1"/>
    <xf numFmtId="0" fontId="30" fillId="0" borderId="0" xfId="0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0" fontId="115" fillId="0" borderId="0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59" fillId="0" borderId="0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4" fillId="0" borderId="0" xfId="0" applyFont="1" applyAlignment="1">
      <alignment horizontal="right" vertical="center"/>
    </xf>
    <xf numFmtId="0" fontId="120" fillId="0" borderId="0" xfId="0" applyFont="1" applyFill="1" applyBorder="1" applyAlignment="1">
      <alignment horizontal="left" vertical="top" wrapText="1"/>
    </xf>
    <xf numFmtId="0" fontId="37" fillId="0" borderId="0" xfId="0" applyFont="1" applyBorder="1" applyAlignment="1">
      <alignment horizontal="left" vertical="center"/>
    </xf>
    <xf numFmtId="0" fontId="59" fillId="0" borderId="0" xfId="0" applyFont="1" applyBorder="1" applyAlignment="1">
      <alignment horizontal="left" vertical="center"/>
    </xf>
    <xf numFmtId="0" fontId="36" fillId="0" borderId="0" xfId="0" applyFont="1" applyAlignment="1"/>
    <xf numFmtId="0" fontId="0" fillId="0" borderId="33" xfId="0" applyBorder="1" applyAlignment="1">
      <alignment horizontal="center"/>
    </xf>
    <xf numFmtId="0" fontId="91" fillId="0" borderId="0" xfId="0" applyFont="1" applyBorder="1"/>
    <xf numFmtId="0" fontId="91" fillId="0" borderId="0" xfId="0" applyFont="1" applyBorder="1" applyAlignment="1">
      <alignment vertical="center"/>
    </xf>
    <xf numFmtId="1" fontId="46" fillId="0" borderId="0" xfId="0" applyNumberFormat="1" applyFont="1" applyBorder="1" applyAlignment="1">
      <alignment horizontal="center" vertical="center" wrapText="1"/>
    </xf>
    <xf numFmtId="1" fontId="46" fillId="0" borderId="0" xfId="0" applyNumberFormat="1" applyFont="1" applyBorder="1" applyAlignment="1">
      <alignment horizontal="center" vertical="center"/>
    </xf>
    <xf numFmtId="0" fontId="88" fillId="6" borderId="0" xfId="0" applyFont="1" applyFill="1" applyBorder="1" applyAlignment="1">
      <alignment horizontal="center" vertical="center"/>
    </xf>
    <xf numFmtId="1" fontId="46" fillId="6" borderId="0" xfId="0" applyNumberFormat="1" applyFont="1" applyFill="1" applyBorder="1" applyAlignment="1">
      <alignment horizontal="center" vertical="center"/>
    </xf>
    <xf numFmtId="165" fontId="46" fillId="6" borderId="0" xfId="0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1" fontId="46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92" fillId="0" borderId="0" xfId="0" applyFont="1" applyBorder="1"/>
    <xf numFmtId="0" fontId="57" fillId="0" borderId="0" xfId="1" applyFont="1" applyBorder="1" applyAlignment="1"/>
    <xf numFmtId="0" fontId="54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center" vertical="center"/>
    </xf>
    <xf numFmtId="3" fontId="88" fillId="0" borderId="0" xfId="0" applyNumberFormat="1" applyFont="1" applyBorder="1" applyAlignment="1">
      <alignment horizontal="center" vertical="center" wrapText="1"/>
    </xf>
    <xf numFmtId="165" fontId="88" fillId="6" borderId="0" xfId="0" applyNumberFormat="1" applyFont="1" applyFill="1" applyBorder="1" applyAlignment="1">
      <alignment horizontal="center" vertical="center"/>
    </xf>
    <xf numFmtId="1" fontId="59" fillId="0" borderId="0" xfId="0" applyNumberFormat="1" applyFont="1" applyBorder="1" applyAlignment="1">
      <alignment horizontal="center" vertical="center"/>
    </xf>
    <xf numFmtId="1" fontId="59" fillId="6" borderId="0" xfId="0" applyNumberFormat="1" applyFont="1" applyFill="1" applyBorder="1" applyAlignment="1">
      <alignment horizontal="center" vertical="center"/>
    </xf>
    <xf numFmtId="0" fontId="52" fillId="8" borderId="0" xfId="0" applyFont="1" applyFill="1" applyBorder="1" applyAlignment="1">
      <alignment horizontal="center" vertical="center" wrapText="1"/>
    </xf>
    <xf numFmtId="0" fontId="52" fillId="8" borderId="0" xfId="0" applyFont="1" applyFill="1" applyBorder="1" applyAlignment="1">
      <alignment horizontal="center" vertical="center"/>
    </xf>
    <xf numFmtId="0" fontId="52" fillId="8" borderId="0" xfId="0" applyFont="1" applyFill="1" applyBorder="1"/>
    <xf numFmtId="0" fontId="52" fillId="8" borderId="4" xfId="0" applyFont="1" applyFill="1" applyBorder="1" applyAlignment="1">
      <alignment horizontal="center" vertical="center"/>
    </xf>
    <xf numFmtId="0" fontId="119" fillId="8" borderId="0" xfId="0" applyFont="1" applyFill="1" applyBorder="1" applyAlignment="1">
      <alignment horizontal="left"/>
    </xf>
    <xf numFmtId="0" fontId="35" fillId="0" borderId="0" xfId="0" applyFont="1" applyFill="1" applyBorder="1" applyAlignment="1">
      <alignment vertical="top"/>
    </xf>
    <xf numFmtId="0" fontId="88" fillId="0" borderId="0" xfId="0" applyFont="1" applyBorder="1" applyAlignment="1">
      <alignment horizontal="right" vertical="center"/>
    </xf>
    <xf numFmtId="0" fontId="0" fillId="8" borderId="0" xfId="0" applyFill="1" applyBorder="1" applyAlignment="1">
      <alignment vertical="center"/>
    </xf>
    <xf numFmtId="0" fontId="60" fillId="8" borderId="0" xfId="1" applyFont="1" applyFill="1" applyBorder="1" applyAlignment="1">
      <alignment vertical="center"/>
    </xf>
    <xf numFmtId="0" fontId="107" fillId="8" borderId="0" xfId="0" applyFont="1" applyFill="1" applyBorder="1" applyAlignment="1">
      <alignment horizontal="center" readingOrder="1"/>
    </xf>
    <xf numFmtId="0" fontId="100" fillId="0" borderId="0" xfId="1" applyFont="1" applyBorder="1" applyAlignment="1"/>
    <xf numFmtId="0" fontId="34" fillId="3" borderId="0" xfId="0" applyFont="1" applyFill="1" applyBorder="1" applyAlignment="1">
      <alignment horizontal="left" vertical="center"/>
    </xf>
    <xf numFmtId="0" fontId="34" fillId="0" borderId="0" xfId="1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1" fontId="52" fillId="0" borderId="9" xfId="0" applyNumberFormat="1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45" fillId="0" borderId="6" xfId="1" applyFont="1" applyBorder="1" applyAlignment="1">
      <alignment horizontal="center" vertical="center" wrapText="1"/>
    </xf>
    <xf numFmtId="0" fontId="0" fillId="0" borderId="1" xfId="0" applyBorder="1"/>
    <xf numFmtId="0" fontId="0" fillId="0" borderId="0" xfId="0" applyBorder="1" applyAlignment="1">
      <alignment horizontal="left"/>
    </xf>
    <xf numFmtId="0" fontId="88" fillId="6" borderId="0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top" wrapText="1"/>
    </xf>
    <xf numFmtId="0" fontId="52" fillId="0" borderId="3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40" fillId="6" borderId="2" xfId="0" applyFont="1" applyFill="1" applyBorder="1" applyAlignment="1">
      <alignment horizontal="center" vertical="center"/>
    </xf>
    <xf numFmtId="0" fontId="13" fillId="0" borderId="0" xfId="0" applyFont="1"/>
    <xf numFmtId="0" fontId="0" fillId="8" borderId="49" xfId="0" applyFill="1" applyBorder="1"/>
    <xf numFmtId="0" fontId="0" fillId="8" borderId="49" xfId="0" applyFill="1" applyBorder="1" applyAlignment="1">
      <alignment vertical="center"/>
    </xf>
    <xf numFmtId="0" fontId="0" fillId="0" borderId="49" xfId="0" applyBorder="1"/>
    <xf numFmtId="0" fontId="81" fillId="3" borderId="0" xfId="30" applyFont="1" applyFill="1" applyBorder="1" applyAlignment="1">
      <alignment horizontal="center" vertical="top"/>
    </xf>
    <xf numFmtId="0" fontId="81" fillId="3" borderId="0" xfId="30" applyFont="1" applyFill="1" applyBorder="1" applyAlignment="1">
      <alignment horizontal="center" vertical="center"/>
    </xf>
    <xf numFmtId="0" fontId="13" fillId="0" borderId="0" xfId="0" applyFont="1" applyBorder="1"/>
    <xf numFmtId="0" fontId="121" fillId="3" borderId="0" xfId="0" applyFont="1" applyFill="1" applyBorder="1" applyAlignment="1">
      <alignment horizontal="center"/>
    </xf>
    <xf numFmtId="0" fontId="46" fillId="0" borderId="0" xfId="0" applyFont="1" applyBorder="1" applyAlignment="1">
      <alignment vertical="center" wrapText="1"/>
    </xf>
    <xf numFmtId="0" fontId="54" fillId="0" borderId="0" xfId="1" applyFont="1" applyFill="1" applyBorder="1" applyAlignment="1">
      <alignment vertical="center" wrapText="1"/>
    </xf>
    <xf numFmtId="0" fontId="52" fillId="0" borderId="0" xfId="0" applyFont="1" applyFill="1" applyBorder="1" applyAlignment="1">
      <alignment horizontal="center" vertical="center"/>
    </xf>
    <xf numFmtId="0" fontId="122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46" fillId="0" borderId="3" xfId="9" applyFont="1" applyFill="1" applyBorder="1" applyAlignment="1">
      <alignment horizontal="center" vertical="center" wrapText="1"/>
    </xf>
    <xf numFmtId="0" fontId="37" fillId="0" borderId="49" xfId="0" applyFont="1" applyBorder="1" applyAlignment="1">
      <alignment vertical="center"/>
    </xf>
    <xf numFmtId="0" fontId="52" fillId="8" borderId="0" xfId="0" applyFont="1" applyFill="1" applyBorder="1" applyAlignment="1">
      <alignment horizontal="center"/>
    </xf>
    <xf numFmtId="0" fontId="35" fillId="0" borderId="0" xfId="0" applyFont="1" applyBorder="1" applyAlignment="1">
      <alignment vertical="center"/>
    </xf>
    <xf numFmtId="1" fontId="52" fillId="0" borderId="0" xfId="0" applyNumberFormat="1" applyFont="1" applyFill="1" applyBorder="1" applyAlignment="1">
      <alignment horizontal="center"/>
    </xf>
    <xf numFmtId="0" fontId="15" fillId="0" borderId="0" xfId="0" applyFont="1" applyBorder="1"/>
    <xf numFmtId="0" fontId="49" fillId="0" borderId="0" xfId="0" applyFont="1" applyBorder="1" applyAlignment="1">
      <alignment horizontal="center" vertical="center" wrapText="1"/>
    </xf>
    <xf numFmtId="0" fontId="115" fillId="0" borderId="0" xfId="0" applyFont="1" applyBorder="1" applyAlignment="1">
      <alignment horizontal="center" vertical="center" wrapText="1"/>
    </xf>
    <xf numFmtId="0" fontId="28" fillId="8" borderId="0" xfId="0" applyFont="1" applyFill="1" applyBorder="1" applyAlignment="1">
      <alignment horizontal="center" vertical="center"/>
    </xf>
    <xf numFmtId="0" fontId="28" fillId="8" borderId="0" xfId="1" applyFont="1" applyFill="1" applyBorder="1" applyAlignment="1">
      <alignment horizontal="center" vertical="center" wrapText="1"/>
    </xf>
    <xf numFmtId="0" fontId="69" fillId="8" borderId="0" xfId="1" applyFont="1" applyFill="1" applyBorder="1" applyAlignment="1">
      <alignment horizontal="center" vertical="center" wrapText="1"/>
    </xf>
    <xf numFmtId="3" fontId="69" fillId="8" borderId="0" xfId="1" applyNumberFormat="1" applyFont="1" applyFill="1" applyBorder="1" applyAlignment="1">
      <alignment horizontal="center" vertical="center" wrapText="1"/>
    </xf>
    <xf numFmtId="0" fontId="40" fillId="8" borderId="0" xfId="0" applyFont="1" applyFill="1" applyBorder="1" applyAlignment="1">
      <alignment horizontal="center"/>
    </xf>
    <xf numFmtId="0" fontId="35" fillId="8" borderId="0" xfId="0" applyFont="1" applyFill="1" applyBorder="1" applyAlignment="1">
      <alignment horizontal="left" vertical="center"/>
    </xf>
    <xf numFmtId="0" fontId="29" fillId="8" borderId="0" xfId="1" applyFont="1" applyFill="1" applyBorder="1" applyAlignment="1">
      <alignment horizontal="center"/>
    </xf>
    <xf numFmtId="0" fontId="15" fillId="0" borderId="0" xfId="0" applyFont="1" applyBorder="1" applyAlignment="1">
      <alignment horizontal="right"/>
    </xf>
    <xf numFmtId="165" fontId="59" fillId="8" borderId="0" xfId="0" applyNumberFormat="1" applyFont="1" applyFill="1" applyBorder="1" applyAlignment="1">
      <alignment vertical="center"/>
    </xf>
    <xf numFmtId="0" fontId="68" fillId="0" borderId="0" xfId="0" applyFont="1" applyBorder="1" applyAlignment="1">
      <alignment horizontal="right"/>
    </xf>
    <xf numFmtId="1" fontId="28" fillId="0" borderId="0" xfId="0" applyNumberFormat="1" applyFont="1" applyFill="1" applyBorder="1" applyAlignment="1">
      <alignment horizontal="center"/>
    </xf>
    <xf numFmtId="0" fontId="15" fillId="8" borderId="0" xfId="0" applyFont="1" applyFill="1" applyBorder="1" applyAlignment="1">
      <alignment horizontal="right"/>
    </xf>
    <xf numFmtId="0" fontId="47" fillId="8" borderId="0" xfId="1" applyFont="1" applyFill="1" applyBorder="1" applyAlignment="1"/>
    <xf numFmtId="0" fontId="40" fillId="8" borderId="0" xfId="0" applyFont="1" applyFill="1" applyBorder="1" applyAlignment="1">
      <alignment horizontal="left" vertical="center"/>
    </xf>
    <xf numFmtId="0" fontId="0" fillId="8" borderId="0" xfId="0" applyFill="1" applyBorder="1" applyAlignment="1">
      <alignment horizontal="right"/>
    </xf>
    <xf numFmtId="0" fontId="40" fillId="8" borderId="0" xfId="0" applyFont="1" applyFill="1" applyBorder="1" applyAlignment="1">
      <alignment vertical="center" wrapText="1"/>
    </xf>
    <xf numFmtId="0" fontId="59" fillId="8" borderId="0" xfId="0" applyNumberFormat="1" applyFont="1" applyFill="1" applyBorder="1" applyAlignment="1">
      <alignment vertical="center" wrapText="1"/>
    </xf>
    <xf numFmtId="1" fontId="59" fillId="8" borderId="0" xfId="0" applyNumberFormat="1" applyFont="1" applyFill="1" applyBorder="1" applyAlignment="1">
      <alignment vertical="center"/>
    </xf>
    <xf numFmtId="0" fontId="68" fillId="8" borderId="0" xfId="0" applyFont="1" applyFill="1" applyBorder="1" applyAlignment="1">
      <alignment horizontal="right"/>
    </xf>
    <xf numFmtId="0" fontId="98" fillId="8" borderId="0" xfId="0" applyFont="1" applyFill="1" applyBorder="1" applyAlignment="1">
      <alignment horizontal="center" vertical="center" wrapText="1"/>
    </xf>
    <xf numFmtId="165" fontId="98" fillId="8" borderId="0" xfId="0" applyNumberFormat="1" applyFont="1" applyFill="1" applyBorder="1" applyAlignment="1">
      <alignment horizontal="center" vertical="center"/>
    </xf>
    <xf numFmtId="0" fontId="0" fillId="0" borderId="54" xfId="0" applyBorder="1" applyAlignment="1">
      <alignment horizontal="center"/>
    </xf>
    <xf numFmtId="0" fontId="12" fillId="0" borderId="0" xfId="0" applyFont="1"/>
    <xf numFmtId="0" fontId="12" fillId="0" borderId="0" xfId="0" applyFont="1" applyBorder="1"/>
    <xf numFmtId="0" fontId="52" fillId="0" borderId="0" xfId="0" applyFont="1" applyAlignment="1">
      <alignment vertical="top" wrapText="1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 wrapText="1"/>
    </xf>
    <xf numFmtId="0" fontId="0" fillId="0" borderId="0" xfId="0" applyBorder="1" applyAlignment="1"/>
    <xf numFmtId="0" fontId="0" fillId="0" borderId="0" xfId="0" applyFont="1" applyBorder="1" applyAlignment="1"/>
    <xf numFmtId="0" fontId="0" fillId="0" borderId="6" xfId="0" applyBorder="1"/>
    <xf numFmtId="0" fontId="0" fillId="0" borderId="7" xfId="0" applyBorder="1"/>
    <xf numFmtId="0" fontId="52" fillId="0" borderId="0" xfId="0" applyFont="1" applyBorder="1" applyAlignment="1">
      <alignment horizontal="center" vertical="center"/>
    </xf>
    <xf numFmtId="0" fontId="40" fillId="8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8" fillId="0" borderId="0" xfId="0" applyFont="1" applyBorder="1" applyAlignment="1">
      <alignment horizontal="center" vertical="center" wrapText="1"/>
    </xf>
    <xf numFmtId="0" fontId="0" fillId="0" borderId="0" xfId="0" applyBorder="1"/>
    <xf numFmtId="0" fontId="46" fillId="0" borderId="0" xfId="0" applyFont="1" applyBorder="1" applyAlignment="1">
      <alignment horizontal="center" vertical="center"/>
    </xf>
    <xf numFmtId="0" fontId="83" fillId="0" borderId="0" xfId="0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 wrapText="1"/>
    </xf>
    <xf numFmtId="0" fontId="89" fillId="0" borderId="0" xfId="0" applyFont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 wrapText="1"/>
    </xf>
    <xf numFmtId="165" fontId="59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 wrapText="1"/>
    </xf>
    <xf numFmtId="1" fontId="52" fillId="0" borderId="0" xfId="0" applyNumberFormat="1" applyFont="1" applyBorder="1" applyAlignment="1">
      <alignment horizontal="center" vertical="center"/>
    </xf>
    <xf numFmtId="0" fontId="52" fillId="0" borderId="0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45" fillId="0" borderId="0" xfId="0" applyFont="1" applyBorder="1" applyAlignment="1">
      <alignment horizontal="center" vertical="center"/>
    </xf>
    <xf numFmtId="0" fontId="46" fillId="6" borderId="0" xfId="0" applyFont="1" applyFill="1" applyBorder="1" applyAlignment="1">
      <alignment horizontal="center" vertical="center"/>
    </xf>
    <xf numFmtId="0" fontId="97" fillId="0" borderId="0" xfId="0" applyFont="1" applyBorder="1" applyAlignment="1">
      <alignment horizontal="center" vertical="center" wrapText="1"/>
    </xf>
    <xf numFmtId="0" fontId="106" fillId="0" borderId="0" xfId="0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97" fillId="0" borderId="0" xfId="0" applyFont="1" applyBorder="1" applyAlignment="1">
      <alignment vertical="top" wrapText="1"/>
    </xf>
    <xf numFmtId="1" fontId="49" fillId="0" borderId="0" xfId="0" applyNumberFormat="1" applyFont="1" applyBorder="1" applyAlignment="1">
      <alignment horizontal="center"/>
    </xf>
    <xf numFmtId="0" fontId="65" fillId="0" borderId="0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118" fillId="0" borderId="0" xfId="0" applyFont="1" applyBorder="1" applyAlignment="1">
      <alignment horizontal="center" vertical="center" wrapText="1"/>
    </xf>
    <xf numFmtId="1" fontId="49" fillId="0" borderId="0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vertical="center"/>
    </xf>
    <xf numFmtId="165" fontId="46" fillId="0" borderId="2" xfId="0" applyNumberFormat="1" applyFont="1" applyFill="1" applyBorder="1" applyAlignment="1">
      <alignment horizontal="center" vertical="center"/>
    </xf>
    <xf numFmtId="165" fontId="46" fillId="6" borderId="2" xfId="0" applyNumberFormat="1" applyFont="1" applyFill="1" applyBorder="1" applyAlignment="1">
      <alignment horizontal="center" vertical="center"/>
    </xf>
    <xf numFmtId="165" fontId="46" fillId="6" borderId="3" xfId="0" applyNumberFormat="1" applyFont="1" applyFill="1" applyBorder="1" applyAlignment="1">
      <alignment horizontal="center" vertical="center"/>
    </xf>
    <xf numFmtId="165" fontId="46" fillId="0" borderId="8" xfId="0" applyNumberFormat="1" applyFont="1" applyFill="1" applyBorder="1" applyAlignment="1">
      <alignment horizontal="center" vertical="center"/>
    </xf>
    <xf numFmtId="165" fontId="46" fillId="6" borderId="8" xfId="0" applyNumberFormat="1" applyFont="1" applyFill="1" applyBorder="1" applyAlignment="1">
      <alignment horizontal="center" vertical="center"/>
    </xf>
    <xf numFmtId="165" fontId="46" fillId="6" borderId="9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/>
    </xf>
    <xf numFmtId="167" fontId="46" fillId="8" borderId="0" xfId="12" applyNumberFormat="1" applyFont="1" applyFill="1" applyBorder="1" applyAlignment="1">
      <alignment horizontal="center" vertical="center"/>
    </xf>
    <xf numFmtId="165" fontId="52" fillId="0" borderId="1" xfId="0" applyNumberFormat="1" applyFont="1" applyFill="1" applyBorder="1" applyAlignment="1">
      <alignment horizontal="center" vertical="center" wrapText="1"/>
    </xf>
    <xf numFmtId="0" fontId="65" fillId="0" borderId="0" xfId="0" applyFont="1" applyBorder="1" applyAlignment="1">
      <alignment vertical="center" wrapText="1"/>
    </xf>
    <xf numFmtId="165" fontId="46" fillId="0" borderId="3" xfId="0" applyNumberFormat="1" applyFont="1" applyFill="1" applyBorder="1" applyAlignment="1">
      <alignment horizontal="center" vertical="center"/>
    </xf>
    <xf numFmtId="1" fontId="46" fillId="0" borderId="4" xfId="0" applyNumberFormat="1" applyFont="1" applyFill="1" applyBorder="1" applyAlignment="1">
      <alignment horizontal="center" vertical="center"/>
    </xf>
    <xf numFmtId="165" fontId="46" fillId="8" borderId="9" xfId="0" applyNumberFormat="1" applyFont="1" applyFill="1" applyBorder="1" applyAlignment="1">
      <alignment horizontal="center" vertical="center"/>
    </xf>
    <xf numFmtId="1" fontId="46" fillId="8" borderId="0" xfId="0" applyNumberFormat="1" applyFont="1" applyFill="1" applyBorder="1" applyAlignment="1">
      <alignment horizontal="center" vertical="center"/>
    </xf>
    <xf numFmtId="3" fontId="52" fillId="6" borderId="4" xfId="0" applyNumberFormat="1" applyFont="1" applyFill="1" applyBorder="1" applyAlignment="1">
      <alignment horizontal="center" vertical="center"/>
    </xf>
    <xf numFmtId="165" fontId="0" fillId="0" borderId="0" xfId="0" applyNumberFormat="1" applyBorder="1" applyAlignment="1">
      <alignment horizontal="center"/>
    </xf>
    <xf numFmtId="2" fontId="52" fillId="8" borderId="2" xfId="0" applyNumberFormat="1" applyFont="1" applyFill="1" applyBorder="1" applyAlignment="1">
      <alignment horizontal="center" vertical="center"/>
    </xf>
    <xf numFmtId="165" fontId="46" fillId="8" borderId="8" xfId="0" applyNumberFormat="1" applyFont="1" applyFill="1" applyBorder="1" applyAlignment="1">
      <alignment horizontal="center" vertical="center"/>
    </xf>
    <xf numFmtId="2" fontId="52" fillId="8" borderId="3" xfId="0" applyNumberFormat="1" applyFont="1" applyFill="1" applyBorder="1" applyAlignment="1">
      <alignment horizontal="center" vertical="center"/>
    </xf>
    <xf numFmtId="2" fontId="52" fillId="6" borderId="2" xfId="0" applyNumberFormat="1" applyFont="1" applyFill="1" applyBorder="1" applyAlignment="1">
      <alignment horizontal="center" vertical="center"/>
    </xf>
    <xf numFmtId="0" fontId="40" fillId="6" borderId="1" xfId="0" applyFont="1" applyFill="1" applyBorder="1" applyAlignment="1">
      <alignment horizontal="center" vertical="center"/>
    </xf>
    <xf numFmtId="0" fontId="52" fillId="6" borderId="2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0" fontId="126" fillId="8" borderId="0" xfId="5" applyFont="1" applyFill="1" applyBorder="1" applyAlignment="1" applyProtection="1">
      <alignment vertical="center"/>
    </xf>
    <xf numFmtId="0" fontId="0" fillId="0" borderId="49" xfId="0" applyBorder="1" applyAlignment="1">
      <alignment vertical="center"/>
    </xf>
    <xf numFmtId="0" fontId="126" fillId="0" borderId="0" xfId="5" applyFont="1" applyAlignment="1" applyProtection="1">
      <alignment vertical="center"/>
    </xf>
    <xf numFmtId="0" fontId="127" fillId="8" borderId="0" xfId="0" applyFont="1" applyFill="1" applyBorder="1" applyAlignment="1">
      <alignment horizontal="center" readingOrder="1"/>
    </xf>
    <xf numFmtId="1" fontId="59" fillId="8" borderId="0" xfId="0" applyNumberFormat="1" applyFont="1" applyFill="1" applyBorder="1" applyAlignment="1">
      <alignment horizontal="center" vertical="center"/>
    </xf>
    <xf numFmtId="165" fontId="59" fillId="8" borderId="0" xfId="0" applyNumberFormat="1" applyFont="1" applyFill="1" applyBorder="1" applyAlignment="1">
      <alignment horizontal="center" vertical="center"/>
    </xf>
    <xf numFmtId="0" fontId="59" fillId="0" borderId="0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 wrapText="1"/>
    </xf>
    <xf numFmtId="165" fontId="59" fillId="8" borderId="0" xfId="0" applyNumberFormat="1" applyFont="1" applyFill="1" applyBorder="1" applyAlignment="1">
      <alignment horizontal="center" vertical="center"/>
    </xf>
    <xf numFmtId="0" fontId="128" fillId="0" borderId="41" xfId="0" applyFont="1" applyBorder="1"/>
    <xf numFmtId="0" fontId="128" fillId="0" borderId="28" xfId="0" applyFont="1" applyBorder="1"/>
    <xf numFmtId="0" fontId="128" fillId="0" borderId="42" xfId="0" applyFont="1" applyBorder="1"/>
    <xf numFmtId="0" fontId="128" fillId="0" borderId="45" xfId="0" applyFont="1" applyBorder="1"/>
    <xf numFmtId="0" fontId="129" fillId="0" borderId="0" xfId="0" applyFont="1" applyBorder="1"/>
    <xf numFmtId="0" fontId="128" fillId="0" borderId="0" xfId="0" applyFont="1" applyBorder="1"/>
    <xf numFmtId="0" fontId="128" fillId="0" borderId="44" xfId="0" applyFont="1" applyBorder="1"/>
    <xf numFmtId="0" fontId="128" fillId="0" borderId="45" xfId="0" applyFont="1" applyBorder="1" applyAlignment="1">
      <alignment horizontal="right"/>
    </xf>
    <xf numFmtId="0" fontId="128" fillId="8" borderId="0" xfId="0" applyFont="1" applyFill="1" applyBorder="1"/>
    <xf numFmtId="0" fontId="128" fillId="8" borderId="0" xfId="0" applyFont="1" applyFill="1" applyBorder="1" applyAlignment="1">
      <alignment vertical="center"/>
    </xf>
    <xf numFmtId="0" fontId="131" fillId="0" borderId="0" xfId="0" applyFont="1" applyBorder="1" applyAlignment="1">
      <alignment vertical="center"/>
    </xf>
    <xf numFmtId="0" fontId="132" fillId="0" borderId="0" xfId="0" applyFont="1" applyBorder="1" applyAlignment="1">
      <alignment vertical="center"/>
    </xf>
    <xf numFmtId="0" fontId="133" fillId="0" borderId="0" xfId="0" applyFont="1" applyBorder="1" applyAlignment="1">
      <alignment vertical="center" wrapText="1"/>
    </xf>
    <xf numFmtId="0" fontId="130" fillId="0" borderId="0" xfId="0" applyFont="1" applyBorder="1" applyAlignment="1">
      <alignment vertical="center" wrapText="1"/>
    </xf>
    <xf numFmtId="1" fontId="130" fillId="0" borderId="0" xfId="0" applyNumberFormat="1" applyFont="1" applyBorder="1" applyAlignment="1">
      <alignment horizontal="center" vertical="center"/>
    </xf>
    <xf numFmtId="0" fontId="134" fillId="0" borderId="0" xfId="0" applyFont="1" applyBorder="1" applyAlignment="1">
      <alignment vertical="center"/>
    </xf>
    <xf numFmtId="0" fontId="11" fillId="0" borderId="0" xfId="0" applyFont="1" applyBorder="1"/>
    <xf numFmtId="0" fontId="65" fillId="3" borderId="0" xfId="0" applyFont="1" applyFill="1" applyBorder="1" applyAlignment="1">
      <alignment horizontal="center"/>
    </xf>
    <xf numFmtId="0" fontId="135" fillId="8" borderId="0" xfId="0" applyFont="1" applyFill="1" applyBorder="1" applyAlignment="1">
      <alignment horizontal="center" readingOrder="1"/>
    </xf>
    <xf numFmtId="0" fontId="52" fillId="0" borderId="0" xfId="1" applyFont="1" applyBorder="1" applyAlignment="1">
      <alignment horizontal="center" vertical="center" wrapText="1"/>
    </xf>
    <xf numFmtId="0" fontId="0" fillId="8" borderId="0" xfId="0" applyFont="1" applyFill="1" applyBorder="1"/>
    <xf numFmtId="0" fontId="136" fillId="3" borderId="0" xfId="30" applyFont="1" applyFill="1" applyBorder="1" applyAlignment="1">
      <alignment horizontal="center" vertical="top"/>
    </xf>
    <xf numFmtId="0" fontId="0" fillId="8" borderId="0" xfId="0" applyFont="1" applyFill="1" applyBorder="1" applyAlignment="1">
      <alignment vertical="center"/>
    </xf>
    <xf numFmtId="0" fontId="137" fillId="0" borderId="0" xfId="0" applyFont="1" applyBorder="1" applyAlignment="1">
      <alignment horizontal="left" vertical="center"/>
    </xf>
    <xf numFmtId="0" fontId="0" fillId="8" borderId="49" xfId="0" applyFont="1" applyFill="1" applyBorder="1"/>
    <xf numFmtId="0" fontId="138" fillId="0" borderId="0" xfId="0" applyFont="1" applyBorder="1" applyAlignment="1">
      <alignment vertical="center"/>
    </xf>
    <xf numFmtId="0" fontId="59" fillId="0" borderId="0" xfId="0" applyFont="1" applyBorder="1" applyAlignment="1">
      <alignment horizontal="center" vertical="center"/>
    </xf>
    <xf numFmtId="1" fontId="59" fillId="0" borderId="0" xfId="0" applyNumberFormat="1" applyFont="1" applyBorder="1" applyAlignment="1">
      <alignment horizontal="center" vertical="center" wrapText="1"/>
    </xf>
    <xf numFmtId="165" fontId="59" fillId="8" borderId="0" xfId="1" applyNumberFormat="1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/>
    </xf>
    <xf numFmtId="2" fontId="10" fillId="8" borderId="0" xfId="0" applyNumberFormat="1" applyFont="1" applyFill="1" applyBorder="1" applyAlignment="1">
      <alignment horizontal="center" vertical="center"/>
    </xf>
    <xf numFmtId="165" fontId="10" fillId="8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5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1" fontId="9" fillId="0" borderId="0" xfId="0" applyNumberFormat="1" applyFont="1" applyBorder="1"/>
    <xf numFmtId="0" fontId="9" fillId="0" borderId="0" xfId="0" applyFont="1" applyBorder="1"/>
    <xf numFmtId="165" fontId="115" fillId="8" borderId="0" xfId="0" applyNumberFormat="1" applyFont="1" applyFill="1" applyBorder="1" applyAlignment="1">
      <alignment horizontal="center" vertical="center"/>
    </xf>
    <xf numFmtId="165" fontId="49" fillId="8" borderId="0" xfId="0" applyNumberFormat="1" applyFont="1" applyFill="1" applyBorder="1" applyAlignment="1">
      <alignment horizontal="center" vertical="center" wrapText="1"/>
    </xf>
    <xf numFmtId="1" fontId="50" fillId="8" borderId="0" xfId="0" applyNumberFormat="1" applyFont="1" applyFill="1" applyBorder="1" applyAlignment="1">
      <alignment horizontal="center" vertical="center"/>
    </xf>
    <xf numFmtId="165" fontId="86" fillId="8" borderId="0" xfId="0" applyNumberFormat="1" applyFont="1" applyFill="1" applyBorder="1" applyAlignment="1">
      <alignment horizontal="center" vertical="center"/>
    </xf>
    <xf numFmtId="165" fontId="50" fillId="8" borderId="0" xfId="0" applyNumberFormat="1" applyFont="1" applyFill="1" applyBorder="1" applyAlignment="1">
      <alignment horizontal="center" vertical="center" wrapText="1"/>
    </xf>
    <xf numFmtId="0" fontId="86" fillId="8" borderId="0" xfId="0" applyFont="1" applyFill="1" applyBorder="1" applyAlignment="1">
      <alignment horizontal="center" vertical="center"/>
    </xf>
    <xf numFmtId="1" fontId="86" fillId="8" borderId="0" xfId="0" applyNumberFormat="1" applyFont="1" applyFill="1" applyBorder="1" applyAlignment="1">
      <alignment horizontal="center" vertical="center" wrapText="1"/>
    </xf>
    <xf numFmtId="165" fontId="50" fillId="8" borderId="0" xfId="0" applyNumberFormat="1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0" fontId="0" fillId="0" borderId="0" xfId="0" applyBorder="1"/>
    <xf numFmtId="0" fontId="5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81" fillId="3" borderId="0" xfId="31" applyFont="1" applyFill="1" applyBorder="1" applyAlignment="1">
      <alignment horizontal="center" vertical="center"/>
    </xf>
    <xf numFmtId="0" fontId="81" fillId="3" borderId="0" xfId="31" applyFont="1" applyFill="1" applyBorder="1" applyAlignment="1">
      <alignment horizontal="center" vertical="top"/>
    </xf>
    <xf numFmtId="0" fontId="45" fillId="0" borderId="0" xfId="1" applyFont="1" applyBorder="1" applyAlignment="1">
      <alignment horizontal="center" vertical="center" wrapText="1"/>
    </xf>
    <xf numFmtId="0" fontId="54" fillId="0" borderId="0" xfId="1" applyFont="1" applyBorder="1" applyAlignment="1">
      <alignment horizontal="center" vertical="center" wrapText="1"/>
    </xf>
    <xf numFmtId="0" fontId="45" fillId="0" borderId="0" xfId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0" fontId="45" fillId="0" borderId="0" xfId="5" applyFont="1" applyFill="1" applyBorder="1" applyAlignment="1" applyProtection="1">
      <alignment horizontal="center" vertical="center" wrapText="1"/>
    </xf>
    <xf numFmtId="0" fontId="77" fillId="0" borderId="0" xfId="0" applyFont="1" applyAlignment="1">
      <alignment horizontal="left" vertical="center"/>
    </xf>
    <xf numFmtId="0" fontId="46" fillId="0" borderId="0" xfId="1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/>
    </xf>
    <xf numFmtId="1" fontId="52" fillId="0" borderId="0" xfId="0" applyNumberFormat="1" applyFont="1" applyBorder="1" applyAlignment="1">
      <alignment horizontal="center"/>
    </xf>
    <xf numFmtId="1" fontId="52" fillId="0" borderId="0" xfId="0" applyNumberFormat="1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0" fontId="0" fillId="0" borderId="0" xfId="0" applyBorder="1"/>
    <xf numFmtId="0" fontId="52" fillId="0" borderId="0" xfId="0" applyFont="1" applyBorder="1" applyAlignment="1">
      <alignment horizontal="center" vertical="center" wrapText="1"/>
    </xf>
    <xf numFmtId="0" fontId="58" fillId="8" borderId="0" xfId="0" applyFont="1" applyFill="1" applyBorder="1" applyAlignment="1">
      <alignment horizontal="center" vertical="center" wrapText="1"/>
    </xf>
    <xf numFmtId="0" fontId="45" fillId="0" borderId="0" xfId="0" applyFont="1" applyBorder="1" applyAlignment="1" applyProtection="1">
      <alignment horizontal="center" vertical="center" shrinkToFit="1"/>
      <protection hidden="1"/>
    </xf>
    <xf numFmtId="0" fontId="46" fillId="0" borderId="0" xfId="1" applyFont="1" applyBorder="1" applyAlignment="1">
      <alignment horizontal="center" vertical="center" wrapText="1"/>
    </xf>
    <xf numFmtId="0" fontId="81" fillId="3" borderId="0" xfId="31" applyFont="1" applyFill="1" applyBorder="1" applyAlignment="1">
      <alignment horizontal="center" vertical="center"/>
    </xf>
    <xf numFmtId="0" fontId="81" fillId="3" borderId="0" xfId="31" applyFont="1" applyFill="1" applyBorder="1" applyAlignment="1">
      <alignment horizontal="center" vertical="top"/>
    </xf>
    <xf numFmtId="0" fontId="77" fillId="0" borderId="0" xfId="0" applyFont="1" applyAlignment="1">
      <alignment horizontal="left" vertical="center"/>
    </xf>
    <xf numFmtId="0" fontId="77" fillId="0" borderId="0" xfId="0" applyFont="1" applyAlignment="1">
      <alignment horizontal="center" vertical="center"/>
    </xf>
    <xf numFmtId="0" fontId="77" fillId="0" borderId="0" xfId="0" applyFont="1" applyBorder="1" applyAlignment="1">
      <alignment horizontal="left" vertical="center"/>
    </xf>
    <xf numFmtId="0" fontId="40" fillId="0" borderId="0" xfId="0" applyFont="1" applyBorder="1" applyAlignment="1">
      <alignment horizontal="center" vertical="center"/>
    </xf>
    <xf numFmtId="1" fontId="40" fillId="0" borderId="0" xfId="0" applyNumberFormat="1" applyFont="1" applyBorder="1" applyAlignment="1">
      <alignment horizontal="center" vertical="center"/>
    </xf>
    <xf numFmtId="0" fontId="40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115" fillId="0" borderId="0" xfId="1" applyFont="1" applyBorder="1" applyAlignment="1">
      <alignment horizontal="center" vertical="center" wrapText="1"/>
    </xf>
    <xf numFmtId="0" fontId="45" fillId="0" borderId="27" xfId="1" applyFont="1" applyBorder="1" applyAlignment="1">
      <alignment horizontal="center" vertical="center" wrapText="1"/>
    </xf>
    <xf numFmtId="0" fontId="45" fillId="8" borderId="0" xfId="1" applyFont="1" applyFill="1" applyBorder="1" applyAlignment="1">
      <alignment vertical="center" wrapText="1"/>
    </xf>
    <xf numFmtId="0" fontId="40" fillId="8" borderId="6" xfId="0" applyFont="1" applyFill="1" applyBorder="1"/>
    <xf numFmtId="1" fontId="78" fillId="8" borderId="0" xfId="1" applyNumberFormat="1" applyFont="1" applyFill="1" applyBorder="1" applyAlignment="1">
      <alignment horizontal="center" vertical="center"/>
    </xf>
    <xf numFmtId="0" fontId="51" fillId="8" borderId="6" xfId="0" applyFont="1" applyFill="1" applyBorder="1"/>
    <xf numFmtId="0" fontId="40" fillId="8" borderId="5" xfId="0" applyFont="1" applyFill="1" applyBorder="1" applyAlignment="1">
      <alignment horizontal="center"/>
    </xf>
    <xf numFmtId="0" fontId="54" fillId="8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52" fillId="0" borderId="0" xfId="0" applyFont="1" applyBorder="1" applyAlignment="1">
      <alignment horizontal="center"/>
    </xf>
    <xf numFmtId="0" fontId="45" fillId="0" borderId="5" xfId="1" applyFont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center" vertical="center" wrapText="1"/>
    </xf>
    <xf numFmtId="0" fontId="46" fillId="2" borderId="0" xfId="0" applyFont="1" applyFill="1" applyBorder="1" applyAlignment="1">
      <alignment horizontal="center" vertical="center" wrapText="1"/>
    </xf>
    <xf numFmtId="0" fontId="46" fillId="0" borderId="0" xfId="1" applyFont="1" applyBorder="1" applyAlignment="1">
      <alignment vertical="center" wrapText="1"/>
    </xf>
    <xf numFmtId="0" fontId="40" fillId="0" borderId="5" xfId="0" applyFont="1" applyBorder="1" applyAlignment="1">
      <alignment horizontal="center"/>
    </xf>
    <xf numFmtId="0" fontId="40" fillId="0" borderId="27" xfId="0" applyFont="1" applyBorder="1" applyAlignment="1"/>
    <xf numFmtId="0" fontId="46" fillId="0" borderId="0" xfId="0" applyFont="1" applyBorder="1" applyAlignment="1">
      <alignment horizontal="center"/>
    </xf>
    <xf numFmtId="1" fontId="7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/>
    </xf>
    <xf numFmtId="0" fontId="0" fillId="0" borderId="0" xfId="0" applyBorder="1"/>
    <xf numFmtId="0" fontId="83" fillId="0" borderId="0" xfId="0" applyFont="1" applyBorder="1"/>
    <xf numFmtId="0" fontId="46" fillId="0" borderId="1" xfId="0" applyFont="1" applyBorder="1" applyAlignment="1">
      <alignment horizontal="center" vertical="center"/>
    </xf>
    <xf numFmtId="2" fontId="46" fillId="8" borderId="1" xfId="0" applyNumberFormat="1" applyFont="1" applyFill="1" applyBorder="1" applyAlignment="1">
      <alignment horizontal="center"/>
    </xf>
    <xf numFmtId="1" fontId="50" fillId="8" borderId="0" xfId="0" applyNumberFormat="1" applyFont="1" applyFill="1" applyBorder="1" applyAlignment="1">
      <alignment horizontal="center" vertical="center" wrapText="1"/>
    </xf>
    <xf numFmtId="0" fontId="50" fillId="8" borderId="0" xfId="0" applyFont="1" applyFill="1" applyBorder="1" applyAlignment="1">
      <alignment horizontal="center" vertical="center"/>
    </xf>
    <xf numFmtId="0" fontId="128" fillId="0" borderId="0" xfId="0" applyFont="1" applyBorder="1" applyAlignment="1">
      <alignment horizontal="right"/>
    </xf>
    <xf numFmtId="0" fontId="59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/>
    </xf>
    <xf numFmtId="0" fontId="59" fillId="0" borderId="0" xfId="0" applyFont="1"/>
    <xf numFmtId="0" fontId="128" fillId="8" borderId="0" xfId="0" applyFont="1" applyFill="1" applyBorder="1" applyAlignment="1">
      <alignment horizontal="center"/>
    </xf>
    <xf numFmtId="0" fontId="46" fillId="0" borderId="39" xfId="0" applyFont="1" applyBorder="1" applyAlignment="1">
      <alignment horizontal="center" vertical="top" wrapText="1"/>
    </xf>
    <xf numFmtId="165" fontId="52" fillId="0" borderId="1" xfId="0" applyNumberFormat="1" applyFont="1" applyBorder="1" applyAlignment="1">
      <alignment horizontal="center"/>
    </xf>
    <xf numFmtId="0" fontId="52" fillId="6" borderId="36" xfId="0" applyFont="1" applyFill="1" applyBorder="1" applyAlignment="1">
      <alignment horizontal="center" vertical="center"/>
    </xf>
    <xf numFmtId="0" fontId="46" fillId="6" borderId="39" xfId="0" applyFont="1" applyFill="1" applyBorder="1" applyAlignment="1">
      <alignment horizontal="center" vertical="top" wrapText="1"/>
    </xf>
    <xf numFmtId="0" fontId="52" fillId="6" borderId="37" xfId="0" applyFont="1" applyFill="1" applyBorder="1" applyAlignment="1">
      <alignment horizontal="center" vertical="center"/>
    </xf>
    <xf numFmtId="0" fontId="46" fillId="6" borderId="4" xfId="0" applyFont="1" applyFill="1" applyBorder="1" applyAlignment="1">
      <alignment horizontal="center" vertical="top" wrapText="1"/>
    </xf>
    <xf numFmtId="0" fontId="52" fillId="6" borderId="17" xfId="0" applyFont="1" applyFill="1" applyBorder="1" applyAlignment="1">
      <alignment horizontal="center"/>
    </xf>
    <xf numFmtId="165" fontId="52" fillId="6" borderId="1" xfId="0" applyNumberFormat="1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 vertical="top" wrapText="1"/>
    </xf>
    <xf numFmtId="0" fontId="52" fillId="6" borderId="2" xfId="0" applyFont="1" applyFill="1" applyBorder="1" applyAlignment="1">
      <alignment horizontal="center"/>
    </xf>
    <xf numFmtId="1" fontId="52" fillId="8" borderId="19" xfId="0" applyNumberFormat="1" applyFont="1" applyFill="1" applyBorder="1" applyAlignment="1">
      <alignment horizontal="center" vertical="center"/>
    </xf>
    <xf numFmtId="1" fontId="52" fillId="6" borderId="19" xfId="0" applyNumberFormat="1" applyFont="1" applyFill="1" applyBorder="1" applyAlignment="1">
      <alignment horizontal="center" vertical="center"/>
    </xf>
    <xf numFmtId="1" fontId="52" fillId="8" borderId="17" xfId="0" applyNumberFormat="1" applyFont="1" applyFill="1" applyBorder="1" applyAlignment="1">
      <alignment horizontal="center" vertical="center"/>
    </xf>
    <xf numFmtId="1" fontId="52" fillId="6" borderId="17" xfId="0" applyNumberFormat="1" applyFont="1" applyFill="1" applyBorder="1" applyAlignment="1">
      <alignment horizontal="center" vertical="center"/>
    </xf>
    <xf numFmtId="0" fontId="58" fillId="0" borderId="0" xfId="0" applyFont="1" applyBorder="1"/>
    <xf numFmtId="0" fontId="8" fillId="0" borderId="0" xfId="0" applyFont="1" applyBorder="1"/>
    <xf numFmtId="0" fontId="40" fillId="0" borderId="6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40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40" fillId="0" borderId="6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40" fillId="0" borderId="27" xfId="0" applyFont="1" applyBorder="1" applyAlignment="1">
      <alignment horizontal="center"/>
    </xf>
    <xf numFmtId="0" fontId="78" fillId="0" borderId="0" xfId="1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horizontal="center"/>
    </xf>
    <xf numFmtId="0" fontId="51" fillId="0" borderId="6" xfId="0" applyFont="1" applyBorder="1" applyAlignment="1">
      <alignment horizontal="center"/>
    </xf>
    <xf numFmtId="0" fontId="45" fillId="0" borderId="6" xfId="1" applyFont="1" applyBorder="1" applyAlignment="1">
      <alignment vertical="center" wrapText="1"/>
    </xf>
    <xf numFmtId="0" fontId="40" fillId="8" borderId="6" xfId="0" applyFont="1" applyFill="1" applyBorder="1" applyAlignment="1">
      <alignment horizontal="center"/>
    </xf>
    <xf numFmtId="0" fontId="40" fillId="8" borderId="7" xfId="0" applyFont="1" applyFill="1" applyBorder="1" applyAlignment="1">
      <alignment horizontal="center"/>
    </xf>
    <xf numFmtId="0" fontId="51" fillId="8" borderId="6" xfId="0" applyFont="1" applyFill="1" applyBorder="1" applyAlignment="1">
      <alignment horizontal="center"/>
    </xf>
    <xf numFmtId="0" fontId="59" fillId="0" borderId="0" xfId="0" applyFont="1" applyBorder="1"/>
    <xf numFmtId="0" fontId="36" fillId="0" borderId="0" xfId="0" applyFont="1" applyBorder="1"/>
    <xf numFmtId="0" fontId="36" fillId="0" borderId="0" xfId="0" applyFont="1" applyBorder="1" applyAlignment="1"/>
    <xf numFmtId="0" fontId="76" fillId="0" borderId="49" xfId="0" applyFont="1" applyBorder="1" applyAlignment="1">
      <alignment vertical="center"/>
    </xf>
    <xf numFmtId="0" fontId="35" fillId="0" borderId="0" xfId="0" applyFont="1" applyBorder="1"/>
    <xf numFmtId="0" fontId="40" fillId="0" borderId="27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/>
    </xf>
    <xf numFmtId="0" fontId="40" fillId="2" borderId="5" xfId="0" applyFont="1" applyFill="1" applyBorder="1" applyAlignment="1">
      <alignment horizontal="center" vertical="center" wrapText="1"/>
    </xf>
    <xf numFmtId="0" fontId="40" fillId="2" borderId="6" xfId="0" applyFont="1" applyFill="1" applyBorder="1" applyAlignment="1">
      <alignment horizontal="center" vertical="center" wrapText="1"/>
    </xf>
    <xf numFmtId="0" fontId="40" fillId="2" borderId="27" xfId="0" applyFont="1" applyFill="1" applyBorder="1" applyAlignment="1">
      <alignment vertical="center" wrapText="1"/>
    </xf>
    <xf numFmtId="0" fontId="40" fillId="2" borderId="7" xfId="0" applyFont="1" applyFill="1" applyBorder="1" applyAlignment="1">
      <alignment horizontal="center" vertical="center" wrapText="1"/>
    </xf>
    <xf numFmtId="0" fontId="45" fillId="2" borderId="7" xfId="0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/>
    <xf numFmtId="165" fontId="46" fillId="6" borderId="2" xfId="1" applyNumberFormat="1" applyFont="1" applyFill="1" applyBorder="1" applyAlignment="1">
      <alignment horizontal="center" wrapText="1"/>
    </xf>
    <xf numFmtId="1" fontId="46" fillId="6" borderId="1" xfId="3" applyNumberFormat="1" applyFont="1" applyFill="1" applyBorder="1" applyAlignment="1">
      <alignment horizontal="center"/>
    </xf>
    <xf numFmtId="1" fontId="46" fillId="0" borderId="8" xfId="0" applyNumberFormat="1" applyFont="1" applyBorder="1" applyAlignment="1">
      <alignment horizontal="center" wrapText="1"/>
    </xf>
    <xf numFmtId="165" fontId="46" fillId="0" borderId="2" xfId="1" applyNumberFormat="1" applyFont="1" applyFill="1" applyBorder="1" applyAlignment="1">
      <alignment horizontal="center" wrapText="1"/>
    </xf>
    <xf numFmtId="1" fontId="46" fillId="0" borderId="1" xfId="3" applyNumberFormat="1" applyFont="1" applyFill="1" applyBorder="1" applyAlignment="1">
      <alignment horizontal="center"/>
    </xf>
    <xf numFmtId="165" fontId="46" fillId="6" borderId="3" xfId="1" applyNumberFormat="1" applyFont="1" applyFill="1" applyBorder="1" applyAlignment="1">
      <alignment horizontal="center" wrapText="1"/>
    </xf>
    <xf numFmtId="165" fontId="46" fillId="8" borderId="4" xfId="0" applyNumberFormat="1" applyFont="1" applyFill="1" applyBorder="1" applyAlignment="1">
      <alignment horizontal="center"/>
    </xf>
    <xf numFmtId="1" fontId="46" fillId="6" borderId="4" xfId="3" applyNumberFormat="1" applyFont="1" applyFill="1" applyBorder="1" applyAlignment="1">
      <alignment horizontal="center"/>
    </xf>
    <xf numFmtId="1" fontId="46" fillId="6" borderId="8" xfId="0" applyNumberFormat="1" applyFont="1" applyFill="1" applyBorder="1" applyAlignment="1">
      <alignment horizontal="center" wrapText="1"/>
    </xf>
    <xf numFmtId="0" fontId="52" fillId="6" borderId="4" xfId="0" applyFont="1" applyFill="1" applyBorder="1" applyAlignment="1">
      <alignment horizontal="center"/>
    </xf>
    <xf numFmtId="1" fontId="46" fillId="6" borderId="9" xfId="0" applyNumberFormat="1" applyFont="1" applyFill="1" applyBorder="1" applyAlignment="1">
      <alignment horizontal="center" wrapText="1"/>
    </xf>
    <xf numFmtId="165" fontId="46" fillId="6" borderId="2" xfId="1" applyNumberFormat="1" applyFont="1" applyFill="1" applyBorder="1" applyAlignment="1">
      <alignment horizontal="center" vertical="center" wrapText="1"/>
    </xf>
    <xf numFmtId="165" fontId="46" fillId="6" borderId="8" xfId="3" applyNumberFormat="1" applyFont="1" applyFill="1" applyBorder="1" applyAlignment="1">
      <alignment horizontal="center" vertical="center"/>
    </xf>
    <xf numFmtId="165" fontId="46" fillId="6" borderId="3" xfId="1" applyNumberFormat="1" applyFont="1" applyFill="1" applyBorder="1" applyAlignment="1">
      <alignment horizontal="center" vertical="center" wrapText="1"/>
    </xf>
    <xf numFmtId="165" fontId="46" fillId="8" borderId="2" xfId="1" applyNumberFormat="1" applyFont="1" applyFill="1" applyBorder="1" applyAlignment="1">
      <alignment horizontal="center" vertical="center" wrapText="1"/>
    </xf>
    <xf numFmtId="165" fontId="46" fillId="8" borderId="3" xfId="1" applyNumberFormat="1" applyFont="1" applyFill="1" applyBorder="1" applyAlignment="1">
      <alignment horizontal="center" vertical="center" wrapText="1"/>
    </xf>
    <xf numFmtId="0" fontId="52" fillId="8" borderId="4" xfId="0" applyFont="1" applyFill="1" applyBorder="1" applyAlignment="1">
      <alignment horizontal="center"/>
    </xf>
    <xf numFmtId="165" fontId="46" fillId="8" borderId="2" xfId="1" applyNumberFormat="1" applyFont="1" applyFill="1" applyBorder="1" applyAlignment="1">
      <alignment horizontal="center" wrapText="1"/>
    </xf>
    <xf numFmtId="1" fontId="46" fillId="6" borderId="1" xfId="35" applyNumberFormat="1" applyFont="1" applyFill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165" fontId="46" fillId="8" borderId="3" xfId="1" applyNumberFormat="1" applyFont="1" applyFill="1" applyBorder="1" applyAlignment="1">
      <alignment horizontal="center" wrapText="1"/>
    </xf>
    <xf numFmtId="1" fontId="46" fillId="8" borderId="1" xfId="35" applyNumberFormat="1" applyFont="1" applyFill="1" applyBorder="1" applyAlignment="1">
      <alignment horizontal="center"/>
    </xf>
    <xf numFmtId="1" fontId="46" fillId="8" borderId="4" xfId="35" applyNumberFormat="1" applyFont="1" applyFill="1" applyBorder="1" applyAlignment="1">
      <alignment horizontal="center"/>
    </xf>
    <xf numFmtId="165" fontId="46" fillId="6" borderId="1" xfId="34" applyNumberFormat="1" applyFont="1" applyFill="1" applyBorder="1" applyAlignment="1">
      <alignment horizontal="center" vertical="center"/>
    </xf>
    <xf numFmtId="165" fontId="46" fillId="8" borderId="1" xfId="34" applyNumberFormat="1" applyFont="1" applyFill="1" applyBorder="1" applyAlignment="1">
      <alignment horizontal="center" vertical="center"/>
    </xf>
    <xf numFmtId="1" fontId="46" fillId="6" borderId="1" xfId="35" applyNumberFormat="1" applyFont="1" applyFill="1" applyBorder="1" applyAlignment="1">
      <alignment horizontal="center" vertical="center"/>
    </xf>
    <xf numFmtId="1" fontId="46" fillId="8" borderId="1" xfId="35" applyNumberFormat="1" applyFont="1" applyFill="1" applyBorder="1" applyAlignment="1">
      <alignment horizontal="center" vertical="center"/>
    </xf>
    <xf numFmtId="1" fontId="46" fillId="8" borderId="1" xfId="3" applyNumberFormat="1" applyFont="1" applyFill="1" applyBorder="1" applyAlignment="1">
      <alignment horizontal="center" vertical="center"/>
    </xf>
    <xf numFmtId="166" fontId="46" fillId="6" borderId="1" xfId="12" applyNumberFormat="1" applyFont="1" applyFill="1" applyBorder="1" applyAlignment="1">
      <alignment vertical="center"/>
    </xf>
    <xf numFmtId="1" fontId="46" fillId="8" borderId="4" xfId="3" applyNumberFormat="1" applyFont="1" applyFill="1" applyBorder="1" applyAlignment="1">
      <alignment horizontal="center" vertical="center"/>
    </xf>
    <xf numFmtId="1" fontId="46" fillId="6" borderId="4" xfId="3" applyNumberFormat="1" applyFont="1" applyFill="1" applyBorder="1" applyAlignment="1">
      <alignment horizontal="center" vertical="center"/>
    </xf>
    <xf numFmtId="167" fontId="46" fillId="6" borderId="4" xfId="12" applyNumberFormat="1" applyFont="1" applyFill="1" applyBorder="1" applyAlignment="1">
      <alignment vertical="center"/>
    </xf>
    <xf numFmtId="1" fontId="46" fillId="6" borderId="1" xfId="3" applyNumberFormat="1" applyFont="1" applyFill="1" applyBorder="1" applyAlignment="1">
      <alignment horizontal="center" vertical="center"/>
    </xf>
    <xf numFmtId="167" fontId="46" fillId="6" borderId="1" xfId="12" applyNumberFormat="1" applyFont="1" applyFill="1" applyBorder="1" applyAlignment="1">
      <alignment vertical="center"/>
    </xf>
    <xf numFmtId="167" fontId="46" fillId="0" borderId="1" xfId="12" applyNumberFormat="1" applyFont="1" applyFill="1" applyBorder="1" applyAlignment="1">
      <alignment vertical="center"/>
    </xf>
    <xf numFmtId="166" fontId="46" fillId="0" borderId="1" xfId="12" applyNumberFormat="1" applyFont="1" applyFill="1" applyBorder="1" applyAlignment="1">
      <alignment vertical="center"/>
    </xf>
    <xf numFmtId="165" fontId="46" fillId="6" borderId="19" xfId="1" applyNumberFormat="1" applyFont="1" applyFill="1" applyBorder="1" applyAlignment="1">
      <alignment horizontal="center" vertical="center" wrapText="1"/>
    </xf>
    <xf numFmtId="165" fontId="46" fillId="6" borderId="1" xfId="1" applyNumberFormat="1" applyFont="1" applyFill="1" applyBorder="1" applyAlignment="1">
      <alignment horizontal="center" vertical="center" wrapText="1"/>
    </xf>
    <xf numFmtId="165" fontId="46" fillId="6" borderId="1" xfId="0" applyNumberFormat="1" applyFont="1" applyFill="1" applyBorder="1" applyAlignment="1">
      <alignment horizontal="center" vertical="center"/>
    </xf>
    <xf numFmtId="0" fontId="59" fillId="8" borderId="0" xfId="0" applyFont="1" applyFill="1" applyBorder="1" applyAlignment="1">
      <alignment horizontal="center" vertical="center" wrapText="1"/>
    </xf>
    <xf numFmtId="0" fontId="52" fillId="0" borderId="22" xfId="0" applyFont="1" applyBorder="1" applyAlignment="1">
      <alignment horizontal="center" vertical="center"/>
    </xf>
    <xf numFmtId="0" fontId="52" fillId="0" borderId="39" xfId="0" applyFont="1" applyBorder="1" applyAlignment="1">
      <alignment horizontal="center" vertical="center"/>
    </xf>
    <xf numFmtId="0" fontId="81" fillId="3" borderId="0" xfId="31" applyFont="1" applyFill="1" applyBorder="1" applyAlignment="1">
      <alignment horizontal="center" vertical="top"/>
    </xf>
    <xf numFmtId="0" fontId="46" fillId="0" borderId="0" xfId="1" applyFont="1" applyBorder="1" applyAlignment="1">
      <alignment horizontal="center" vertical="center" wrapText="1"/>
    </xf>
    <xf numFmtId="1" fontId="46" fillId="6" borderId="0" xfId="1" applyNumberFormat="1" applyFont="1" applyFill="1" applyBorder="1" applyAlignment="1">
      <alignment horizontal="center" vertical="center" wrapText="1"/>
    </xf>
    <xf numFmtId="1" fontId="46" fillId="0" borderId="0" xfId="1" applyNumberFormat="1" applyFont="1" applyFill="1" applyBorder="1" applyAlignment="1">
      <alignment horizontal="center" vertical="center" wrapText="1"/>
    </xf>
    <xf numFmtId="1" fontId="46" fillId="8" borderId="0" xfId="1" applyNumberFormat="1" applyFont="1" applyFill="1" applyBorder="1" applyAlignment="1">
      <alignment horizontal="center" vertical="center" wrapText="1"/>
    </xf>
    <xf numFmtId="0" fontId="46" fillId="6" borderId="0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0" fillId="0" borderId="0" xfId="0" applyBorder="1"/>
    <xf numFmtId="166" fontId="46" fillId="0" borderId="1" xfId="12" applyNumberFormat="1" applyFont="1" applyFill="1" applyBorder="1" applyAlignment="1"/>
    <xf numFmtId="0" fontId="52" fillId="6" borderId="1" xfId="34" applyFont="1" applyFill="1" applyBorder="1" applyAlignment="1">
      <alignment horizontal="center" vertical="center"/>
    </xf>
    <xf numFmtId="0" fontId="52" fillId="8" borderId="1" xfId="34" applyFont="1" applyFill="1" applyBorder="1" applyAlignment="1">
      <alignment horizontal="center" vertical="center"/>
    </xf>
    <xf numFmtId="0" fontId="52" fillId="8" borderId="4" xfId="34" applyFont="1" applyFill="1" applyBorder="1" applyAlignment="1">
      <alignment horizontal="center"/>
    </xf>
    <xf numFmtId="0" fontId="46" fillId="6" borderId="2" xfId="1" applyFont="1" applyFill="1" applyBorder="1" applyAlignment="1">
      <alignment horizontal="center" vertical="center" wrapText="1"/>
    </xf>
    <xf numFmtId="0" fontId="46" fillId="0" borderId="3" xfId="1" applyFont="1" applyBorder="1" applyAlignment="1">
      <alignment horizontal="center" vertical="center" wrapText="1"/>
    </xf>
    <xf numFmtId="0" fontId="52" fillId="6" borderId="22" xfId="0" applyFont="1" applyFill="1" applyBorder="1" applyAlignment="1">
      <alignment horizontal="center" vertical="center" wrapText="1"/>
    </xf>
    <xf numFmtId="0" fontId="46" fillId="6" borderId="39" xfId="1" applyFont="1" applyFill="1" applyBorder="1" applyAlignment="1">
      <alignment horizontal="center" vertical="center" wrapText="1"/>
    </xf>
    <xf numFmtId="0" fontId="46" fillId="0" borderId="2" xfId="1" applyFont="1" applyBorder="1" applyAlignment="1">
      <alignment horizontal="center" vertical="center" wrapText="1"/>
    </xf>
    <xf numFmtId="0" fontId="46" fillId="6" borderId="22" xfId="1" applyFont="1" applyFill="1" applyBorder="1" applyAlignment="1">
      <alignment horizontal="center" vertical="center" wrapText="1"/>
    </xf>
    <xf numFmtId="0" fontId="52" fillId="6" borderId="31" xfId="0" applyFont="1" applyFill="1" applyBorder="1" applyAlignment="1">
      <alignment horizontal="center" vertical="center" wrapText="1"/>
    </xf>
    <xf numFmtId="0" fontId="46" fillId="6" borderId="32" xfId="1" applyFont="1" applyFill="1" applyBorder="1" applyAlignment="1">
      <alignment horizontal="center" vertical="center" wrapText="1"/>
    </xf>
    <xf numFmtId="0" fontId="46" fillId="6" borderId="3" xfId="1" applyFont="1" applyFill="1" applyBorder="1" applyAlignment="1">
      <alignment horizontal="center" vertical="center" wrapText="1"/>
    </xf>
    <xf numFmtId="165" fontId="46" fillId="0" borderId="19" xfId="1" applyNumberFormat="1" applyFont="1" applyBorder="1" applyAlignment="1">
      <alignment horizontal="center" vertical="center" wrapText="1"/>
    </xf>
    <xf numFmtId="0" fontId="46" fillId="6" borderId="19" xfId="1" applyFont="1" applyFill="1" applyBorder="1" applyAlignment="1">
      <alignment horizontal="center" vertical="center" wrapText="1"/>
    </xf>
    <xf numFmtId="165" fontId="46" fillId="0" borderId="1" xfId="1" applyNumberFormat="1" applyFont="1" applyBorder="1" applyAlignment="1">
      <alignment horizontal="center" vertical="center" wrapText="1"/>
    </xf>
    <xf numFmtId="165" fontId="46" fillId="0" borderId="4" xfId="1" applyNumberFormat="1" applyFont="1" applyBorder="1" applyAlignment="1">
      <alignment horizontal="center" vertical="center" wrapText="1"/>
    </xf>
    <xf numFmtId="165" fontId="46" fillId="6" borderId="19" xfId="5" applyNumberFormat="1" applyFont="1" applyFill="1" applyBorder="1" applyAlignment="1" applyProtection="1">
      <alignment horizontal="center" vertical="center" wrapText="1"/>
    </xf>
    <xf numFmtId="0" fontId="46" fillId="8" borderId="4" xfId="1" applyFont="1" applyFill="1" applyBorder="1" applyAlignment="1">
      <alignment horizontal="center" vertical="center" wrapText="1"/>
    </xf>
    <xf numFmtId="0" fontId="46" fillId="8" borderId="3" xfId="5" applyFont="1" applyFill="1" applyBorder="1" applyAlignment="1" applyProtection="1">
      <alignment horizontal="center" vertical="center" wrapText="1"/>
    </xf>
    <xf numFmtId="165" fontId="46" fillId="6" borderId="17" xfId="1" applyNumberFormat="1" applyFont="1" applyFill="1" applyBorder="1" applyAlignment="1">
      <alignment horizontal="center" vertical="center" wrapText="1"/>
    </xf>
    <xf numFmtId="165" fontId="46" fillId="8" borderId="17" xfId="5" applyNumberFormat="1" applyFont="1" applyFill="1" applyBorder="1" applyAlignment="1" applyProtection="1">
      <alignment horizontal="center" vertical="center" wrapText="1"/>
    </xf>
    <xf numFmtId="0" fontId="32" fillId="6" borderId="39" xfId="1" applyFont="1" applyFill="1" applyBorder="1" applyAlignment="1">
      <alignment horizontal="center" vertical="center" wrapText="1"/>
    </xf>
    <xf numFmtId="0" fontId="46" fillId="6" borderId="3" xfId="5" applyFont="1" applyFill="1" applyBorder="1" applyAlignment="1" applyProtection="1">
      <alignment horizontal="center" vertical="center" wrapText="1"/>
    </xf>
    <xf numFmtId="165" fontId="46" fillId="8" borderId="1" xfId="5" applyNumberFormat="1" applyFont="1" applyFill="1" applyBorder="1" applyAlignment="1" applyProtection="1">
      <alignment horizontal="center" vertical="center" wrapText="1"/>
    </xf>
    <xf numFmtId="0" fontId="46" fillId="8" borderId="1" xfId="5" applyFont="1" applyFill="1" applyBorder="1" applyAlignment="1" applyProtection="1">
      <alignment horizontal="center" vertical="center" wrapText="1"/>
    </xf>
    <xf numFmtId="0" fontId="46" fillId="8" borderId="1" xfId="1" applyFont="1" applyFill="1" applyBorder="1" applyAlignment="1">
      <alignment horizontal="center" vertical="center" wrapText="1"/>
    </xf>
    <xf numFmtId="0" fontId="46" fillId="8" borderId="2" xfId="5" applyFont="1" applyFill="1" applyBorder="1" applyAlignment="1" applyProtection="1">
      <alignment horizontal="center" vertical="center" wrapText="1"/>
    </xf>
    <xf numFmtId="0" fontId="46" fillId="0" borderId="3" xfId="5" applyFont="1" applyBorder="1" applyAlignment="1" applyProtection="1">
      <alignment horizontal="center" vertical="center" wrapText="1"/>
    </xf>
    <xf numFmtId="0" fontId="46" fillId="6" borderId="22" xfId="5" applyFont="1" applyFill="1" applyBorder="1" applyAlignment="1" applyProtection="1">
      <alignment horizontal="center" vertical="center" wrapText="1"/>
    </xf>
    <xf numFmtId="165" fontId="46" fillId="6" borderId="17" xfId="5" applyNumberFormat="1" applyFont="1" applyFill="1" applyBorder="1" applyAlignment="1" applyProtection="1">
      <alignment horizontal="center" vertical="center" wrapText="1"/>
    </xf>
    <xf numFmtId="165" fontId="46" fillId="6" borderId="58" xfId="5" applyNumberFormat="1" applyFont="1" applyFill="1" applyBorder="1" applyAlignment="1" applyProtection="1">
      <alignment horizontal="center" vertical="center" wrapText="1"/>
    </xf>
    <xf numFmtId="165" fontId="46" fillId="6" borderId="1" xfId="5" applyNumberFormat="1" applyFont="1" applyFill="1" applyBorder="1" applyAlignment="1" applyProtection="1">
      <alignment horizontal="center" vertical="center" wrapText="1"/>
    </xf>
    <xf numFmtId="0" fontId="46" fillId="6" borderId="39" xfId="5" applyFont="1" applyFill="1" applyBorder="1" applyAlignment="1" applyProtection="1">
      <alignment horizontal="center" vertical="center" wrapText="1"/>
    </xf>
    <xf numFmtId="0" fontId="46" fillId="6" borderId="4" xfId="5" applyFont="1" applyFill="1" applyBorder="1" applyAlignment="1" applyProtection="1">
      <alignment horizontal="center" vertical="center" wrapText="1"/>
    </xf>
    <xf numFmtId="0" fontId="46" fillId="0" borderId="4" xfId="5" applyFont="1" applyFill="1" applyBorder="1" applyAlignment="1" applyProtection="1">
      <alignment horizontal="center" vertical="center" wrapText="1"/>
    </xf>
    <xf numFmtId="0" fontId="46" fillId="6" borderId="31" xfId="5" applyFont="1" applyFill="1" applyBorder="1" applyAlignment="1" applyProtection="1">
      <alignment horizontal="center" vertical="center" wrapText="1"/>
    </xf>
    <xf numFmtId="0" fontId="46" fillId="6" borderId="2" xfId="5" applyFont="1" applyFill="1" applyBorder="1" applyAlignment="1" applyProtection="1">
      <alignment horizontal="center" vertical="center" wrapText="1"/>
    </xf>
    <xf numFmtId="165" fontId="46" fillId="6" borderId="39" xfId="5" applyNumberFormat="1" applyFont="1" applyFill="1" applyBorder="1" applyAlignment="1" applyProtection="1">
      <alignment horizontal="center" vertical="center" wrapText="1"/>
    </xf>
    <xf numFmtId="165" fontId="46" fillId="6" borderId="4" xfId="5" applyNumberFormat="1" applyFont="1" applyFill="1" applyBorder="1" applyAlignment="1" applyProtection="1">
      <alignment horizontal="center" vertical="center" wrapText="1"/>
    </xf>
    <xf numFmtId="165" fontId="46" fillId="0" borderId="4" xfId="5" applyNumberFormat="1" applyFont="1" applyFill="1" applyBorder="1" applyAlignment="1" applyProtection="1">
      <alignment horizontal="center" vertical="center" wrapText="1"/>
    </xf>
    <xf numFmtId="0" fontId="46" fillId="6" borderId="32" xfId="5" applyFont="1" applyFill="1" applyBorder="1" applyAlignment="1" applyProtection="1">
      <alignment horizontal="center" vertical="center" wrapText="1"/>
    </xf>
    <xf numFmtId="0" fontId="46" fillId="6" borderId="1" xfId="5" applyFont="1" applyFill="1" applyBorder="1" applyAlignment="1" applyProtection="1">
      <alignment horizontal="center" vertical="center" wrapText="1"/>
    </xf>
    <xf numFmtId="0" fontId="45" fillId="0" borderId="6" xfId="1" applyFont="1" applyBorder="1" applyAlignment="1">
      <alignment horizontal="center" vertical="center" wrapText="1"/>
    </xf>
    <xf numFmtId="0" fontId="46" fillId="6" borderId="1" xfId="1" applyFont="1" applyFill="1" applyBorder="1" applyAlignment="1">
      <alignment horizontal="center" vertical="center" wrapText="1"/>
    </xf>
    <xf numFmtId="0" fontId="46" fillId="6" borderId="4" xfId="1" applyFont="1" applyFill="1" applyBorder="1" applyAlignment="1">
      <alignment horizontal="center" vertical="center" wrapText="1"/>
    </xf>
    <xf numFmtId="165" fontId="46" fillId="6" borderId="32" xfId="5" applyNumberFormat="1" applyFont="1" applyFill="1" applyBorder="1" applyAlignment="1" applyProtection="1">
      <alignment horizontal="center" vertical="center" wrapText="1"/>
    </xf>
    <xf numFmtId="0" fontId="46" fillId="8" borderId="4" xfId="5" applyFont="1" applyFill="1" applyBorder="1" applyAlignment="1" applyProtection="1">
      <alignment horizontal="center" vertical="center" wrapText="1"/>
    </xf>
    <xf numFmtId="165" fontId="46" fillId="8" borderId="4" xfId="5" applyNumberFormat="1" applyFont="1" applyFill="1" applyBorder="1" applyAlignment="1" applyProtection="1">
      <alignment horizontal="center" vertical="center" wrapText="1"/>
    </xf>
    <xf numFmtId="0" fontId="52" fillId="6" borderId="3" xfId="0" applyFont="1" applyFill="1" applyBorder="1" applyAlignment="1">
      <alignment horizontal="center" vertical="center"/>
    </xf>
    <xf numFmtId="0" fontId="52" fillId="6" borderId="2" xfId="0" applyFont="1" applyFill="1" applyBorder="1"/>
    <xf numFmtId="0" fontId="52" fillId="6" borderId="3" xfId="0" applyFont="1" applyFill="1" applyBorder="1"/>
    <xf numFmtId="1" fontId="52" fillId="6" borderId="8" xfId="0" applyNumberFormat="1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 vertical="center" shrinkToFit="1"/>
    </xf>
    <xf numFmtId="0" fontId="46" fillId="6" borderId="2" xfId="0" applyFont="1" applyFill="1" applyBorder="1" applyAlignment="1">
      <alignment horizontal="center" vertical="center" shrinkToFit="1"/>
    </xf>
    <xf numFmtId="0" fontId="52" fillId="6" borderId="2" xfId="0" applyFont="1" applyFill="1" applyBorder="1" applyAlignment="1">
      <alignment horizontal="center" wrapText="1"/>
    </xf>
    <xf numFmtId="0" fontId="52" fillId="8" borderId="2" xfId="0" applyFont="1" applyFill="1" applyBorder="1" applyAlignment="1">
      <alignment horizontal="center" wrapText="1"/>
    </xf>
    <xf numFmtId="0" fontId="45" fillId="8" borderId="8" xfId="1" applyFont="1" applyFill="1" applyBorder="1" applyAlignment="1">
      <alignment horizontal="center" vertical="center" wrapText="1"/>
    </xf>
    <xf numFmtId="1" fontId="40" fillId="8" borderId="8" xfId="0" applyNumberFormat="1" applyFont="1" applyFill="1" applyBorder="1" applyAlignment="1">
      <alignment horizontal="center" vertical="center"/>
    </xf>
    <xf numFmtId="0" fontId="46" fillId="6" borderId="2" xfId="0" applyFont="1" applyFill="1" applyBorder="1" applyAlignment="1" applyProtection="1">
      <alignment horizontal="center" vertical="center" shrinkToFit="1"/>
      <protection hidden="1"/>
    </xf>
    <xf numFmtId="0" fontId="46" fillId="6" borderId="3" xfId="0" applyFont="1" applyFill="1" applyBorder="1" applyAlignment="1" applyProtection="1">
      <alignment horizontal="center" vertical="center" shrinkToFit="1"/>
      <protection hidden="1"/>
    </xf>
    <xf numFmtId="0" fontId="52" fillId="0" borderId="3" xfId="0" applyFont="1" applyBorder="1" applyAlignment="1">
      <alignment horizontal="center" vertical="center" wrapText="1"/>
    </xf>
    <xf numFmtId="0" fontId="46" fillId="8" borderId="3" xfId="0" applyFont="1" applyFill="1" applyBorder="1" applyAlignment="1">
      <alignment horizontal="center" shrinkToFit="1"/>
    </xf>
    <xf numFmtId="0" fontId="46" fillId="6" borderId="2" xfId="0" applyFont="1" applyFill="1" applyBorder="1" applyAlignment="1">
      <alignment horizontal="center" shrinkToFit="1"/>
    </xf>
    <xf numFmtId="0" fontId="52" fillId="0" borderId="46" xfId="0" applyFont="1" applyBorder="1" applyAlignment="1">
      <alignment horizontal="center" vertical="center"/>
    </xf>
    <xf numFmtId="0" fontId="52" fillId="0" borderId="43" xfId="0" applyFont="1" applyBorder="1" applyAlignment="1">
      <alignment horizontal="center" vertical="center"/>
    </xf>
    <xf numFmtId="0" fontId="52" fillId="0" borderId="34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2" fillId="6" borderId="56" xfId="0" applyFont="1" applyFill="1" applyBorder="1" applyAlignment="1">
      <alignment horizontal="center" vertical="center"/>
    </xf>
    <xf numFmtId="0" fontId="52" fillId="6" borderId="51" xfId="0" applyFont="1" applyFill="1" applyBorder="1" applyAlignment="1">
      <alignment horizontal="center" vertical="center"/>
    </xf>
    <xf numFmtId="0" fontId="52" fillId="6" borderId="46" xfId="0" applyFont="1" applyFill="1" applyBorder="1" applyAlignment="1">
      <alignment horizontal="center" vertical="center"/>
    </xf>
    <xf numFmtId="0" fontId="52" fillId="6" borderId="43" xfId="0" applyFont="1" applyFill="1" applyBorder="1" applyAlignment="1">
      <alignment horizontal="center" vertical="center"/>
    </xf>
    <xf numFmtId="0" fontId="52" fillId="6" borderId="34" xfId="0" applyFont="1" applyFill="1" applyBorder="1" applyAlignment="1">
      <alignment horizontal="center" vertical="center"/>
    </xf>
    <xf numFmtId="0" fontId="52" fillId="6" borderId="10" xfId="0" applyFont="1" applyFill="1" applyBorder="1" applyAlignment="1">
      <alignment horizontal="center" vertical="center"/>
    </xf>
    <xf numFmtId="0" fontId="52" fillId="6" borderId="22" xfId="0" applyFont="1" applyFill="1" applyBorder="1" applyAlignment="1">
      <alignment horizontal="center" vertical="center"/>
    </xf>
    <xf numFmtId="0" fontId="52" fillId="6" borderId="39" xfId="0" applyFont="1" applyFill="1" applyBorder="1" applyAlignment="1">
      <alignment horizontal="center" vertical="center"/>
    </xf>
    <xf numFmtId="0" fontId="52" fillId="6" borderId="21" xfId="0" applyFont="1" applyFill="1" applyBorder="1" applyAlignment="1">
      <alignment horizontal="center" vertical="center"/>
    </xf>
    <xf numFmtId="0" fontId="52" fillId="0" borderId="31" xfId="0" applyFont="1" applyBorder="1" applyAlignment="1">
      <alignment horizontal="center" vertical="center"/>
    </xf>
    <xf numFmtId="0" fontId="52" fillId="0" borderId="32" xfId="0" applyFont="1" applyBorder="1" applyAlignment="1">
      <alignment horizontal="center" vertical="center"/>
    </xf>
    <xf numFmtId="0" fontId="52" fillId="0" borderId="58" xfId="0" applyFont="1" applyBorder="1" applyAlignment="1">
      <alignment horizontal="center" vertical="center"/>
    </xf>
    <xf numFmtId="0" fontId="46" fillId="6" borderId="2" xfId="9" applyFont="1" applyFill="1" applyBorder="1" applyAlignment="1" applyProtection="1">
      <alignment horizontal="center" vertical="center" shrinkToFit="1"/>
      <protection hidden="1"/>
    </xf>
    <xf numFmtId="0" fontId="52" fillId="6" borderId="2" xfId="0" applyFont="1" applyFill="1" applyBorder="1" applyAlignment="1">
      <alignment horizontal="center" vertical="center" wrapText="1"/>
    </xf>
    <xf numFmtId="0" fontId="52" fillId="6" borderId="3" xfId="0" applyFont="1" applyFill="1" applyBorder="1" applyAlignment="1">
      <alignment horizontal="center" vertical="center" wrapText="1"/>
    </xf>
    <xf numFmtId="0" fontId="52" fillId="6" borderId="3" xfId="0" applyFont="1" applyFill="1" applyBorder="1" applyAlignment="1">
      <alignment horizontal="center"/>
    </xf>
    <xf numFmtId="0" fontId="45" fillId="8" borderId="1" xfId="0" applyFont="1" applyFill="1" applyBorder="1" applyAlignment="1" applyProtection="1">
      <alignment horizontal="center" vertical="center" shrinkToFit="1"/>
      <protection hidden="1"/>
    </xf>
    <xf numFmtId="0" fontId="40" fillId="8" borderId="1" xfId="0" applyFont="1" applyFill="1" applyBorder="1" applyAlignment="1">
      <alignment horizontal="center" vertical="center"/>
    </xf>
    <xf numFmtId="1" fontId="46" fillId="0" borderId="1" xfId="0" applyNumberFormat="1" applyFont="1" applyBorder="1" applyAlignment="1" applyProtection="1">
      <alignment horizontal="center" vertical="center" shrinkToFit="1"/>
      <protection hidden="1"/>
    </xf>
    <xf numFmtId="1" fontId="46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46" fillId="8" borderId="2" xfId="0" applyFont="1" applyFill="1" applyBorder="1" applyAlignment="1">
      <alignment horizontal="center" vertical="center" wrapText="1" shrinkToFit="1"/>
    </xf>
    <xf numFmtId="0" fontId="46" fillId="6" borderId="2" xfId="0" applyFont="1" applyFill="1" applyBorder="1" applyAlignment="1">
      <alignment horizontal="center" vertical="center" wrapText="1" shrinkToFit="1"/>
    </xf>
    <xf numFmtId="0" fontId="46" fillId="6" borderId="2" xfId="0" applyFont="1" applyFill="1" applyBorder="1" applyAlignment="1" applyProtection="1">
      <alignment horizontal="center" vertical="center" wrapText="1" shrinkToFit="1"/>
      <protection hidden="1"/>
    </xf>
    <xf numFmtId="0" fontId="46" fillId="6" borderId="2" xfId="9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9" fontId="0" fillId="0" borderId="0" xfId="0" applyNumberFormat="1" applyBorder="1" applyAlignment="1">
      <alignment horizontal="center"/>
    </xf>
    <xf numFmtId="43" fontId="0" fillId="0" borderId="0" xfId="12" applyNumberFormat="1" applyFont="1" applyFill="1" applyBorder="1"/>
    <xf numFmtId="165" fontId="52" fillId="8" borderId="2" xfId="0" applyNumberFormat="1" applyFont="1" applyFill="1" applyBorder="1" applyAlignment="1">
      <alignment horizontal="center" vertical="center"/>
    </xf>
    <xf numFmtId="165" fontId="52" fillId="6" borderId="2" xfId="0" applyNumberFormat="1" applyFont="1" applyFill="1" applyBorder="1" applyAlignment="1">
      <alignment horizontal="center" vertical="center"/>
    </xf>
    <xf numFmtId="165" fontId="69" fillId="3" borderId="0" xfId="0" applyNumberFormat="1" applyFont="1" applyFill="1" applyBorder="1" applyAlignment="1">
      <alignment horizontal="center"/>
    </xf>
    <xf numFmtId="165" fontId="46" fillId="8" borderId="1" xfId="1" applyNumberFormat="1" applyFont="1" applyFill="1" applyBorder="1" applyAlignment="1">
      <alignment horizontal="center" vertical="center" wrapText="1"/>
    </xf>
    <xf numFmtId="165" fontId="46" fillId="6" borderId="1" xfId="1" applyNumberFormat="1" applyFont="1" applyFill="1" applyBorder="1" applyAlignment="1">
      <alignment horizontal="center" vertical="center" wrapText="1"/>
    </xf>
    <xf numFmtId="165" fontId="46" fillId="8" borderId="4" xfId="1" applyNumberFormat="1" applyFont="1" applyFill="1" applyBorder="1" applyAlignment="1">
      <alignment horizontal="center" vertical="center" wrapText="1"/>
    </xf>
    <xf numFmtId="165" fontId="46" fillId="8" borderId="4" xfId="0" applyNumberFormat="1" applyFont="1" applyFill="1" applyBorder="1" applyAlignment="1">
      <alignment horizontal="center" vertical="center"/>
    </xf>
    <xf numFmtId="165" fontId="46" fillId="6" borderId="1" xfId="0" applyNumberFormat="1" applyFont="1" applyFill="1" applyBorder="1" applyAlignment="1">
      <alignment horizontal="center" vertical="center"/>
    </xf>
    <xf numFmtId="165" fontId="46" fillId="8" borderId="1" xfId="0" applyNumberFormat="1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/>
    </xf>
    <xf numFmtId="0" fontId="52" fillId="6" borderId="1" xfId="0" applyFont="1" applyFill="1" applyBorder="1" applyAlignment="1">
      <alignment horizontal="center" vertical="center"/>
    </xf>
    <xf numFmtId="165" fontId="46" fillId="8" borderId="8" xfId="3" applyNumberFormat="1" applyFont="1" applyFill="1" applyBorder="1" applyAlignment="1">
      <alignment horizontal="center" vertical="center"/>
    </xf>
    <xf numFmtId="0" fontId="45" fillId="8" borderId="0" xfId="1" applyFont="1" applyFill="1" applyBorder="1" applyAlignment="1">
      <alignment horizontal="center" vertical="center" wrapText="1"/>
    </xf>
    <xf numFmtId="0" fontId="0" fillId="0" borderId="7" xfId="0" applyBorder="1"/>
    <xf numFmtId="0" fontId="46" fillId="0" borderId="0" xfId="1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69" fillId="0" borderId="6" xfId="1" applyFont="1" applyBorder="1" applyAlignment="1">
      <alignment horizontal="center" vertical="center" wrapText="1"/>
    </xf>
    <xf numFmtId="0" fontId="45" fillId="8" borderId="1" xfId="1" applyFont="1" applyFill="1" applyBorder="1" applyAlignment="1">
      <alignment horizontal="center" vertical="center" wrapText="1"/>
    </xf>
    <xf numFmtId="0" fontId="45" fillId="0" borderId="1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45" fillId="0" borderId="19" xfId="1" applyFont="1" applyFill="1" applyBorder="1" applyAlignment="1">
      <alignment horizontal="center" vertical="center" wrapText="1"/>
    </xf>
    <xf numFmtId="0" fontId="40" fillId="0" borderId="6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45" fillId="0" borderId="5" xfId="1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46" fillId="0" borderId="4" xfId="1" applyFont="1" applyBorder="1" applyAlignment="1">
      <alignment horizontal="center" vertical="center" wrapText="1"/>
    </xf>
    <xf numFmtId="0" fontId="46" fillId="0" borderId="1" xfId="1" applyFont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52" fillId="6" borderId="4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1" fontId="52" fillId="0" borderId="0" xfId="0" applyNumberFormat="1" applyFont="1" applyBorder="1" applyAlignment="1">
      <alignment horizontal="center" vertical="center"/>
    </xf>
    <xf numFmtId="1" fontId="52" fillId="0" borderId="0" xfId="0" applyNumberFormat="1" applyFont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52" fillId="0" borderId="2" xfId="0" applyFont="1" applyBorder="1" applyAlignment="1">
      <alignment horizontal="center" vertical="center"/>
    </xf>
    <xf numFmtId="0" fontId="46" fillId="0" borderId="0" xfId="1" applyFont="1" applyBorder="1" applyAlignment="1">
      <alignment horizontal="center" vertical="center" wrapText="1"/>
    </xf>
    <xf numFmtId="0" fontId="46" fillId="0" borderId="1" xfId="1" applyFont="1" applyBorder="1" applyAlignment="1">
      <alignment horizontal="center" vertical="center" wrapText="1"/>
    </xf>
    <xf numFmtId="0" fontId="46" fillId="0" borderId="4" xfId="1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40" fillId="0" borderId="27" xfId="0" applyFont="1" applyBorder="1" applyAlignment="1">
      <alignment horizontal="center"/>
    </xf>
    <xf numFmtId="0" fontId="52" fillId="6" borderId="1" xfId="0" applyFont="1" applyFill="1" applyBorder="1" applyAlignment="1">
      <alignment horizontal="center" vertical="center"/>
    </xf>
    <xf numFmtId="0" fontId="46" fillId="0" borderId="51" xfId="1" applyFont="1" applyBorder="1" applyAlignment="1">
      <alignment horizontal="center" vertical="center" wrapText="1"/>
    </xf>
    <xf numFmtId="0" fontId="46" fillId="8" borderId="2" xfId="1" applyFont="1" applyFill="1" applyBorder="1" applyAlignment="1">
      <alignment horizontal="center" vertical="center" wrapText="1"/>
    </xf>
    <xf numFmtId="0" fontId="46" fillId="6" borderId="51" xfId="1" applyFont="1" applyFill="1" applyBorder="1" applyAlignment="1">
      <alignment horizontal="center" vertical="center" wrapText="1"/>
    </xf>
    <xf numFmtId="0" fontId="46" fillId="8" borderId="3" xfId="0" applyFont="1" applyFill="1" applyBorder="1" applyAlignment="1">
      <alignment horizontal="center"/>
    </xf>
    <xf numFmtId="3" fontId="46" fillId="8" borderId="1" xfId="1" applyNumberFormat="1" applyFont="1" applyFill="1" applyBorder="1" applyAlignment="1">
      <alignment horizontal="center" vertical="center"/>
    </xf>
    <xf numFmtId="3" fontId="46" fillId="6" borderId="1" xfId="1" applyNumberFormat="1" applyFont="1" applyFill="1" applyBorder="1" applyAlignment="1">
      <alignment horizontal="center" vertical="center"/>
    </xf>
    <xf numFmtId="0" fontId="46" fillId="8" borderId="56" xfId="5" applyFont="1" applyFill="1" applyBorder="1" applyAlignment="1" applyProtection="1">
      <alignment horizontal="center" vertical="center" wrapText="1"/>
    </xf>
    <xf numFmtId="0" fontId="52" fillId="8" borderId="2" xfId="0" applyFont="1" applyFill="1" applyBorder="1" applyAlignment="1">
      <alignment horizontal="center" vertical="center"/>
    </xf>
    <xf numFmtId="0" fontId="52" fillId="8" borderId="3" xfId="0" applyFont="1" applyFill="1" applyBorder="1" applyAlignment="1">
      <alignment horizontal="center" vertical="center"/>
    </xf>
    <xf numFmtId="0" fontId="52" fillId="8" borderId="2" xfId="0" applyFont="1" applyFill="1" applyBorder="1"/>
    <xf numFmtId="0" fontId="52" fillId="8" borderId="3" xfId="0" applyFont="1" applyFill="1" applyBorder="1"/>
    <xf numFmtId="0" fontId="46" fillId="8" borderId="3" xfId="0" applyFont="1" applyFill="1" applyBorder="1" applyAlignment="1">
      <alignment horizontal="center" vertical="center" shrinkToFit="1"/>
    </xf>
    <xf numFmtId="3" fontId="46" fillId="6" borderId="8" xfId="1" applyNumberFormat="1" applyFont="1" applyFill="1" applyBorder="1" applyAlignment="1">
      <alignment horizontal="center" vertical="center"/>
    </xf>
    <xf numFmtId="3" fontId="46" fillId="8" borderId="8" xfId="1" applyNumberFormat="1" applyFont="1" applyFill="1" applyBorder="1" applyAlignment="1">
      <alignment horizontal="center" vertical="center"/>
    </xf>
    <xf numFmtId="3" fontId="46" fillId="8" borderId="4" xfId="1" applyNumberFormat="1" applyFont="1" applyFill="1" applyBorder="1" applyAlignment="1">
      <alignment horizontal="center" vertical="center"/>
    </xf>
    <xf numFmtId="3" fontId="46" fillId="8" borderId="9" xfId="1" applyNumberFormat="1" applyFont="1" applyFill="1" applyBorder="1" applyAlignment="1">
      <alignment horizontal="center" vertical="center"/>
    </xf>
    <xf numFmtId="0" fontId="94" fillId="8" borderId="1" xfId="1" applyFont="1" applyFill="1" applyBorder="1" applyAlignment="1">
      <alignment horizontal="center" vertical="center" wrapText="1"/>
    </xf>
    <xf numFmtId="0" fontId="46" fillId="6" borderId="1" xfId="0" applyFont="1" applyFill="1" applyBorder="1" applyAlignment="1" applyProtection="1">
      <alignment horizontal="center" vertical="center" wrapText="1" shrinkToFit="1"/>
      <protection hidden="1"/>
    </xf>
    <xf numFmtId="0" fontId="46" fillId="8" borderId="1" xfId="0" applyFont="1" applyFill="1" applyBorder="1" applyAlignment="1" applyProtection="1">
      <alignment horizontal="center" vertical="center" wrapText="1" shrinkToFit="1"/>
      <protection hidden="1"/>
    </xf>
    <xf numFmtId="0" fontId="46" fillId="6" borderId="4" xfId="0" applyFont="1" applyFill="1" applyBorder="1" applyAlignment="1" applyProtection="1">
      <alignment horizontal="center" vertical="center" wrapText="1" shrinkToFit="1"/>
      <protection hidden="1"/>
    </xf>
    <xf numFmtId="0" fontId="46" fillId="8" borderId="2" xfId="0" applyFont="1" applyFill="1" applyBorder="1" applyAlignment="1" applyProtection="1">
      <alignment horizontal="center" vertical="center" wrapText="1" shrinkToFit="1"/>
      <protection hidden="1"/>
    </xf>
    <xf numFmtId="0" fontId="46" fillId="6" borderId="3" xfId="0" applyFont="1" applyFill="1" applyBorder="1" applyAlignment="1" applyProtection="1">
      <alignment horizontal="center" vertical="center" wrapText="1" shrinkToFit="1"/>
      <protection hidden="1"/>
    </xf>
    <xf numFmtId="0" fontId="45" fillId="6" borderId="19" xfId="0" applyFont="1" applyFill="1" applyBorder="1" applyAlignment="1" applyProtection="1">
      <alignment horizontal="center" vertical="center" shrinkToFit="1"/>
      <protection hidden="1"/>
    </xf>
    <xf numFmtId="0" fontId="45" fillId="6" borderId="38" xfId="0" applyFont="1" applyFill="1" applyBorder="1" applyAlignment="1" applyProtection="1">
      <alignment horizontal="center" vertical="center" shrinkToFit="1"/>
      <protection hidden="1"/>
    </xf>
    <xf numFmtId="0" fontId="45" fillId="6" borderId="14" xfId="0" applyFont="1" applyFill="1" applyBorder="1" applyAlignment="1" applyProtection="1">
      <alignment horizontal="center" vertical="center" shrinkToFit="1"/>
      <protection hidden="1"/>
    </xf>
    <xf numFmtId="0" fontId="0" fillId="6" borderId="0" xfId="0" applyFill="1" applyBorder="1"/>
    <xf numFmtId="0" fontId="46" fillId="8" borderId="2" xfId="0" applyFont="1" applyFill="1" applyBorder="1" applyAlignment="1" applyProtection="1">
      <alignment horizontal="center" vertical="center" shrinkToFit="1"/>
      <protection hidden="1"/>
    </xf>
    <xf numFmtId="0" fontId="46" fillId="8" borderId="3" xfId="0" applyFont="1" applyFill="1" applyBorder="1" applyAlignment="1" applyProtection="1">
      <alignment horizontal="center" vertical="center" shrinkToFit="1"/>
      <protection hidden="1"/>
    </xf>
    <xf numFmtId="0" fontId="46" fillId="0" borderId="1" xfId="5" applyFont="1" applyFill="1" applyBorder="1" applyAlignment="1" applyProtection="1">
      <alignment horizontal="center" vertical="top" wrapText="1"/>
    </xf>
    <xf numFmtId="0" fontId="46" fillId="8" borderId="3" xfId="9" applyFont="1" applyFill="1" applyBorder="1" applyAlignment="1" applyProtection="1">
      <alignment horizontal="center" vertical="center" shrinkToFit="1"/>
      <protection hidden="1"/>
    </xf>
    <xf numFmtId="0" fontId="52" fillId="8" borderId="2" xfId="0" applyFont="1" applyFill="1" applyBorder="1" applyAlignment="1">
      <alignment horizontal="center" vertical="center" wrapText="1"/>
    </xf>
    <xf numFmtId="0" fontId="45" fillId="0" borderId="7" xfId="5" applyFont="1" applyFill="1" applyBorder="1" applyAlignment="1" applyProtection="1">
      <alignment horizontal="center" wrapText="1"/>
    </xf>
    <xf numFmtId="165" fontId="46" fillId="6" borderId="1" xfId="92" applyNumberFormat="1" applyFont="1" applyFill="1" applyBorder="1" applyAlignment="1">
      <alignment horizontal="center" vertical="top"/>
    </xf>
    <xf numFmtId="1" fontId="52" fillId="8" borderId="8" xfId="0" applyNumberFormat="1" applyFont="1" applyFill="1" applyBorder="1" applyAlignment="1">
      <alignment horizontal="center"/>
    </xf>
    <xf numFmtId="0" fontId="46" fillId="0" borderId="4" xfId="5" applyFont="1" applyFill="1" applyBorder="1" applyAlignment="1" applyProtection="1">
      <alignment horizontal="center" vertical="top" wrapText="1"/>
    </xf>
    <xf numFmtId="0" fontId="52" fillId="6" borderId="51" xfId="0" applyFont="1" applyFill="1" applyBorder="1" applyAlignment="1">
      <alignment horizontal="center" vertical="center"/>
    </xf>
    <xf numFmtId="165" fontId="46" fillId="8" borderId="4" xfId="1" applyNumberFormat="1" applyFont="1" applyFill="1" applyBorder="1" applyAlignment="1">
      <alignment horizontal="center" vertical="top"/>
    </xf>
    <xf numFmtId="0" fontId="46" fillId="8" borderId="3" xfId="5" applyFont="1" applyFill="1" applyBorder="1" applyAlignment="1" applyProtection="1">
      <alignment horizontal="center" vertical="top" wrapText="1"/>
    </xf>
    <xf numFmtId="0" fontId="46" fillId="8" borderId="2" xfId="5" applyFont="1" applyFill="1" applyBorder="1" applyAlignment="1" applyProtection="1">
      <alignment horizontal="center" vertical="top" wrapText="1"/>
    </xf>
    <xf numFmtId="0" fontId="46" fillId="6" borderId="1" xfId="5" applyFont="1" applyFill="1" applyBorder="1" applyAlignment="1" applyProtection="1">
      <alignment horizontal="center" vertical="top" wrapText="1"/>
    </xf>
    <xf numFmtId="165" fontId="46" fillId="8" borderId="1" xfId="92" applyNumberFormat="1" applyFont="1" applyFill="1" applyBorder="1" applyAlignment="1">
      <alignment horizontal="center" vertical="top"/>
    </xf>
    <xf numFmtId="0" fontId="46" fillId="6" borderId="2" xfId="5" applyFont="1" applyFill="1" applyBorder="1" applyAlignment="1" applyProtection="1">
      <alignment horizontal="center" vertical="top" wrapText="1"/>
    </xf>
    <xf numFmtId="0" fontId="45" fillId="0" borderId="6" xfId="5" applyFont="1" applyFill="1" applyBorder="1" applyAlignment="1" applyProtection="1">
      <alignment horizontal="center" wrapText="1"/>
    </xf>
    <xf numFmtId="0" fontId="46" fillId="6" borderId="2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vertical="top"/>
    </xf>
    <xf numFmtId="1" fontId="52" fillId="6" borderId="9" xfId="0" applyNumberFormat="1" applyFont="1" applyFill="1" applyBorder="1" applyAlignment="1">
      <alignment horizontal="center"/>
    </xf>
    <xf numFmtId="0" fontId="40" fillId="8" borderId="8" xfId="0" applyFont="1" applyFill="1" applyBorder="1" applyAlignment="1">
      <alignment horizontal="center" vertical="center"/>
    </xf>
    <xf numFmtId="1" fontId="46" fillId="6" borderId="4" xfId="0" applyNumberFormat="1" applyFont="1" applyFill="1" applyBorder="1" applyAlignment="1" applyProtection="1">
      <alignment horizontal="center" vertical="center" shrinkToFit="1"/>
      <protection hidden="1"/>
    </xf>
    <xf numFmtId="0" fontId="54" fillId="8" borderId="1" xfId="0" applyFont="1" applyFill="1" applyBorder="1" applyAlignment="1" applyProtection="1">
      <alignment horizontal="center" vertical="center" wrapText="1" shrinkToFit="1"/>
      <protection hidden="1"/>
    </xf>
    <xf numFmtId="0" fontId="76" fillId="0" borderId="0" xfId="0" applyFont="1" applyBorder="1" applyAlignment="1">
      <alignment vertical="center"/>
    </xf>
    <xf numFmtId="0" fontId="52" fillId="8" borderId="2" xfId="0" applyFont="1" applyFill="1" applyBorder="1" applyAlignment="1">
      <alignment horizontal="center" vertical="center" shrinkToFit="1"/>
    </xf>
    <xf numFmtId="0" fontId="52" fillId="6" borderId="9" xfId="0" applyFont="1" applyFill="1" applyBorder="1" applyAlignment="1">
      <alignment horizontal="center" vertical="center"/>
    </xf>
    <xf numFmtId="0" fontId="52" fillId="0" borderId="56" xfId="0" applyFont="1" applyFill="1" applyBorder="1" applyAlignment="1">
      <alignment horizontal="center"/>
    </xf>
    <xf numFmtId="0" fontId="52" fillId="0" borderId="51" xfId="0" applyFont="1" applyBorder="1" applyAlignment="1">
      <alignment horizontal="center"/>
    </xf>
    <xf numFmtId="0" fontId="40" fillId="0" borderId="12" xfId="0" applyFont="1" applyBorder="1" applyAlignment="1">
      <alignment horizontal="center"/>
    </xf>
    <xf numFmtId="0" fontId="40" fillId="0" borderId="11" xfId="0" applyFont="1" applyBorder="1" applyAlignment="1">
      <alignment horizontal="center"/>
    </xf>
    <xf numFmtId="0" fontId="40" fillId="0" borderId="15" xfId="0" applyFont="1" applyBorder="1" applyAlignment="1">
      <alignment horizontal="center"/>
    </xf>
    <xf numFmtId="0" fontId="52" fillId="6" borderId="5" xfId="0" applyFont="1" applyFill="1" applyBorder="1" applyAlignment="1">
      <alignment horizontal="center"/>
    </xf>
    <xf numFmtId="0" fontId="52" fillId="6" borderId="6" xfId="0" applyFont="1" applyFill="1" applyBorder="1" applyAlignment="1">
      <alignment horizontal="center"/>
    </xf>
    <xf numFmtId="0" fontId="46" fillId="6" borderId="6" xfId="1" applyFont="1" applyFill="1" applyBorder="1" applyAlignment="1">
      <alignment horizontal="center" vertical="center" wrapText="1"/>
    </xf>
    <xf numFmtId="0" fontId="52" fillId="6" borderId="51" xfId="0" applyFont="1" applyFill="1" applyBorder="1" applyAlignment="1">
      <alignment horizontal="center"/>
    </xf>
    <xf numFmtId="0" fontId="52" fillId="6" borderId="0" xfId="0" applyFont="1" applyFill="1" applyBorder="1" applyAlignment="1">
      <alignment horizontal="center" vertical="center"/>
    </xf>
    <xf numFmtId="0" fontId="52" fillId="6" borderId="0" xfId="0" applyFont="1" applyFill="1" applyBorder="1" applyAlignment="1">
      <alignment horizontal="center"/>
    </xf>
    <xf numFmtId="0" fontId="46" fillId="6" borderId="0" xfId="1" applyFont="1" applyFill="1" applyBorder="1" applyAlignment="1">
      <alignment horizontal="center" vertical="center" wrapText="1"/>
    </xf>
    <xf numFmtId="0" fontId="46" fillId="8" borderId="0" xfId="1" applyFont="1" applyFill="1" applyBorder="1" applyAlignment="1">
      <alignment horizontal="center" vertical="center" wrapText="1"/>
    </xf>
    <xf numFmtId="0" fontId="52" fillId="6" borderId="56" xfId="0" applyFont="1" applyFill="1" applyBorder="1" applyAlignment="1">
      <alignment horizontal="center"/>
    </xf>
    <xf numFmtId="0" fontId="0" fillId="0" borderId="0" xfId="0" applyBorder="1"/>
    <xf numFmtId="0" fontId="46" fillId="8" borderId="0" xfId="0" applyFont="1" applyFill="1" applyBorder="1" applyAlignment="1">
      <alignment horizontal="center" vertical="center"/>
    </xf>
    <xf numFmtId="165" fontId="46" fillId="6" borderId="0" xfId="0" applyNumberFormat="1" applyFont="1" applyFill="1" applyBorder="1" applyAlignment="1">
      <alignment horizontal="center" vertical="center" wrapText="1"/>
    </xf>
    <xf numFmtId="0" fontId="52" fillId="6" borderId="0" xfId="0" applyNumberFormat="1" applyFont="1" applyFill="1" applyBorder="1" applyAlignment="1">
      <alignment horizontal="center" vertical="center"/>
    </xf>
    <xf numFmtId="2" fontId="52" fillId="6" borderId="0" xfId="0" applyNumberFormat="1" applyFont="1" applyFill="1" applyBorder="1" applyAlignment="1">
      <alignment horizontal="center" vertical="center"/>
    </xf>
    <xf numFmtId="0" fontId="52" fillId="8" borderId="0" xfId="0" applyNumberFormat="1" applyFont="1" applyFill="1" applyBorder="1" applyAlignment="1">
      <alignment horizontal="center" vertical="center"/>
    </xf>
    <xf numFmtId="1" fontId="46" fillId="8" borderId="0" xfId="0" applyNumberFormat="1" applyFont="1" applyFill="1" applyBorder="1" applyAlignment="1">
      <alignment horizontal="center"/>
    </xf>
    <xf numFmtId="1" fontId="52" fillId="0" borderId="19" xfId="0" applyNumberFormat="1" applyFont="1" applyBorder="1" applyAlignment="1">
      <alignment horizontal="center" vertical="center"/>
    </xf>
    <xf numFmtId="165" fontId="52" fillId="8" borderId="4" xfId="0" applyNumberFormat="1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top" wrapText="1"/>
    </xf>
    <xf numFmtId="0" fontId="46" fillId="6" borderId="2" xfId="0" applyFont="1" applyFill="1" applyBorder="1" applyAlignment="1">
      <alignment horizontal="center" vertical="top" wrapText="1"/>
    </xf>
    <xf numFmtId="0" fontId="0" fillId="0" borderId="34" xfId="0" applyBorder="1"/>
    <xf numFmtId="0" fontId="46" fillId="0" borderId="3" xfId="0" applyFont="1" applyBorder="1" applyAlignment="1">
      <alignment horizontal="center" vertical="top" wrapText="1"/>
    </xf>
    <xf numFmtId="0" fontId="52" fillId="6" borderId="17" xfId="0" applyFont="1" applyFill="1" applyBorder="1" applyAlignment="1">
      <alignment horizontal="center" vertical="center"/>
    </xf>
    <xf numFmtId="165" fontId="78" fillId="0" borderId="0" xfId="14" applyNumberFormat="1" applyFont="1" applyFill="1" applyBorder="1" applyAlignment="1">
      <alignment horizontal="center" vertical="center"/>
    </xf>
    <xf numFmtId="0" fontId="0" fillId="0" borderId="0" xfId="0" applyBorder="1"/>
    <xf numFmtId="0" fontId="78" fillId="8" borderId="0" xfId="21" applyFont="1" applyFill="1" applyBorder="1" applyAlignment="1">
      <alignment horizontal="center" vertical="center"/>
    </xf>
    <xf numFmtId="1" fontId="65" fillId="8" borderId="0" xfId="0" applyNumberFormat="1" applyFont="1" applyFill="1" applyBorder="1" applyAlignment="1">
      <alignment horizontal="center" vertical="center"/>
    </xf>
    <xf numFmtId="0" fontId="35" fillId="3" borderId="0" xfId="0" applyFont="1" applyFill="1" applyAlignment="1">
      <alignment horizontal="left"/>
    </xf>
    <xf numFmtId="0" fontId="36" fillId="0" borderId="0" xfId="21" applyFont="1" applyFill="1" applyAlignment="1"/>
    <xf numFmtId="0" fontId="36" fillId="0" borderId="0" xfId="0" applyFont="1" applyFill="1"/>
    <xf numFmtId="1" fontId="49" fillId="6" borderId="1" xfId="0" applyNumberFormat="1" applyFont="1" applyFill="1" applyBorder="1" applyAlignment="1">
      <alignment horizontal="center" vertical="center"/>
    </xf>
    <xf numFmtId="165" fontId="115" fillId="6" borderId="1" xfId="0" applyNumberFormat="1" applyFont="1" applyFill="1" applyBorder="1" applyAlignment="1">
      <alignment horizontal="center" vertical="center"/>
    </xf>
    <xf numFmtId="165" fontId="115" fillId="6" borderId="1" xfId="0" applyNumberFormat="1" applyFont="1" applyFill="1" applyBorder="1" applyAlignment="1">
      <alignment horizontal="center" vertical="center" wrapText="1"/>
    </xf>
    <xf numFmtId="1" fontId="49" fillId="0" borderId="1" xfId="0" applyNumberFormat="1" applyFont="1" applyFill="1" applyBorder="1" applyAlignment="1">
      <alignment horizontal="center" vertical="center"/>
    </xf>
    <xf numFmtId="1" fontId="49" fillId="0" borderId="4" xfId="0" applyNumberFormat="1" applyFont="1" applyFill="1" applyBorder="1" applyAlignment="1">
      <alignment horizontal="center" vertical="center"/>
    </xf>
    <xf numFmtId="1" fontId="65" fillId="8" borderId="1" xfId="0" applyNumberFormat="1" applyFont="1" applyFill="1" applyBorder="1" applyAlignment="1">
      <alignment horizontal="center" vertical="center"/>
    </xf>
    <xf numFmtId="0" fontId="78" fillId="8" borderId="2" xfId="13" applyFont="1" applyFill="1" applyBorder="1" applyAlignment="1">
      <alignment horizontal="center" vertical="center"/>
    </xf>
    <xf numFmtId="0" fontId="78" fillId="8" borderId="2" xfId="5" applyFont="1" applyFill="1" applyBorder="1" applyAlignment="1" applyProtection="1">
      <alignment horizontal="center" vertical="center" wrapText="1"/>
    </xf>
    <xf numFmtId="4" fontId="78" fillId="8" borderId="2" xfId="13" applyNumberFormat="1" applyFont="1" applyFill="1" applyBorder="1" applyAlignment="1">
      <alignment horizontal="center" vertical="center"/>
    </xf>
    <xf numFmtId="1" fontId="65" fillId="8" borderId="4" xfId="0" applyNumberFormat="1" applyFont="1" applyFill="1" applyBorder="1" applyAlignment="1">
      <alignment horizontal="center" vertical="center"/>
    </xf>
    <xf numFmtId="2" fontId="91" fillId="6" borderId="1" xfId="13" applyNumberFormat="1" applyFont="1" applyFill="1" applyBorder="1" applyAlignment="1">
      <alignment horizontal="center" vertical="center"/>
    </xf>
    <xf numFmtId="165" fontId="91" fillId="6" borderId="1" xfId="13" applyNumberFormat="1" applyFont="1" applyFill="1" applyBorder="1" applyAlignment="1">
      <alignment horizontal="center" vertical="center"/>
    </xf>
    <xf numFmtId="165" fontId="91" fillId="6" borderId="1" xfId="0" applyNumberFormat="1" applyFont="1" applyFill="1" applyBorder="1" applyAlignment="1">
      <alignment horizontal="center" vertical="center"/>
    </xf>
    <xf numFmtId="165" fontId="91" fillId="6" borderId="1" xfId="0" applyNumberFormat="1" applyFont="1" applyFill="1" applyBorder="1" applyAlignment="1">
      <alignment horizontal="center" vertical="center" wrapText="1"/>
    </xf>
    <xf numFmtId="165" fontId="91" fillId="6" borderId="1" xfId="14" applyNumberFormat="1" applyFont="1" applyFill="1" applyBorder="1" applyAlignment="1">
      <alignment horizontal="center" vertical="center"/>
    </xf>
    <xf numFmtId="0" fontId="91" fillId="6" borderId="2" xfId="13" applyFont="1" applyFill="1" applyBorder="1" applyAlignment="1">
      <alignment horizontal="center" vertical="center"/>
    </xf>
    <xf numFmtId="0" fontId="20" fillId="0" borderId="0" xfId="21" applyFill="1" applyBorder="1" applyAlignment="1"/>
    <xf numFmtId="0" fontId="20" fillId="8" borderId="0" xfId="21" applyFill="1" applyBorder="1" applyAlignment="1"/>
    <xf numFmtId="1" fontId="20" fillId="8" borderId="0" xfId="21" applyNumberFormat="1" applyFill="1" applyBorder="1" applyAlignment="1"/>
    <xf numFmtId="1" fontId="0" fillId="8" borderId="0" xfId="0" applyNumberFormat="1" applyFill="1" applyBorder="1" applyAlignment="1"/>
    <xf numFmtId="3" fontId="41" fillId="8" borderId="0" xfId="0" applyNumberFormat="1" applyFont="1" applyFill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3" fontId="79" fillId="11" borderId="0" xfId="0" applyNumberFormat="1" applyFont="1" applyFill="1" applyBorder="1" applyAlignment="1">
      <alignment horizontal="center" vertical="center"/>
    </xf>
    <xf numFmtId="0" fontId="141" fillId="0" borderId="0" xfId="0" applyFont="1" applyBorder="1" applyAlignment="1">
      <alignment horizontal="center" vertical="center"/>
    </xf>
    <xf numFmtId="3" fontId="35" fillId="8" borderId="0" xfId="0" applyNumberFormat="1" applyFont="1" applyFill="1" applyBorder="1" applyAlignment="1">
      <alignment horizontal="center" vertical="center"/>
    </xf>
    <xf numFmtId="3" fontId="142" fillId="8" borderId="0" xfId="0" applyNumberFormat="1" applyFont="1" applyFill="1" applyBorder="1" applyAlignment="1">
      <alignment horizontal="center" vertical="center"/>
    </xf>
    <xf numFmtId="0" fontId="36" fillId="8" borderId="0" xfId="0" applyFont="1" applyFill="1"/>
    <xf numFmtId="3" fontId="35" fillId="8" borderId="0" xfId="0" applyNumberFormat="1" applyFont="1" applyFill="1" applyBorder="1" applyAlignment="1">
      <alignment horizontal="left" vertical="center"/>
    </xf>
    <xf numFmtId="2" fontId="75" fillId="0" borderId="0" xfId="0" applyNumberFormat="1" applyFont="1" applyBorder="1" applyAlignment="1">
      <alignment vertical="center"/>
    </xf>
    <xf numFmtId="12" fontId="52" fillId="0" borderId="2" xfId="0" applyNumberFormat="1" applyFont="1" applyBorder="1" applyAlignment="1">
      <alignment horizontal="center"/>
    </xf>
    <xf numFmtId="2" fontId="52" fillId="0" borderId="1" xfId="0" applyNumberFormat="1" applyFont="1" applyBorder="1" applyAlignment="1">
      <alignment horizontal="center"/>
    </xf>
    <xf numFmtId="12" fontId="52" fillId="0" borderId="1" xfId="0" applyNumberFormat="1" applyFont="1" applyBorder="1" applyAlignment="1">
      <alignment horizontal="center"/>
    </xf>
    <xf numFmtId="12" fontId="37" fillId="0" borderId="0" xfId="0" applyNumberFormat="1" applyFont="1" applyFill="1" applyBorder="1" applyAlignment="1">
      <alignment horizontal="center"/>
    </xf>
    <xf numFmtId="1" fontId="52" fillId="0" borderId="0" xfId="0" applyNumberFormat="1" applyFont="1" applyBorder="1" applyAlignment="1">
      <alignment horizontal="center" vertical="center"/>
    </xf>
    <xf numFmtId="0" fontId="52" fillId="0" borderId="4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40" fillId="0" borderId="5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32" fillId="0" borderId="4" xfId="1" applyFont="1" applyBorder="1" applyAlignment="1">
      <alignment horizontal="center" vertical="center" wrapText="1"/>
    </xf>
    <xf numFmtId="0" fontId="46" fillId="0" borderId="0" xfId="5" applyFont="1" applyFill="1" applyBorder="1" applyAlignment="1" applyProtection="1">
      <alignment horizontal="center" vertical="center" wrapText="1"/>
    </xf>
    <xf numFmtId="0" fontId="77" fillId="0" borderId="0" xfId="0" applyFont="1" applyAlignment="1">
      <alignment horizontal="center" vertical="center"/>
    </xf>
    <xf numFmtId="0" fontId="52" fillId="0" borderId="4" xfId="0" applyFont="1" applyBorder="1" applyAlignment="1">
      <alignment horizontal="center" vertical="center" wrapText="1"/>
    </xf>
    <xf numFmtId="0" fontId="52" fillId="8" borderId="1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 wrapText="1"/>
    </xf>
    <xf numFmtId="0" fontId="46" fillId="0" borderId="0" xfId="1" applyFont="1" applyBorder="1" applyAlignment="1">
      <alignment horizontal="center" vertical="center" wrapText="1"/>
    </xf>
    <xf numFmtId="0" fontId="46" fillId="8" borderId="0" xfId="5" applyFont="1" applyFill="1" applyBorder="1" applyAlignment="1" applyProtection="1">
      <alignment horizontal="center" vertical="center" wrapText="1"/>
    </xf>
    <xf numFmtId="165" fontId="46" fillId="8" borderId="0" xfId="5" applyNumberFormat="1" applyFont="1" applyFill="1" applyBorder="1" applyAlignment="1" applyProtection="1">
      <alignment horizontal="center" vertical="center" wrapText="1"/>
    </xf>
    <xf numFmtId="1" fontId="46" fillId="8" borderId="0" xfId="5" applyNumberFormat="1" applyFont="1" applyFill="1" applyBorder="1" applyAlignment="1" applyProtection="1">
      <alignment horizontal="center" vertical="center" wrapText="1"/>
    </xf>
    <xf numFmtId="165" fontId="46" fillId="6" borderId="0" xfId="5" applyNumberFormat="1" applyFont="1" applyFill="1" applyBorder="1" applyAlignment="1" applyProtection="1">
      <alignment horizontal="center" vertical="center" wrapText="1"/>
    </xf>
    <xf numFmtId="1" fontId="46" fillId="8" borderId="0" xfId="1" applyNumberFormat="1" applyFont="1" applyFill="1" applyBorder="1" applyAlignment="1">
      <alignment horizontal="center" vertical="center"/>
    </xf>
    <xf numFmtId="0" fontId="46" fillId="8" borderId="0" xfId="0" applyFont="1" applyFill="1" applyBorder="1" applyAlignment="1">
      <alignment horizontal="center" vertical="center" shrinkToFit="1"/>
    </xf>
    <xf numFmtId="0" fontId="46" fillId="6" borderId="0" xfId="0" applyFont="1" applyFill="1" applyBorder="1" applyAlignment="1">
      <alignment horizontal="center" vertical="center" shrinkToFit="1"/>
    </xf>
    <xf numFmtId="1" fontId="52" fillId="6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/>
    <xf numFmtId="0" fontId="52" fillId="6" borderId="0" xfId="0" applyFont="1" applyFill="1" applyBorder="1" applyAlignment="1">
      <alignment horizontal="center" vertical="center" wrapText="1"/>
    </xf>
    <xf numFmtId="1" fontId="52" fillId="0" borderId="0" xfId="0" applyNumberFormat="1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 wrapText="1"/>
    </xf>
    <xf numFmtId="1" fontId="52" fillId="0" borderId="0" xfId="0" applyNumberFormat="1" applyFont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40" fillId="0" borderId="0" xfId="0" applyFont="1" applyBorder="1" applyAlignment="1">
      <alignment horizontal="center" vertical="center"/>
    </xf>
    <xf numFmtId="1" fontId="40" fillId="0" borderId="0" xfId="0" applyNumberFormat="1" applyFont="1" applyBorder="1" applyAlignment="1">
      <alignment horizontal="center" vertical="center"/>
    </xf>
    <xf numFmtId="0" fontId="46" fillId="0" borderId="0" xfId="1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/>
    </xf>
    <xf numFmtId="1" fontId="52" fillId="0" borderId="0" xfId="0" applyNumberFormat="1" applyFont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1" fontId="78" fillId="6" borderId="1" xfId="14" applyNumberFormat="1" applyFont="1" applyFill="1" applyBorder="1" applyAlignment="1">
      <alignment horizontal="center" vertical="center"/>
    </xf>
    <xf numFmtId="1" fontId="78" fillId="6" borderId="8" xfId="14" applyNumberFormat="1" applyFont="1" applyFill="1" applyBorder="1" applyAlignment="1">
      <alignment horizontal="center" vertical="center"/>
    </xf>
    <xf numFmtId="165" fontId="78" fillId="6" borderId="1" xfId="14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46" fillId="0" borderId="0" xfId="1" applyFont="1" applyBorder="1" applyAlignment="1">
      <alignment horizontal="center" vertical="center" wrapText="1"/>
    </xf>
    <xf numFmtId="0" fontId="45" fillId="6" borderId="0" xfId="1" applyFont="1" applyFill="1" applyBorder="1" applyAlignment="1">
      <alignment horizontal="center" vertical="center" wrapText="1"/>
    </xf>
    <xf numFmtId="0" fontId="76" fillId="0" borderId="0" xfId="0" applyFont="1"/>
    <xf numFmtId="2" fontId="0" fillId="0" borderId="19" xfId="0" applyNumberFormat="1" applyFont="1" applyBorder="1" applyAlignment="1">
      <alignment horizontal="center" vertical="top"/>
    </xf>
    <xf numFmtId="0" fontId="145" fillId="0" borderId="0" xfId="0" applyFont="1" applyAlignment="1">
      <alignment horizontal="left"/>
    </xf>
    <xf numFmtId="0" fontId="146" fillId="0" borderId="0" xfId="0" applyNumberFormat="1" applyFont="1" applyAlignment="1">
      <alignment horizontal="left"/>
    </xf>
    <xf numFmtId="0" fontId="0" fillId="0" borderId="2" xfId="0" applyBorder="1" applyAlignment="1">
      <alignment horizontal="center"/>
    </xf>
    <xf numFmtId="2" fontId="0" fillId="0" borderId="17" xfId="0" applyNumberFormat="1" applyFont="1" applyBorder="1" applyAlignment="1">
      <alignment horizontal="center" vertical="top"/>
    </xf>
    <xf numFmtId="2" fontId="0" fillId="0" borderId="4" xfId="0" applyNumberFormat="1" applyFont="1" applyBorder="1" applyAlignment="1">
      <alignment horizontal="center" vertical="top"/>
    </xf>
    <xf numFmtId="1" fontId="0" fillId="8" borderId="1" xfId="0" applyNumberFormat="1" applyFont="1" applyFill="1" applyBorder="1" applyAlignment="1">
      <alignment horizontal="center" vertical="top" wrapText="1"/>
    </xf>
    <xf numFmtId="2" fontId="0" fillId="8" borderId="1" xfId="0" applyNumberFormat="1" applyFont="1" applyFill="1" applyBorder="1" applyAlignment="1">
      <alignment horizontal="center" vertical="top"/>
    </xf>
    <xf numFmtId="4" fontId="0" fillId="8" borderId="1" xfId="0" applyNumberFormat="1" applyFont="1" applyFill="1" applyBorder="1" applyAlignment="1">
      <alignment horizontal="center" vertical="top"/>
    </xf>
    <xf numFmtId="1" fontId="0" fillId="8" borderId="2" xfId="0" applyNumberFormat="1" applyFont="1" applyFill="1" applyBorder="1" applyAlignment="1">
      <alignment horizontal="center" vertical="top"/>
    </xf>
    <xf numFmtId="1" fontId="0" fillId="8" borderId="3" xfId="0" applyNumberFormat="1" applyFont="1" applyFill="1" applyBorder="1" applyAlignment="1">
      <alignment horizontal="center" vertical="top"/>
    </xf>
    <xf numFmtId="1" fontId="0" fillId="8" borderId="4" xfId="0" applyNumberFormat="1" applyFont="1" applyFill="1" applyBorder="1" applyAlignment="1">
      <alignment horizontal="center" vertical="top" wrapText="1"/>
    </xf>
    <xf numFmtId="4" fontId="0" fillId="8" borderId="4" xfId="0" applyNumberFormat="1" applyFont="1" applyFill="1" applyBorder="1" applyAlignment="1">
      <alignment horizontal="center" vertical="top"/>
    </xf>
    <xf numFmtId="165" fontId="0" fillId="0" borderId="4" xfId="0" applyNumberFormat="1" applyFont="1" applyBorder="1" applyAlignment="1">
      <alignment horizontal="center" vertical="top" wrapText="1"/>
    </xf>
    <xf numFmtId="2" fontId="0" fillId="8" borderId="1" xfId="0" applyNumberFormat="1" applyFont="1" applyFill="1" applyBorder="1" applyAlignment="1">
      <alignment horizontal="center" vertical="top" wrapText="1"/>
    </xf>
    <xf numFmtId="165" fontId="0" fillId="8" borderId="1" xfId="0" applyNumberFormat="1" applyFont="1" applyFill="1" applyBorder="1" applyAlignment="1">
      <alignment horizontal="center" vertical="top" wrapText="1"/>
    </xf>
    <xf numFmtId="2" fontId="0" fillId="8" borderId="4" xfId="0" applyNumberFormat="1" applyFont="1" applyFill="1" applyBorder="1" applyAlignment="1">
      <alignment horizontal="center" vertical="top"/>
    </xf>
    <xf numFmtId="170" fontId="0" fillId="0" borderId="1" xfId="0" applyNumberFormat="1" applyFont="1" applyBorder="1" applyAlignment="1">
      <alignment horizontal="center" vertical="top" wrapText="1"/>
    </xf>
    <xf numFmtId="171" fontId="0" fillId="0" borderId="1" xfId="0" applyNumberFormat="1" applyFont="1" applyBorder="1" applyAlignment="1">
      <alignment horizontal="center" vertical="top" wrapText="1"/>
    </xf>
    <xf numFmtId="172" fontId="0" fillId="0" borderId="4" xfId="0" applyNumberFormat="1" applyFont="1" applyBorder="1" applyAlignment="1">
      <alignment horizontal="center" vertical="top" wrapText="1"/>
    </xf>
    <xf numFmtId="165" fontId="73" fillId="19" borderId="2" xfId="0" applyNumberFormat="1" applyFont="1" applyFill="1" applyBorder="1" applyAlignment="1">
      <alignment horizontal="center"/>
    </xf>
    <xf numFmtId="0" fontId="35" fillId="0" borderId="0" xfId="0" applyNumberFormat="1" applyFont="1" applyAlignment="1">
      <alignment horizontal="left"/>
    </xf>
    <xf numFmtId="0" fontId="147" fillId="0" borderId="0" xfId="0" applyFont="1" applyAlignment="1">
      <alignment horizontal="left"/>
    </xf>
    <xf numFmtId="0" fontId="52" fillId="0" borderId="2" xfId="0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52" fillId="0" borderId="3" xfId="0" applyFont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6" borderId="19" xfId="0" applyFont="1" applyFill="1" applyBorder="1" applyAlignment="1">
      <alignment horizontal="center"/>
    </xf>
    <xf numFmtId="0" fontId="52" fillId="8" borderId="2" xfId="0" applyFont="1" applyFill="1" applyBorder="1" applyAlignment="1">
      <alignment horizontal="center"/>
    </xf>
    <xf numFmtId="0" fontId="46" fillId="8" borderId="1" xfId="0" applyFont="1" applyFill="1" applyBorder="1" applyAlignment="1">
      <alignment horizontal="center" vertical="top" wrapText="1"/>
    </xf>
    <xf numFmtId="0" fontId="52" fillId="8" borderId="19" xfId="0" applyFont="1" applyFill="1" applyBorder="1" applyAlignment="1">
      <alignment horizontal="center" vertical="center"/>
    </xf>
    <xf numFmtId="12" fontId="52" fillId="6" borderId="2" xfId="0" applyNumberFormat="1" applyFont="1" applyFill="1" applyBorder="1" applyAlignment="1">
      <alignment horizontal="center"/>
    </xf>
    <xf numFmtId="12" fontId="52" fillId="6" borderId="1" xfId="0" applyNumberFormat="1" applyFont="1" applyFill="1" applyBorder="1" applyAlignment="1">
      <alignment horizontal="center"/>
    </xf>
    <xf numFmtId="12" fontId="52" fillId="6" borderId="3" xfId="0" applyNumberFormat="1" applyFont="1" applyFill="1" applyBorder="1" applyAlignment="1">
      <alignment horizontal="center"/>
    </xf>
    <xf numFmtId="2" fontId="52" fillId="6" borderId="4" xfId="0" applyNumberFormat="1" applyFont="1" applyFill="1" applyBorder="1" applyAlignment="1">
      <alignment horizontal="center"/>
    </xf>
    <xf numFmtId="0" fontId="0" fillId="0" borderId="0" xfId="0" applyBorder="1"/>
    <xf numFmtId="0" fontId="46" fillId="6" borderId="1" xfId="0" applyFont="1" applyFill="1" applyBorder="1" applyAlignment="1">
      <alignment horizontal="center" vertical="center"/>
    </xf>
    <xf numFmtId="0" fontId="52" fillId="6" borderId="1" xfId="0" applyFont="1" applyFill="1" applyBorder="1" applyAlignment="1">
      <alignment horizontal="center" vertical="center"/>
    </xf>
    <xf numFmtId="0" fontId="52" fillId="6" borderId="4" xfId="0" applyFont="1" applyFill="1" applyBorder="1" applyAlignment="1">
      <alignment horizontal="center" vertical="center"/>
    </xf>
    <xf numFmtId="0" fontId="52" fillId="8" borderId="1" xfId="0" applyFont="1" applyFill="1" applyBorder="1" applyAlignment="1">
      <alignment horizontal="center" vertical="center"/>
    </xf>
    <xf numFmtId="0" fontId="106" fillId="5" borderId="0" xfId="0" applyFont="1" applyFill="1"/>
    <xf numFmtId="0" fontId="148" fillId="0" borderId="0" xfId="0" applyFont="1" applyBorder="1" applyAlignment="1">
      <alignment horizontal="center" wrapText="1"/>
    </xf>
    <xf numFmtId="173" fontId="0" fillId="0" borderId="0" xfId="0" applyNumberFormat="1" applyBorder="1" applyAlignment="1">
      <alignment wrapText="1"/>
    </xf>
    <xf numFmtId="168" fontId="0" fillId="0" borderId="0" xfId="0" applyNumberFormat="1" applyBorder="1" applyAlignment="1">
      <alignment wrapText="1"/>
    </xf>
    <xf numFmtId="0" fontId="0" fillId="0" borderId="0" xfId="0" applyBorder="1" applyAlignment="1">
      <alignment horizontal="center" vertical="center" wrapText="1"/>
    </xf>
    <xf numFmtId="168" fontId="0" fillId="0" borderId="0" xfId="0" applyNumberFormat="1" applyBorder="1" applyAlignment="1">
      <alignment horizontal="center" vertical="center" wrapText="1"/>
    </xf>
    <xf numFmtId="174" fontId="0" fillId="0" borderId="0" xfId="0" applyNumberFormat="1" applyBorder="1" applyAlignment="1">
      <alignment horizontal="center" vertical="center" wrapText="1"/>
    </xf>
    <xf numFmtId="165" fontId="52" fillId="6" borderId="3" xfId="0" applyNumberFormat="1" applyFont="1" applyFill="1" applyBorder="1" applyAlignment="1">
      <alignment horizontal="center" vertical="center"/>
    </xf>
    <xf numFmtId="0" fontId="46" fillId="6" borderId="4" xfId="0" applyFont="1" applyFill="1" applyBorder="1" applyAlignment="1">
      <alignment horizontal="center" vertical="center"/>
    </xf>
    <xf numFmtId="0" fontId="45" fillId="0" borderId="5" xfId="1" applyFont="1" applyBorder="1" applyAlignment="1">
      <alignment horizontal="center" vertical="center" wrapText="1"/>
    </xf>
    <xf numFmtId="0" fontId="45" fillId="0" borderId="6" xfId="1" applyFont="1" applyBorder="1" applyAlignment="1">
      <alignment horizontal="center" vertical="center" wrapText="1"/>
    </xf>
    <xf numFmtId="0" fontId="52" fillId="6" borderId="4" xfId="34" applyFont="1" applyFill="1" applyBorder="1" applyAlignment="1">
      <alignment horizontal="center"/>
    </xf>
    <xf numFmtId="0" fontId="40" fillId="0" borderId="6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0" fontId="40" fillId="0" borderId="8" xfId="0" applyFont="1" applyFill="1" applyBorder="1" applyAlignment="1">
      <alignment horizontal="center" vertical="center"/>
    </xf>
    <xf numFmtId="0" fontId="40" fillId="0" borderId="6" xfId="0" applyFont="1" applyBorder="1" applyAlignment="1">
      <alignment horizontal="center"/>
    </xf>
    <xf numFmtId="0" fontId="40" fillId="8" borderId="1" xfId="0" applyFont="1" applyFill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/>
    </xf>
    <xf numFmtId="0" fontId="46" fillId="8" borderId="2" xfId="0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40" fillId="0" borderId="29" xfId="0" applyFont="1" applyBorder="1" applyAlignment="1">
      <alignment horizontal="center" vertical="center" wrapText="1"/>
    </xf>
    <xf numFmtId="0" fontId="45" fillId="0" borderId="5" xfId="1" applyFont="1" applyBorder="1" applyAlignment="1">
      <alignment horizontal="center" wrapText="1"/>
    </xf>
    <xf numFmtId="0" fontId="45" fillId="0" borderId="1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45" fillId="8" borderId="1" xfId="1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52" fillId="6" borderId="1" xfId="0" applyFont="1" applyFill="1" applyBorder="1" applyAlignment="1">
      <alignment horizontal="center" vertical="center" wrapText="1"/>
    </xf>
    <xf numFmtId="0" fontId="52" fillId="6" borderId="4" xfId="0" applyFont="1" applyFill="1" applyBorder="1" applyAlignment="1">
      <alignment horizontal="center" vertical="center"/>
    </xf>
    <xf numFmtId="0" fontId="52" fillId="6" borderId="19" xfId="0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46" fillId="8" borderId="1" xfId="0" applyFont="1" applyFill="1" applyBorder="1" applyAlignment="1">
      <alignment horizontal="center"/>
    </xf>
    <xf numFmtId="0" fontId="52" fillId="8" borderId="51" xfId="0" applyFont="1" applyFill="1" applyBorder="1" applyAlignment="1">
      <alignment horizontal="center" vertical="center" wrapText="1"/>
    </xf>
    <xf numFmtId="0" fontId="52" fillId="8" borderId="3" xfId="0" applyFont="1" applyFill="1" applyBorder="1" applyAlignment="1">
      <alignment horizontal="center" wrapText="1"/>
    </xf>
    <xf numFmtId="0" fontId="45" fillId="6" borderId="0" xfId="0" applyFont="1" applyFill="1" applyBorder="1" applyAlignment="1">
      <alignment horizontal="center" vertical="center" shrinkToFit="1"/>
    </xf>
    <xf numFmtId="3" fontId="149" fillId="8" borderId="0" xfId="0" applyNumberFormat="1" applyFont="1" applyFill="1" applyBorder="1" applyAlignment="1" applyProtection="1">
      <alignment horizontal="center" vertical="center" shrinkToFit="1"/>
      <protection hidden="1"/>
    </xf>
    <xf numFmtId="0" fontId="52" fillId="6" borderId="0" xfId="0" applyFont="1" applyFill="1" applyBorder="1"/>
    <xf numFmtId="3" fontId="149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46" fillId="6" borderId="0" xfId="5" applyFont="1" applyFill="1" applyBorder="1" applyAlignment="1" applyProtection="1">
      <alignment horizontal="center" vertical="center" wrapText="1"/>
    </xf>
    <xf numFmtId="1" fontId="46" fillId="0" borderId="0" xfId="1" applyNumberFormat="1" applyFont="1" applyBorder="1" applyAlignment="1">
      <alignment horizontal="center" vertical="center"/>
    </xf>
    <xf numFmtId="0" fontId="46" fillId="8" borderId="0" xfId="5" applyFont="1" applyFill="1" applyBorder="1" applyAlignment="1" applyProtection="1">
      <alignment horizontal="center" vertical="top" wrapText="1"/>
    </xf>
    <xf numFmtId="0" fontId="46" fillId="0" borderId="0" xfId="5" applyFont="1" applyFill="1" applyBorder="1" applyAlignment="1" applyProtection="1">
      <alignment horizontal="center" vertical="top" wrapText="1"/>
    </xf>
    <xf numFmtId="165" fontId="46" fillId="8" borderId="0" xfId="1" applyNumberFormat="1" applyFont="1" applyFill="1" applyBorder="1" applyAlignment="1">
      <alignment horizontal="center" vertical="top"/>
    </xf>
    <xf numFmtId="165" fontId="46" fillId="6" borderId="0" xfId="1" applyNumberFormat="1" applyFont="1" applyFill="1" applyBorder="1" applyAlignment="1">
      <alignment horizontal="center" vertical="center"/>
    </xf>
    <xf numFmtId="1" fontId="46" fillId="6" borderId="0" xfId="1" applyNumberFormat="1" applyFont="1" applyFill="1" applyBorder="1" applyAlignment="1">
      <alignment horizontal="center" vertical="center"/>
    </xf>
    <xf numFmtId="3" fontId="150" fillId="0" borderId="0" xfId="0" applyNumberFormat="1" applyFont="1" applyBorder="1" applyAlignment="1" applyProtection="1">
      <alignment horizontal="center" vertical="center" shrinkToFit="1"/>
      <protection hidden="1"/>
    </xf>
    <xf numFmtId="0" fontId="46" fillId="8" borderId="0" xfId="0" applyFont="1" applyFill="1" applyBorder="1" applyAlignment="1" applyProtection="1">
      <alignment horizontal="center" vertical="center" shrinkToFit="1"/>
      <protection hidden="1"/>
    </xf>
    <xf numFmtId="0" fontId="46" fillId="0" borderId="0" xfId="0" applyFont="1" applyBorder="1" applyAlignment="1" applyProtection="1">
      <alignment horizontal="center" vertical="center" shrinkToFit="1"/>
      <protection hidden="1"/>
    </xf>
    <xf numFmtId="1" fontId="46" fillId="0" borderId="0" xfId="0" applyNumberFormat="1" applyFont="1" applyBorder="1" applyAlignment="1" applyProtection="1">
      <alignment horizontal="center" vertical="center" shrinkToFit="1"/>
      <protection hidden="1"/>
    </xf>
    <xf numFmtId="1" fontId="46" fillId="8" borderId="0" xfId="0" applyNumberFormat="1" applyFont="1" applyFill="1" applyBorder="1" applyAlignment="1" applyProtection="1">
      <alignment horizontal="center" vertical="center" shrinkToFit="1"/>
      <protection hidden="1"/>
    </xf>
    <xf numFmtId="0" fontId="52" fillId="8" borderId="17" xfId="0" applyFont="1" applyFill="1" applyBorder="1" applyAlignment="1">
      <alignment horizontal="center" vertical="center"/>
    </xf>
    <xf numFmtId="0" fontId="52" fillId="8" borderId="56" xfId="0" applyFont="1" applyFill="1" applyBorder="1" applyAlignment="1">
      <alignment horizontal="center" vertical="center"/>
    </xf>
    <xf numFmtId="0" fontId="52" fillId="8" borderId="51" xfId="0" applyFont="1" applyFill="1" applyBorder="1" applyAlignment="1">
      <alignment horizontal="center" vertical="center"/>
    </xf>
    <xf numFmtId="0" fontId="52" fillId="6" borderId="4" xfId="0" applyFont="1" applyFill="1" applyBorder="1" applyAlignment="1">
      <alignment horizontal="center" vertical="center" wrapText="1"/>
    </xf>
    <xf numFmtId="0" fontId="70" fillId="0" borderId="0" xfId="1" applyFont="1" applyBorder="1" applyAlignment="1">
      <alignment horizontal="left" vertical="center" wrapText="1"/>
    </xf>
    <xf numFmtId="0" fontId="46" fillId="6" borderId="2" xfId="0" applyFont="1" applyFill="1" applyBorder="1" applyAlignment="1">
      <alignment horizontal="center" vertical="center"/>
    </xf>
    <xf numFmtId="0" fontId="46" fillId="8" borderId="2" xfId="0" applyFont="1" applyFill="1" applyBorder="1" applyAlignment="1">
      <alignment horizontal="center" vertical="center"/>
    </xf>
    <xf numFmtId="0" fontId="46" fillId="8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165" fontId="59" fillId="8" borderId="0" xfId="0" applyNumberFormat="1" applyFont="1" applyFill="1" applyBorder="1" applyAlignment="1">
      <alignment horizontal="center" vertical="center"/>
    </xf>
    <xf numFmtId="0" fontId="46" fillId="6" borderId="2" xfId="0" applyFont="1" applyFill="1" applyBorder="1" applyAlignment="1">
      <alignment horizontal="center" vertical="center"/>
    </xf>
    <xf numFmtId="0" fontId="46" fillId="8" borderId="2" xfId="0" applyFont="1" applyFill="1" applyBorder="1" applyAlignment="1">
      <alignment horizontal="center" vertical="center"/>
    </xf>
    <xf numFmtId="0" fontId="46" fillId="8" borderId="3" xfId="0" applyFont="1" applyFill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2" fillId="6" borderId="19" xfId="0" applyFont="1" applyFill="1" applyBorder="1" applyAlignment="1">
      <alignment horizontal="center" vertical="center"/>
    </xf>
    <xf numFmtId="0" fontId="52" fillId="6" borderId="1" xfId="0" applyFont="1" applyFill="1" applyBorder="1" applyAlignment="1">
      <alignment horizontal="center" vertical="center"/>
    </xf>
    <xf numFmtId="0" fontId="52" fillId="6" borderId="4" xfId="0" applyFont="1" applyFill="1" applyBorder="1" applyAlignment="1">
      <alignment horizontal="center" vertical="center"/>
    </xf>
    <xf numFmtId="0" fontId="56" fillId="0" borderId="0" xfId="0" applyFont="1" applyBorder="1" applyAlignment="1"/>
    <xf numFmtId="0" fontId="69" fillId="0" borderId="0" xfId="1" applyFont="1" applyBorder="1" applyAlignment="1">
      <alignment vertical="distributed"/>
    </xf>
    <xf numFmtId="1" fontId="0" fillId="0" borderId="3" xfId="0" applyNumberFormat="1" applyBorder="1" applyAlignment="1">
      <alignment horizontal="center" vertical="top"/>
    </xf>
    <xf numFmtId="0" fontId="61" fillId="0" borderId="6" xfId="0" applyNumberFormat="1" applyFont="1" applyBorder="1" applyAlignment="1">
      <alignment horizontal="center" vertical="top" wrapText="1"/>
    </xf>
    <xf numFmtId="1" fontId="0" fillId="0" borderId="2" xfId="0" applyNumberFormat="1" applyBorder="1" applyAlignment="1">
      <alignment horizontal="center" vertical="top"/>
    </xf>
    <xf numFmtId="1" fontId="0" fillId="0" borderId="0" xfId="0" applyNumberFormat="1" applyBorder="1" applyAlignment="1">
      <alignment horizontal="center" vertical="top"/>
    </xf>
    <xf numFmtId="165" fontId="0" fillId="0" borderId="0" xfId="0" applyNumberFormat="1" applyFont="1" applyBorder="1" applyAlignment="1">
      <alignment horizontal="center" vertical="top" wrapText="1"/>
    </xf>
    <xf numFmtId="1" fontId="0" fillId="0" borderId="0" xfId="0" applyNumberFormat="1" applyFont="1" applyBorder="1" applyAlignment="1">
      <alignment horizontal="center" vertical="top" wrapText="1"/>
    </xf>
    <xf numFmtId="2" fontId="0" fillId="0" borderId="0" xfId="0" applyNumberFormat="1" applyFont="1" applyBorder="1" applyAlignment="1">
      <alignment horizontal="center" vertical="top"/>
    </xf>
    <xf numFmtId="1" fontId="0" fillId="0" borderId="1" xfId="0" applyNumberFormat="1" applyBorder="1" applyAlignment="1">
      <alignment horizontal="center" vertical="top" wrapText="1"/>
    </xf>
    <xf numFmtId="0" fontId="40" fillId="0" borderId="6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46" fillId="6" borderId="2" xfId="0" applyFont="1" applyFill="1" applyBorder="1" applyAlignment="1">
      <alignment horizontal="center" vertical="center"/>
    </xf>
    <xf numFmtId="0" fontId="46" fillId="8" borderId="2" xfId="0" applyFont="1" applyFill="1" applyBorder="1" applyAlignment="1">
      <alignment horizontal="center" vertical="center"/>
    </xf>
    <xf numFmtId="0" fontId="46" fillId="8" borderId="3" xfId="0" applyFont="1" applyFill="1" applyBorder="1" applyAlignment="1">
      <alignment horizontal="center" vertical="center"/>
    </xf>
    <xf numFmtId="0" fontId="52" fillId="6" borderId="1" xfId="0" applyFont="1" applyFill="1" applyBorder="1" applyAlignment="1">
      <alignment horizontal="center"/>
    </xf>
    <xf numFmtId="0" fontId="52" fillId="0" borderId="1" xfId="0" applyFont="1" applyBorder="1" applyAlignment="1">
      <alignment horizontal="center"/>
    </xf>
    <xf numFmtId="1" fontId="46" fillId="6" borderId="4" xfId="0" applyNumberFormat="1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 vertical="center" wrapText="1"/>
    </xf>
    <xf numFmtId="0" fontId="40" fillId="0" borderId="6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52" fillId="6" borderId="1" xfId="0" applyFont="1" applyFill="1" applyBorder="1" applyAlignment="1">
      <alignment horizontal="center" vertical="center"/>
    </xf>
    <xf numFmtId="0" fontId="52" fillId="8" borderId="1" xfId="0" applyFont="1" applyFill="1" applyBorder="1" applyAlignment="1">
      <alignment horizontal="center" vertical="center"/>
    </xf>
    <xf numFmtId="0" fontId="46" fillId="6" borderId="43" xfId="0" applyFont="1" applyFill="1" applyBorder="1" applyAlignment="1">
      <alignment horizontal="center" vertical="center"/>
    </xf>
    <xf numFmtId="165" fontId="46" fillId="6" borderId="34" xfId="0" applyNumberFormat="1" applyFont="1" applyFill="1" applyBorder="1" applyAlignment="1">
      <alignment horizontal="center" vertical="center"/>
    </xf>
    <xf numFmtId="12" fontId="52" fillId="8" borderId="1" xfId="0" applyNumberFormat="1" applyFont="1" applyFill="1" applyBorder="1" applyAlignment="1">
      <alignment horizontal="center"/>
    </xf>
    <xf numFmtId="12" fontId="52" fillId="8" borderId="2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 vertical="center" wrapText="1"/>
    </xf>
    <xf numFmtId="0" fontId="59" fillId="0" borderId="0" xfId="0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/>
    </xf>
    <xf numFmtId="0" fontId="83" fillId="0" borderId="0" xfId="0" applyFont="1" applyBorder="1"/>
    <xf numFmtId="0" fontId="0" fillId="0" borderId="0" xfId="0" applyBorder="1" applyAlignment="1">
      <alignment horizontal="center"/>
    </xf>
    <xf numFmtId="0" fontId="52" fillId="0" borderId="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0" fillId="3" borderId="0" xfId="0" applyFill="1" applyAlignment="1">
      <alignment horizontal="right"/>
    </xf>
    <xf numFmtId="1" fontId="52" fillId="0" borderId="0" xfId="0" applyNumberFormat="1" applyFont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6" borderId="0" xfId="0" applyFont="1" applyFill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top"/>
    </xf>
    <xf numFmtId="3" fontId="41" fillId="18" borderId="1" xfId="0" applyNumberFormat="1" applyFont="1" applyFill="1" applyBorder="1" applyAlignment="1">
      <alignment horizontal="center" vertical="center"/>
    </xf>
    <xf numFmtId="3" fontId="41" fillId="8" borderId="1" xfId="0" applyNumberFormat="1" applyFont="1" applyFill="1" applyBorder="1" applyAlignment="1">
      <alignment horizontal="center" vertical="center"/>
    </xf>
    <xf numFmtId="3" fontId="41" fillId="8" borderId="8" xfId="0" applyNumberFormat="1" applyFont="1" applyFill="1" applyBorder="1" applyAlignment="1">
      <alignment horizontal="center" vertical="center"/>
    </xf>
    <xf numFmtId="3" fontId="41" fillId="19" borderId="1" xfId="0" applyNumberFormat="1" applyFont="1" applyFill="1" applyBorder="1" applyAlignment="1">
      <alignment horizontal="center" vertical="center"/>
    </xf>
    <xf numFmtId="3" fontId="41" fillId="6" borderId="1" xfId="0" applyNumberFormat="1" applyFont="1" applyFill="1" applyBorder="1" applyAlignment="1">
      <alignment horizontal="center" vertical="center"/>
    </xf>
    <xf numFmtId="3" fontId="41" fillId="6" borderId="8" xfId="0" applyNumberFormat="1" applyFont="1" applyFill="1" applyBorder="1" applyAlignment="1">
      <alignment horizontal="center" vertical="center"/>
    </xf>
    <xf numFmtId="3" fontId="41" fillId="19" borderId="4" xfId="0" applyNumberFormat="1" applyFont="1" applyFill="1" applyBorder="1" applyAlignment="1">
      <alignment horizontal="center" vertical="center"/>
    </xf>
    <xf numFmtId="3" fontId="41" fillId="19" borderId="8" xfId="0" applyNumberFormat="1" applyFont="1" applyFill="1" applyBorder="1" applyAlignment="1">
      <alignment horizontal="center" vertical="center"/>
    </xf>
    <xf numFmtId="3" fontId="41" fillId="18" borderId="8" xfId="0" applyNumberFormat="1" applyFont="1" applyFill="1" applyBorder="1" applyAlignment="1">
      <alignment horizontal="center" vertical="center"/>
    </xf>
    <xf numFmtId="165" fontId="78" fillId="6" borderId="1" xfId="14" applyNumberFormat="1" applyFont="1" applyFill="1" applyBorder="1" applyAlignment="1">
      <alignment horizontal="center" vertical="center"/>
    </xf>
    <xf numFmtId="165" fontId="78" fillId="6" borderId="8" xfId="14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3" fontId="41" fillId="19" borderId="9" xfId="0" applyNumberFormat="1" applyFont="1" applyFill="1" applyBorder="1" applyAlignment="1">
      <alignment horizontal="center" vertical="center"/>
    </xf>
    <xf numFmtId="1" fontId="78" fillId="6" borderId="1" xfId="14" applyNumberFormat="1" applyFont="1" applyFill="1" applyBorder="1" applyAlignment="1">
      <alignment horizontal="center" vertical="center"/>
    </xf>
    <xf numFmtId="0" fontId="40" fillId="0" borderId="6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40" fillId="0" borderId="5" xfId="0" applyNumberFormat="1" applyFont="1" applyBorder="1" applyAlignment="1">
      <alignment horizontal="center" vertical="top"/>
    </xf>
    <xf numFmtId="0" fontId="40" fillId="0" borderId="6" xfId="0" applyNumberFormat="1" applyFont="1" applyBorder="1" applyAlignment="1">
      <alignment horizontal="center" vertical="top"/>
    </xf>
    <xf numFmtId="0" fontId="40" fillId="0" borderId="6" xfId="0" applyNumberFormat="1" applyFont="1" applyBorder="1" applyAlignment="1">
      <alignment horizontal="center" vertical="top" wrapText="1"/>
    </xf>
    <xf numFmtId="1" fontId="0" fillId="0" borderId="2" xfId="0" applyNumberFormat="1" applyFont="1" applyBorder="1" applyAlignment="1">
      <alignment horizontal="center" vertical="top"/>
    </xf>
    <xf numFmtId="1" fontId="0" fillId="0" borderId="1" xfId="0" applyNumberFormat="1" applyFont="1" applyBorder="1" applyAlignment="1">
      <alignment horizontal="center" vertical="top"/>
    </xf>
    <xf numFmtId="1" fontId="0" fillId="0" borderId="1" xfId="0" applyNumberFormat="1" applyFont="1" applyBorder="1" applyAlignment="1">
      <alignment horizontal="center" vertical="top" wrapText="1"/>
    </xf>
    <xf numFmtId="0" fontId="0" fillId="0" borderId="1" xfId="0" applyNumberFormat="1" applyFont="1" applyBorder="1" applyAlignment="1">
      <alignment horizontal="center" vertical="top" wrapText="1"/>
    </xf>
    <xf numFmtId="165" fontId="0" fillId="0" borderId="1" xfId="0" applyNumberFormat="1" applyFont="1" applyBorder="1" applyAlignment="1">
      <alignment horizontal="center" vertical="top" wrapText="1"/>
    </xf>
    <xf numFmtId="1" fontId="0" fillId="0" borderId="3" xfId="0" applyNumberFormat="1" applyFont="1" applyBorder="1" applyAlignment="1">
      <alignment horizontal="center" vertical="top"/>
    </xf>
    <xf numFmtId="1" fontId="0" fillId="0" borderId="4" xfId="0" applyNumberFormat="1" applyFont="1" applyBorder="1" applyAlignment="1">
      <alignment horizontal="center" vertical="top"/>
    </xf>
    <xf numFmtId="1" fontId="0" fillId="0" borderId="4" xfId="0" applyNumberFormat="1" applyFont="1" applyBorder="1" applyAlignment="1">
      <alignment horizontal="center" vertical="top" wrapText="1"/>
    </xf>
    <xf numFmtId="0" fontId="0" fillId="0" borderId="4" xfId="0" applyNumberFormat="1" applyFont="1" applyBorder="1" applyAlignment="1">
      <alignment horizontal="center" vertical="top" wrapText="1"/>
    </xf>
    <xf numFmtId="165" fontId="59" fillId="0" borderId="0" xfId="0" applyNumberFormat="1" applyFont="1" applyBorder="1" applyAlignment="1">
      <alignment horizontal="center" vertical="center"/>
    </xf>
    <xf numFmtId="0" fontId="59" fillId="8" borderId="0" xfId="0" applyFont="1" applyFill="1" applyBorder="1" applyAlignment="1">
      <alignment horizontal="center" vertical="center" wrapText="1"/>
    </xf>
    <xf numFmtId="165" fontId="59" fillId="8" borderId="0" xfId="0" applyNumberFormat="1" applyFont="1" applyFill="1" applyBorder="1" applyAlignment="1">
      <alignment horizontal="center" vertical="center"/>
    </xf>
    <xf numFmtId="0" fontId="59" fillId="8" borderId="0" xfId="0" applyNumberFormat="1" applyFont="1" applyFill="1" applyBorder="1" applyAlignment="1">
      <alignment horizontal="center" vertical="center" wrapText="1"/>
    </xf>
    <xf numFmtId="0" fontId="29" fillId="0" borderId="0" xfId="1" applyFont="1" applyBorder="1" applyAlignment="1">
      <alignment horizontal="center"/>
    </xf>
    <xf numFmtId="1" fontId="59" fillId="8" borderId="0" xfId="0" applyNumberFormat="1" applyFont="1" applyFill="1" applyBorder="1" applyAlignment="1">
      <alignment horizontal="center" vertical="center"/>
    </xf>
    <xf numFmtId="165" fontId="59" fillId="6" borderId="0" xfId="0" applyNumberFormat="1" applyFont="1" applyFill="1" applyBorder="1" applyAlignment="1">
      <alignment horizontal="center" vertical="center"/>
    </xf>
    <xf numFmtId="0" fontId="59" fillId="6" borderId="0" xfId="0" applyFont="1" applyFill="1" applyBorder="1" applyAlignment="1">
      <alignment horizontal="center" vertical="center" wrapText="1"/>
    </xf>
    <xf numFmtId="0" fontId="58" fillId="8" borderId="0" xfId="0" applyFont="1" applyFill="1" applyBorder="1" applyAlignment="1">
      <alignment horizontal="center" vertical="center" wrapText="1"/>
    </xf>
    <xf numFmtId="0" fontId="40" fillId="8" borderId="0" xfId="0" applyFont="1" applyFill="1" applyBorder="1" applyAlignment="1">
      <alignment horizontal="center" vertical="center" wrapText="1"/>
    </xf>
    <xf numFmtId="0" fontId="28" fillId="0" borderId="0" xfId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 vertical="center"/>
    </xf>
    <xf numFmtId="0" fontId="0" fillId="0" borderId="0" xfId="0" applyBorder="1"/>
    <xf numFmtId="0" fontId="37" fillId="0" borderId="0" xfId="0" applyFont="1" applyBorder="1" applyAlignment="1">
      <alignment horizontal="left"/>
    </xf>
    <xf numFmtId="2" fontId="0" fillId="0" borderId="1" xfId="0" applyNumberFormat="1" applyFont="1" applyBorder="1" applyAlignment="1">
      <alignment horizontal="center" vertical="top" wrapText="1"/>
    </xf>
    <xf numFmtId="0" fontId="46" fillId="6" borderId="3" xfId="0" applyFont="1" applyFill="1" applyBorder="1" applyAlignment="1">
      <alignment horizontal="center" vertical="center" wrapText="1"/>
    </xf>
    <xf numFmtId="1" fontId="52" fillId="6" borderId="4" xfId="0" applyNumberFormat="1" applyFont="1" applyFill="1" applyBorder="1" applyAlignment="1">
      <alignment horizontal="center" vertical="center" wrapText="1"/>
    </xf>
    <xf numFmtId="165" fontId="52" fillId="8" borderId="0" xfId="0" applyNumberFormat="1" applyFont="1" applyFill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top"/>
    </xf>
    <xf numFmtId="4" fontId="0" fillId="0" borderId="0" xfId="0" applyNumberFormat="1" applyFont="1" applyBorder="1" applyAlignment="1">
      <alignment vertical="top"/>
    </xf>
    <xf numFmtId="3" fontId="0" fillId="0" borderId="8" xfId="0" applyNumberFormat="1" applyBorder="1" applyAlignment="1">
      <alignment horizontal="center"/>
    </xf>
    <xf numFmtId="164" fontId="46" fillId="6" borderId="8" xfId="0" applyNumberFormat="1" applyFont="1" applyFill="1" applyBorder="1" applyAlignment="1">
      <alignment horizontal="center"/>
    </xf>
    <xf numFmtId="164" fontId="46" fillId="8" borderId="8" xfId="0" applyNumberFormat="1" applyFont="1" applyFill="1" applyBorder="1" applyAlignment="1">
      <alignment horizontal="center"/>
    </xf>
    <xf numFmtId="164" fontId="46" fillId="8" borderId="9" xfId="0" applyNumberFormat="1" applyFont="1" applyFill="1" applyBorder="1" applyAlignment="1">
      <alignment horizontal="center"/>
    </xf>
    <xf numFmtId="164" fontId="52" fillId="6" borderId="8" xfId="0" applyNumberFormat="1" applyFont="1" applyFill="1" applyBorder="1" applyAlignment="1">
      <alignment horizontal="center" vertical="center"/>
    </xf>
    <xf numFmtId="164" fontId="52" fillId="8" borderId="8" xfId="0" applyNumberFormat="1" applyFont="1" applyFill="1" applyBorder="1" applyAlignment="1">
      <alignment horizontal="center" vertical="center"/>
    </xf>
    <xf numFmtId="164" fontId="52" fillId="8" borderId="9" xfId="0" applyNumberFormat="1" applyFont="1" applyFill="1" applyBorder="1" applyAlignment="1">
      <alignment horizontal="center" vertical="center"/>
    </xf>
    <xf numFmtId="164" fontId="52" fillId="6" borderId="9" xfId="0" applyNumberFormat="1" applyFont="1" applyFill="1" applyBorder="1" applyAlignment="1">
      <alignment horizontal="center" vertical="center"/>
    </xf>
    <xf numFmtId="3" fontId="52" fillId="8" borderId="8" xfId="0" applyNumberFormat="1" applyFont="1" applyFill="1" applyBorder="1" applyAlignment="1">
      <alignment horizontal="center" vertical="center"/>
    </xf>
    <xf numFmtId="3" fontId="52" fillId="6" borderId="8" xfId="0" applyNumberFormat="1" applyFont="1" applyFill="1" applyBorder="1" applyAlignment="1">
      <alignment horizontal="center" vertical="center"/>
    </xf>
    <xf numFmtId="3" fontId="52" fillId="8" borderId="9" xfId="0" applyNumberFormat="1" applyFont="1" applyFill="1" applyBorder="1" applyAlignment="1">
      <alignment horizontal="center" vertical="center"/>
    </xf>
    <xf numFmtId="3" fontId="46" fillId="6" borderId="8" xfId="0" applyNumberFormat="1" applyFont="1" applyFill="1" applyBorder="1" applyAlignment="1">
      <alignment horizontal="center"/>
    </xf>
    <xf numFmtId="3" fontId="46" fillId="8" borderId="8" xfId="0" applyNumberFormat="1" applyFont="1" applyFill="1" applyBorder="1" applyAlignment="1">
      <alignment horizontal="center"/>
    </xf>
    <xf numFmtId="3" fontId="52" fillId="6" borderId="9" xfId="0" applyNumberFormat="1" applyFont="1" applyFill="1" applyBorder="1" applyAlignment="1">
      <alignment horizontal="center" vertical="center"/>
    </xf>
    <xf numFmtId="3" fontId="52" fillId="6" borderId="8" xfId="0" applyNumberFormat="1" applyFont="1" applyFill="1" applyBorder="1" applyAlignment="1">
      <alignment horizontal="center"/>
    </xf>
    <xf numFmtId="3" fontId="52" fillId="8" borderId="8" xfId="0" applyNumberFormat="1" applyFont="1" applyFill="1" applyBorder="1" applyAlignment="1">
      <alignment horizontal="center"/>
    </xf>
    <xf numFmtId="3" fontId="52" fillId="8" borderId="8" xfId="166" applyNumberFormat="1" applyFont="1" applyFill="1" applyBorder="1" applyAlignment="1">
      <alignment horizontal="center" vertical="center" wrapText="1"/>
    </xf>
    <xf numFmtId="3" fontId="52" fillId="6" borderId="8" xfId="166" applyNumberFormat="1" applyFont="1" applyFill="1" applyBorder="1" applyAlignment="1">
      <alignment horizontal="center" vertical="center" wrapText="1"/>
    </xf>
    <xf numFmtId="3" fontId="52" fillId="8" borderId="9" xfId="166" applyNumberFormat="1" applyFont="1" applyFill="1" applyBorder="1" applyAlignment="1">
      <alignment horizontal="center" vertical="center" wrapText="1"/>
    </xf>
    <xf numFmtId="3" fontId="52" fillId="8" borderId="9" xfId="0" applyNumberFormat="1" applyFont="1" applyFill="1" applyBorder="1" applyAlignment="1">
      <alignment horizontal="center"/>
    </xf>
    <xf numFmtId="3" fontId="52" fillId="0" borderId="8" xfId="0" applyNumberFormat="1" applyFont="1" applyBorder="1" applyAlignment="1">
      <alignment horizontal="center"/>
    </xf>
    <xf numFmtId="3" fontId="52" fillId="6" borderId="9" xfId="0" applyNumberFormat="1" applyFont="1" applyFill="1" applyBorder="1" applyAlignment="1">
      <alignment horizontal="center"/>
    </xf>
    <xf numFmtId="3" fontId="45" fillId="0" borderId="7" xfId="1" applyNumberFormat="1" applyFont="1" applyBorder="1" applyAlignment="1">
      <alignment horizontal="center" vertical="center" wrapText="1"/>
    </xf>
    <xf numFmtId="3" fontId="46" fillId="6" borderId="8" xfId="1" applyNumberFormat="1" applyFont="1" applyFill="1" applyBorder="1" applyAlignment="1">
      <alignment horizontal="center" vertical="center" wrapText="1"/>
    </xf>
    <xf numFmtId="3" fontId="46" fillId="8" borderId="8" xfId="1" applyNumberFormat="1" applyFont="1" applyFill="1" applyBorder="1" applyAlignment="1">
      <alignment horizontal="center" vertical="center" wrapText="1"/>
    </xf>
    <xf numFmtId="3" fontId="46" fillId="8" borderId="9" xfId="1" applyNumberFormat="1" applyFont="1" applyFill="1" applyBorder="1" applyAlignment="1">
      <alignment horizontal="center" vertical="center" wrapText="1"/>
    </xf>
    <xf numFmtId="3" fontId="0" fillId="0" borderId="0" xfId="0" applyNumberFormat="1"/>
    <xf numFmtId="3" fontId="100" fillId="0" borderId="0" xfId="1" applyNumberFormat="1" applyFont="1" applyAlignment="1"/>
    <xf numFmtId="3" fontId="46" fillId="6" borderId="50" xfId="1" applyNumberFormat="1" applyFont="1" applyFill="1" applyBorder="1" applyAlignment="1">
      <alignment horizontal="center" vertical="center" wrapText="1"/>
    </xf>
    <xf numFmtId="3" fontId="46" fillId="8" borderId="50" xfId="1" applyNumberFormat="1" applyFont="1" applyFill="1" applyBorder="1" applyAlignment="1">
      <alignment horizontal="center" vertical="center" wrapText="1"/>
    </xf>
    <xf numFmtId="3" fontId="46" fillId="8" borderId="62" xfId="1" applyNumberFormat="1" applyFont="1" applyFill="1" applyBorder="1" applyAlignment="1">
      <alignment horizontal="center" vertical="center" wrapText="1"/>
    </xf>
    <xf numFmtId="3" fontId="111" fillId="0" borderId="0" xfId="1" applyNumberFormat="1" applyFont="1" applyAlignment="1"/>
    <xf numFmtId="3" fontId="46" fillId="6" borderId="62" xfId="1" applyNumberFormat="1" applyFont="1" applyFill="1" applyBorder="1" applyAlignment="1">
      <alignment horizontal="center" vertical="center" wrapText="1"/>
    </xf>
    <xf numFmtId="3" fontId="110" fillId="0" borderId="0" xfId="0" applyNumberFormat="1" applyFont="1"/>
    <xf numFmtId="3" fontId="109" fillId="0" borderId="0" xfId="1" applyNumberFormat="1" applyFont="1" applyBorder="1" applyAlignment="1">
      <alignment horizontal="center" vertical="center" wrapText="1"/>
    </xf>
    <xf numFmtId="3" fontId="12" fillId="0" borderId="0" xfId="0" applyNumberFormat="1" applyFont="1"/>
    <xf numFmtId="3" fontId="40" fillId="0" borderId="7" xfId="1" applyNumberFormat="1" applyFont="1" applyBorder="1" applyAlignment="1">
      <alignment horizontal="center" vertical="center" wrapText="1"/>
    </xf>
    <xf numFmtId="3" fontId="113" fillId="0" borderId="0" xfId="0" applyNumberFormat="1" applyFont="1"/>
    <xf numFmtId="3" fontId="105" fillId="0" borderId="7" xfId="1" applyNumberFormat="1" applyFont="1" applyBorder="1" applyAlignment="1">
      <alignment horizontal="center" vertical="center" wrapText="1"/>
    </xf>
    <xf numFmtId="3" fontId="110" fillId="0" borderId="0" xfId="0" applyNumberFormat="1" applyFont="1" applyBorder="1"/>
    <xf numFmtId="3" fontId="40" fillId="0" borderId="7" xfId="0" applyNumberFormat="1" applyFont="1" applyBorder="1" applyAlignment="1">
      <alignment horizontal="center"/>
    </xf>
    <xf numFmtId="3" fontId="36" fillId="0" borderId="0" xfId="0" applyNumberFormat="1" applyFont="1"/>
    <xf numFmtId="3" fontId="13" fillId="0" borderId="0" xfId="0" applyNumberFormat="1" applyFont="1" applyBorder="1"/>
    <xf numFmtId="3" fontId="45" fillId="0" borderId="7" xfId="1" applyNumberFormat="1" applyFont="1" applyBorder="1" applyAlignment="1">
      <alignment vertical="center" wrapText="1"/>
    </xf>
    <xf numFmtId="3" fontId="0" fillId="8" borderId="0" xfId="0" applyNumberFormat="1" applyFill="1" applyBorder="1"/>
    <xf numFmtId="3" fontId="46" fillId="6" borderId="8" xfId="5" applyNumberFormat="1" applyFont="1" applyFill="1" applyBorder="1" applyAlignment="1" applyProtection="1">
      <alignment horizontal="center" vertical="center" wrapText="1"/>
    </xf>
    <xf numFmtId="3" fontId="46" fillId="8" borderId="8" xfId="5" applyNumberFormat="1" applyFont="1" applyFill="1" applyBorder="1" applyAlignment="1" applyProtection="1">
      <alignment horizontal="center" vertical="center" wrapText="1"/>
    </xf>
    <xf numFmtId="3" fontId="46" fillId="6" borderId="9" xfId="5" applyNumberFormat="1" applyFont="1" applyFill="1" applyBorder="1" applyAlignment="1" applyProtection="1">
      <alignment horizontal="center" vertical="center" wrapText="1"/>
    </xf>
    <xf numFmtId="3" fontId="12" fillId="0" borderId="0" xfId="0" applyNumberFormat="1" applyFont="1" applyBorder="1"/>
    <xf numFmtId="3" fontId="46" fillId="6" borderId="50" xfId="5" applyNumberFormat="1" applyFont="1" applyFill="1" applyBorder="1" applyAlignment="1" applyProtection="1">
      <alignment horizontal="center" vertical="center" wrapText="1"/>
    </xf>
    <xf numFmtId="3" fontId="46" fillId="8" borderId="62" xfId="5" applyNumberFormat="1" applyFont="1" applyFill="1" applyBorder="1" applyAlignment="1" applyProtection="1">
      <alignment horizontal="center" vertical="center" wrapText="1"/>
    </xf>
    <xf numFmtId="3" fontId="40" fillId="8" borderId="7" xfId="0" applyNumberFormat="1" applyFont="1" applyFill="1" applyBorder="1" applyAlignment="1">
      <alignment horizontal="center"/>
    </xf>
    <xf numFmtId="3" fontId="46" fillId="6" borderId="62" xfId="1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3" fontId="46" fillId="8" borderId="0" xfId="1" applyNumberFormat="1" applyFont="1" applyFill="1" applyBorder="1" applyAlignment="1">
      <alignment horizontal="center" vertical="center"/>
    </xf>
    <xf numFmtId="3" fontId="46" fillId="6" borderId="62" xfId="5" applyNumberFormat="1" applyFont="1" applyFill="1" applyBorder="1" applyAlignment="1" applyProtection="1">
      <alignment horizontal="center" vertical="center" wrapText="1"/>
    </xf>
    <xf numFmtId="3" fontId="46" fillId="8" borderId="9" xfId="5" applyNumberFormat="1" applyFont="1" applyFill="1" applyBorder="1" applyAlignment="1" applyProtection="1">
      <alignment horizontal="center" vertical="center" wrapText="1"/>
    </xf>
    <xf numFmtId="3" fontId="46" fillId="8" borderId="0" xfId="5" applyNumberFormat="1" applyFont="1" applyFill="1" applyBorder="1" applyAlignment="1" applyProtection="1">
      <alignment horizontal="center" vertical="center" wrapText="1"/>
    </xf>
    <xf numFmtId="3" fontId="0" fillId="0" borderId="0" xfId="0" applyNumberFormat="1" applyAlignment="1"/>
    <xf numFmtId="3" fontId="40" fillId="8" borderId="7" xfId="0" applyNumberFormat="1" applyFont="1" applyFill="1" applyBorder="1"/>
    <xf numFmtId="3" fontId="46" fillId="0" borderId="1" xfId="1" applyNumberFormat="1" applyFont="1" applyBorder="1" applyAlignment="1">
      <alignment horizontal="center" vertical="center"/>
    </xf>
    <xf numFmtId="3" fontId="46" fillId="0" borderId="8" xfId="1" applyNumberFormat="1" applyFont="1" applyBorder="1" applyAlignment="1">
      <alignment horizontal="center" vertical="center"/>
    </xf>
    <xf numFmtId="3" fontId="46" fillId="6" borderId="4" xfId="1" applyNumberFormat="1" applyFont="1" applyFill="1" applyBorder="1" applyAlignment="1">
      <alignment horizontal="center" vertical="center"/>
    </xf>
    <xf numFmtId="3" fontId="46" fillId="6" borderId="9" xfId="1" applyNumberFormat="1" applyFont="1" applyFill="1" applyBorder="1" applyAlignment="1">
      <alignment horizontal="center" vertical="center"/>
    </xf>
    <xf numFmtId="3" fontId="52" fillId="6" borderId="1" xfId="0" applyNumberFormat="1" applyFont="1" applyFill="1" applyBorder="1" applyAlignment="1">
      <alignment horizontal="center" vertical="center"/>
    </xf>
    <xf numFmtId="3" fontId="52" fillId="0" borderId="1" xfId="0" applyNumberFormat="1" applyFont="1" applyBorder="1" applyAlignment="1">
      <alignment horizontal="center" vertical="center"/>
    </xf>
    <xf numFmtId="3" fontId="52" fillId="0" borderId="8" xfId="0" applyNumberFormat="1" applyFont="1" applyBorder="1" applyAlignment="1">
      <alignment horizontal="center" vertical="center"/>
    </xf>
    <xf numFmtId="3" fontId="52" fillId="0" borderId="4" xfId="0" applyNumberFormat="1" applyFont="1" applyBorder="1" applyAlignment="1">
      <alignment horizontal="center" vertical="center"/>
    </xf>
    <xf numFmtId="3" fontId="52" fillId="0" borderId="9" xfId="0" applyNumberFormat="1" applyFont="1" applyBorder="1" applyAlignment="1">
      <alignment horizontal="center" vertical="center"/>
    </xf>
    <xf numFmtId="3" fontId="52" fillId="8" borderId="1" xfId="0" applyNumberFormat="1" applyFont="1" applyFill="1" applyBorder="1" applyAlignment="1">
      <alignment horizontal="center" vertical="center"/>
    </xf>
    <xf numFmtId="3" fontId="52" fillId="8" borderId="4" xfId="0" applyNumberFormat="1" applyFont="1" applyFill="1" applyBorder="1" applyAlignment="1">
      <alignment horizontal="center" vertical="center"/>
    </xf>
    <xf numFmtId="3" fontId="46" fillId="6" borderId="1" xfId="0" applyNumberFormat="1" applyFont="1" applyFill="1" applyBorder="1" applyAlignment="1" applyProtection="1">
      <alignment horizontal="center" vertical="center" shrinkToFit="1"/>
      <protection hidden="1"/>
    </xf>
    <xf numFmtId="3" fontId="46" fillId="6" borderId="8" xfId="0" applyNumberFormat="1" applyFont="1" applyFill="1" applyBorder="1" applyAlignment="1" applyProtection="1">
      <alignment horizontal="center" vertical="center" shrinkToFit="1"/>
      <protection hidden="1"/>
    </xf>
    <xf numFmtId="3" fontId="46" fillId="0" borderId="1" xfId="0" applyNumberFormat="1" applyFont="1" applyBorder="1" applyAlignment="1" applyProtection="1">
      <alignment horizontal="center" vertical="center" shrinkToFit="1"/>
      <protection hidden="1"/>
    </xf>
    <xf numFmtId="3" fontId="46" fillId="0" borderId="8" xfId="0" applyNumberFormat="1" applyFont="1" applyBorder="1" applyAlignment="1" applyProtection="1">
      <alignment horizontal="center" vertical="center" shrinkToFit="1"/>
      <protection hidden="1"/>
    </xf>
    <xf numFmtId="3" fontId="46" fillId="6" borderId="4" xfId="0" applyNumberFormat="1" applyFont="1" applyFill="1" applyBorder="1" applyAlignment="1" applyProtection="1">
      <alignment horizontal="center" vertical="center" shrinkToFit="1"/>
      <protection hidden="1"/>
    </xf>
    <xf numFmtId="3" fontId="46" fillId="6" borderId="9" xfId="0" applyNumberFormat="1" applyFont="1" applyFill="1" applyBorder="1" applyAlignment="1" applyProtection="1">
      <alignment horizontal="center" vertical="center" shrinkToFit="1"/>
      <protection hidden="1"/>
    </xf>
    <xf numFmtId="3" fontId="46" fillId="8" borderId="8" xfId="0" applyNumberFormat="1" applyFont="1" applyFill="1" applyBorder="1" applyAlignment="1" applyProtection="1">
      <alignment horizontal="center" vertical="center" shrinkToFit="1"/>
      <protection hidden="1"/>
    </xf>
    <xf numFmtId="3" fontId="46" fillId="8" borderId="9" xfId="0" applyNumberFormat="1" applyFont="1" applyFill="1" applyBorder="1" applyAlignment="1" applyProtection="1">
      <alignment horizontal="center" vertical="center" shrinkToFit="1"/>
      <protection hidden="1"/>
    </xf>
    <xf numFmtId="3" fontId="46" fillId="8" borderId="4" xfId="0" applyNumberFormat="1" applyFont="1" applyFill="1" applyBorder="1" applyAlignment="1" applyProtection="1">
      <alignment horizontal="center" vertical="center" shrinkToFit="1"/>
      <protection hidden="1"/>
    </xf>
    <xf numFmtId="3" fontId="46" fillId="6" borderId="9" xfId="0" applyNumberFormat="1" applyFont="1" applyFill="1" applyBorder="1" applyAlignment="1">
      <alignment horizontal="center"/>
    </xf>
    <xf numFmtId="3" fontId="46" fillId="6" borderId="60" xfId="1" applyNumberFormat="1" applyFont="1" applyFill="1" applyBorder="1" applyAlignment="1">
      <alignment horizontal="center" vertical="center" wrapText="1"/>
    </xf>
    <xf numFmtId="3" fontId="52" fillId="6" borderId="7" xfId="0" applyNumberFormat="1" applyFont="1" applyFill="1" applyBorder="1" applyAlignment="1">
      <alignment horizontal="center" vertical="center" wrapText="1"/>
    </xf>
    <xf numFmtId="3" fontId="52" fillId="8" borderId="8" xfId="0" applyNumberFormat="1" applyFont="1" applyFill="1" applyBorder="1" applyAlignment="1">
      <alignment horizontal="center" vertical="center" wrapText="1"/>
    </xf>
    <xf numFmtId="3" fontId="52" fillId="6" borderId="8" xfId="0" applyNumberFormat="1" applyFont="1" applyFill="1" applyBorder="1" applyAlignment="1">
      <alignment horizontal="center" vertical="center" wrapText="1"/>
    </xf>
    <xf numFmtId="3" fontId="52" fillId="8" borderId="60" xfId="0" applyNumberFormat="1" applyFont="1" applyFill="1" applyBorder="1" applyAlignment="1">
      <alignment horizontal="center" vertical="center" wrapText="1"/>
    </xf>
    <xf numFmtId="3" fontId="52" fillId="6" borderId="60" xfId="0" applyNumberFormat="1" applyFont="1" applyFill="1" applyBorder="1" applyAlignment="1">
      <alignment horizontal="center" vertical="center" wrapText="1"/>
    </xf>
    <xf numFmtId="3" fontId="52" fillId="8" borderId="9" xfId="0" applyNumberFormat="1" applyFont="1" applyFill="1" applyBorder="1" applyAlignment="1">
      <alignment horizontal="center" vertical="center" wrapText="1"/>
    </xf>
    <xf numFmtId="3" fontId="46" fillId="0" borderId="0" xfId="0" applyNumberFormat="1" applyFont="1" applyBorder="1" applyAlignment="1">
      <alignment horizontal="center" vertical="center" wrapText="1"/>
    </xf>
    <xf numFmtId="3" fontId="37" fillId="0" borderId="0" xfId="0" applyNumberFormat="1" applyFont="1" applyBorder="1" applyAlignment="1">
      <alignment vertical="center"/>
    </xf>
    <xf numFmtId="3" fontId="37" fillId="0" borderId="49" xfId="0" applyNumberFormat="1" applyFont="1" applyBorder="1" applyAlignment="1">
      <alignment vertical="center"/>
    </xf>
    <xf numFmtId="3" fontId="0" fillId="0" borderId="9" xfId="0" applyNumberFormat="1" applyBorder="1" applyAlignment="1">
      <alignment horizontal="center"/>
    </xf>
    <xf numFmtId="3" fontId="145" fillId="0" borderId="0" xfId="0" applyNumberFormat="1" applyFont="1" applyAlignment="1">
      <alignment horizontal="left"/>
    </xf>
    <xf numFmtId="3" fontId="40" fillId="0" borderId="7" xfId="0" applyNumberFormat="1" applyFont="1" applyBorder="1" applyAlignment="1">
      <alignment horizontal="center" vertical="top"/>
    </xf>
    <xf numFmtId="3" fontId="0" fillId="0" borderId="8" xfId="0" applyNumberFormat="1" applyFont="1" applyBorder="1" applyAlignment="1">
      <alignment horizontal="center" vertical="top"/>
    </xf>
    <xf numFmtId="3" fontId="0" fillId="0" borderId="9" xfId="0" applyNumberFormat="1" applyFont="1" applyBorder="1" applyAlignment="1">
      <alignment horizontal="center" vertical="top"/>
    </xf>
    <xf numFmtId="3" fontId="0" fillId="0" borderId="0" xfId="0" applyNumberFormat="1" applyFont="1" applyBorder="1" applyAlignment="1">
      <alignment horizontal="center" vertical="top"/>
    </xf>
    <xf numFmtId="0" fontId="152" fillId="0" borderId="0" xfId="0" applyNumberFormat="1" applyFont="1" applyAlignment="1">
      <alignment horizontal="left"/>
    </xf>
    <xf numFmtId="1" fontId="0" fillId="0" borderId="0" xfId="0" applyNumberFormat="1" applyFont="1" applyBorder="1" applyAlignment="1">
      <alignment horizontal="center" vertical="top"/>
    </xf>
    <xf numFmtId="3" fontId="0" fillId="0" borderId="0" xfId="0" applyNumberFormat="1" applyBorder="1" applyAlignment="1">
      <alignment horizontal="center"/>
    </xf>
    <xf numFmtId="4" fontId="0" fillId="21" borderId="0" xfId="0" applyNumberFormat="1" applyFont="1" applyFill="1" applyBorder="1" applyAlignment="1">
      <alignment vertical="top"/>
    </xf>
    <xf numFmtId="3" fontId="0" fillId="21" borderId="0" xfId="0" applyNumberFormat="1" applyFont="1" applyFill="1" applyBorder="1" applyAlignment="1">
      <alignment vertical="top"/>
    </xf>
    <xf numFmtId="1" fontId="0" fillId="21" borderId="18" xfId="0" applyNumberFormat="1" applyFont="1" applyFill="1" applyBorder="1" applyAlignment="1">
      <alignment vertical="top"/>
    </xf>
    <xf numFmtId="165" fontId="0" fillId="21" borderId="18" xfId="0" applyNumberFormat="1" applyFont="1" applyFill="1" applyBorder="1" applyAlignment="1">
      <alignment vertical="top" wrapText="1"/>
    </xf>
    <xf numFmtId="1" fontId="0" fillId="21" borderId="18" xfId="0" applyNumberFormat="1" applyFont="1" applyFill="1" applyBorder="1" applyAlignment="1">
      <alignment vertical="top" wrapText="1"/>
    </xf>
    <xf numFmtId="0" fontId="40" fillId="8" borderId="5" xfId="0" applyNumberFormat="1" applyFont="1" applyFill="1" applyBorder="1" applyAlignment="1">
      <alignment horizontal="center" vertical="top"/>
    </xf>
    <xf numFmtId="0" fontId="40" fillId="8" borderId="6" xfId="0" applyNumberFormat="1" applyFont="1" applyFill="1" applyBorder="1" applyAlignment="1">
      <alignment horizontal="center" vertical="top" wrapText="1"/>
    </xf>
    <xf numFmtId="0" fontId="40" fillId="8" borderId="6" xfId="0" applyNumberFormat="1" applyFont="1" applyFill="1" applyBorder="1" applyAlignment="1">
      <alignment horizontal="center" vertical="top"/>
    </xf>
    <xf numFmtId="3" fontId="40" fillId="8" borderId="7" xfId="0" applyNumberFormat="1" applyFont="1" applyFill="1" applyBorder="1" applyAlignment="1">
      <alignment horizontal="center" vertical="top"/>
    </xf>
    <xf numFmtId="1" fontId="0" fillId="8" borderId="0" xfId="0" applyNumberFormat="1" applyFont="1" applyFill="1" applyBorder="1" applyAlignment="1">
      <alignment horizontal="center" vertical="top"/>
    </xf>
    <xf numFmtId="1" fontId="0" fillId="8" borderId="0" xfId="0" applyNumberFormat="1" applyFont="1" applyFill="1" applyBorder="1" applyAlignment="1">
      <alignment horizontal="center" vertical="top" wrapText="1"/>
    </xf>
    <xf numFmtId="2" fontId="0" fillId="8" borderId="0" xfId="0" applyNumberFormat="1" applyFont="1" applyFill="1" applyBorder="1" applyAlignment="1">
      <alignment horizontal="center" vertical="top"/>
    </xf>
    <xf numFmtId="1" fontId="0" fillId="21" borderId="0" xfId="0" applyNumberFormat="1" applyFont="1" applyFill="1" applyBorder="1" applyAlignment="1">
      <alignment vertical="top"/>
    </xf>
    <xf numFmtId="1" fontId="0" fillId="8" borderId="2" xfId="0" applyNumberFormat="1" applyFont="1" applyFill="1" applyBorder="1" applyAlignment="1">
      <alignment horizontal="center" vertical="center"/>
    </xf>
    <xf numFmtId="1" fontId="0" fillId="8" borderId="1" xfId="0" applyNumberFormat="1" applyFont="1" applyFill="1" applyBorder="1" applyAlignment="1">
      <alignment horizontal="center" vertical="center" wrapText="1"/>
    </xf>
    <xf numFmtId="2" fontId="0" fillId="8" borderId="1" xfId="0" applyNumberFormat="1" applyFont="1" applyFill="1" applyBorder="1" applyAlignment="1">
      <alignment horizontal="center" vertical="center"/>
    </xf>
    <xf numFmtId="3" fontId="0" fillId="8" borderId="8" xfId="0" applyNumberFormat="1" applyFill="1" applyBorder="1" applyAlignment="1">
      <alignment horizontal="center" vertical="center"/>
    </xf>
    <xf numFmtId="1" fontId="0" fillId="8" borderId="3" xfId="0" applyNumberFormat="1" applyFont="1" applyFill="1" applyBorder="1" applyAlignment="1">
      <alignment horizontal="center" vertical="center"/>
    </xf>
    <xf numFmtId="1" fontId="0" fillId="8" borderId="4" xfId="0" applyNumberFormat="1" applyFont="1" applyFill="1" applyBorder="1" applyAlignment="1">
      <alignment horizontal="center" vertical="center" wrapText="1"/>
    </xf>
    <xf numFmtId="2" fontId="0" fillId="8" borderId="4" xfId="0" applyNumberFormat="1" applyFont="1" applyFill="1" applyBorder="1" applyAlignment="1">
      <alignment horizontal="center" vertical="center"/>
    </xf>
    <xf numFmtId="3" fontId="0" fillId="8" borderId="9" xfId="0" applyNumberFormat="1" applyFill="1" applyBorder="1" applyAlignment="1">
      <alignment horizontal="center" vertical="center"/>
    </xf>
    <xf numFmtId="1" fontId="0" fillId="8" borderId="0" xfId="0" applyNumberFormat="1" applyFont="1" applyFill="1" applyBorder="1" applyAlignment="1">
      <alignment horizontal="center" vertical="center"/>
    </xf>
    <xf numFmtId="1" fontId="0" fillId="8" borderId="0" xfId="0" applyNumberFormat="1" applyFont="1" applyFill="1" applyBorder="1" applyAlignment="1">
      <alignment horizontal="center" vertical="center" wrapText="1"/>
    </xf>
    <xf numFmtId="2" fontId="0" fillId="8" borderId="0" xfId="0" applyNumberFormat="1" applyFont="1" applyFill="1" applyBorder="1" applyAlignment="1">
      <alignment horizontal="center" vertical="center"/>
    </xf>
    <xf numFmtId="3" fontId="0" fillId="8" borderId="0" xfId="0" applyNumberFormat="1" applyFill="1" applyBorder="1" applyAlignment="1">
      <alignment horizontal="center" vertical="center"/>
    </xf>
    <xf numFmtId="1" fontId="0" fillId="21" borderId="0" xfId="0" applyNumberFormat="1" applyFont="1" applyFill="1" applyBorder="1" applyAlignment="1">
      <alignment vertical="top" wrapText="1"/>
    </xf>
    <xf numFmtId="0" fontId="40" fillId="8" borderId="27" xfId="0" applyNumberFormat="1" applyFont="1" applyFill="1" applyBorder="1" applyAlignment="1">
      <alignment horizontal="center" vertical="top" wrapText="1"/>
    </xf>
    <xf numFmtId="1" fontId="0" fillId="8" borderId="36" xfId="0" applyNumberFormat="1" applyFont="1" applyFill="1" applyBorder="1" applyAlignment="1">
      <alignment horizontal="center" vertical="top"/>
    </xf>
    <xf numFmtId="165" fontId="0" fillId="8" borderId="19" xfId="0" applyNumberFormat="1" applyFont="1" applyFill="1" applyBorder="1" applyAlignment="1">
      <alignment horizontal="center" vertical="top" wrapText="1"/>
    </xf>
    <xf numFmtId="2" fontId="0" fillId="8" borderId="19" xfId="0" applyNumberFormat="1" applyFont="1" applyFill="1" applyBorder="1" applyAlignment="1">
      <alignment horizontal="center" vertical="top"/>
    </xf>
    <xf numFmtId="1" fontId="0" fillId="8" borderId="37" xfId="0" applyNumberFormat="1" applyFont="1" applyFill="1" applyBorder="1" applyAlignment="1">
      <alignment horizontal="center" vertical="top"/>
    </xf>
    <xf numFmtId="1" fontId="0" fillId="8" borderId="17" xfId="0" applyNumberFormat="1" applyFont="1" applyFill="1" applyBorder="1" applyAlignment="1">
      <alignment horizontal="center" vertical="top" wrapText="1"/>
    </xf>
    <xf numFmtId="0" fontId="0" fillId="8" borderId="17" xfId="0" applyNumberFormat="1" applyFont="1" applyFill="1" applyBorder="1" applyAlignment="1">
      <alignment horizontal="center" vertical="top" wrapText="1"/>
    </xf>
    <xf numFmtId="2" fontId="0" fillId="8" borderId="17" xfId="0" applyNumberFormat="1" applyFont="1" applyFill="1" applyBorder="1" applyAlignment="1">
      <alignment horizontal="center" vertical="top"/>
    </xf>
    <xf numFmtId="12" fontId="37" fillId="0" borderId="0" xfId="0" applyNumberFormat="1" applyFont="1" applyFill="1" applyBorder="1" applyAlignment="1">
      <alignment horizontal="left"/>
    </xf>
    <xf numFmtId="1" fontId="0" fillId="0" borderId="0" xfId="0" applyNumberFormat="1" applyFont="1" applyBorder="1" applyAlignment="1">
      <alignment vertical="top"/>
    </xf>
    <xf numFmtId="1" fontId="0" fillId="0" borderId="0" xfId="0" applyNumberFormat="1" applyFont="1" applyBorder="1" applyAlignment="1">
      <alignment vertical="top" wrapText="1"/>
    </xf>
    <xf numFmtId="0" fontId="0" fillId="0" borderId="0" xfId="0" applyNumberFormat="1" applyFont="1" applyBorder="1" applyAlignment="1">
      <alignment horizontal="center" vertical="top" wrapText="1"/>
    </xf>
    <xf numFmtId="0" fontId="0" fillId="8" borderId="1" xfId="0" applyNumberFormat="1" applyFont="1" applyFill="1" applyBorder="1" applyAlignment="1">
      <alignment horizontal="center" vertical="top" wrapText="1"/>
    </xf>
    <xf numFmtId="0" fontId="0" fillId="8" borderId="4" xfId="0" applyNumberFormat="1" applyFont="1" applyFill="1" applyBorder="1" applyAlignment="1">
      <alignment horizontal="center" vertical="top" wrapText="1"/>
    </xf>
    <xf numFmtId="2" fontId="0" fillId="8" borderId="19" xfId="0" applyNumberFormat="1" applyFont="1" applyFill="1" applyBorder="1" applyAlignment="1">
      <alignment horizontal="center" vertical="top" wrapText="1"/>
    </xf>
    <xf numFmtId="1" fontId="0" fillId="8" borderId="19" xfId="0" applyNumberFormat="1" applyFont="1" applyFill="1" applyBorder="1" applyAlignment="1">
      <alignment horizontal="center" vertical="top" wrapText="1"/>
    </xf>
    <xf numFmtId="165" fontId="0" fillId="8" borderId="17" xfId="0" applyNumberFormat="1" applyFont="1" applyFill="1" applyBorder="1" applyAlignment="1">
      <alignment horizontal="center" vertical="top" wrapText="1"/>
    </xf>
    <xf numFmtId="165" fontId="0" fillId="8" borderId="0" xfId="0" applyNumberFormat="1" applyFont="1" applyFill="1" applyBorder="1" applyAlignment="1">
      <alignment horizontal="center" vertical="top" wrapText="1"/>
    </xf>
    <xf numFmtId="165" fontId="0" fillId="21" borderId="0" xfId="0" applyNumberFormat="1" applyFont="1" applyFill="1" applyBorder="1" applyAlignment="1">
      <alignment vertical="top" wrapText="1"/>
    </xf>
    <xf numFmtId="2" fontId="0" fillId="8" borderId="0" xfId="0" applyNumberFormat="1" applyFont="1" applyFill="1" applyBorder="1" applyAlignment="1">
      <alignment horizontal="center" vertical="top" wrapText="1"/>
    </xf>
    <xf numFmtId="2" fontId="0" fillId="21" borderId="0" xfId="0" applyNumberFormat="1" applyFont="1" applyFill="1" applyBorder="1" applyAlignment="1">
      <alignment vertical="top" wrapText="1"/>
    </xf>
    <xf numFmtId="0" fontId="0" fillId="8" borderId="0" xfId="0" applyNumberFormat="1" applyFont="1" applyFill="1" applyBorder="1" applyAlignment="1">
      <alignment horizontal="center" vertical="top" wrapText="1"/>
    </xf>
    <xf numFmtId="0" fontId="0" fillId="21" borderId="0" xfId="0" applyNumberFormat="1" applyFont="1" applyFill="1" applyBorder="1" applyAlignment="1">
      <alignment vertical="top" wrapText="1"/>
    </xf>
    <xf numFmtId="165" fontId="0" fillId="0" borderId="19" xfId="0" applyNumberFormat="1" applyFont="1" applyBorder="1" applyAlignment="1">
      <alignment horizontal="center" vertical="top" wrapText="1"/>
    </xf>
    <xf numFmtId="1" fontId="0" fillId="0" borderId="19" xfId="0" applyNumberFormat="1" applyFont="1" applyBorder="1" applyAlignment="1">
      <alignment horizontal="center" vertical="top" wrapText="1"/>
    </xf>
    <xf numFmtId="1" fontId="0" fillId="0" borderId="36" xfId="0" applyNumberFormat="1" applyFont="1" applyBorder="1" applyAlignment="1">
      <alignment horizontal="center" vertical="top"/>
    </xf>
    <xf numFmtId="1" fontId="0" fillId="0" borderId="37" xfId="0" applyNumberFormat="1" applyFont="1" applyBorder="1" applyAlignment="1">
      <alignment horizontal="center" vertical="top"/>
    </xf>
    <xf numFmtId="1" fontId="0" fillId="0" borderId="17" xfId="0" applyNumberFormat="1" applyFont="1" applyBorder="1" applyAlignment="1">
      <alignment horizontal="center" vertical="top" wrapText="1"/>
    </xf>
    <xf numFmtId="0" fontId="0" fillId="0" borderId="0" xfId="0" applyBorder="1"/>
    <xf numFmtId="0" fontId="1" fillId="0" borderId="0" xfId="0" applyFont="1" applyBorder="1"/>
    <xf numFmtId="0" fontId="81" fillId="3" borderId="0" xfId="311" applyFont="1" applyFill="1" applyBorder="1" applyAlignment="1">
      <alignment horizontal="center" vertical="center"/>
    </xf>
    <xf numFmtId="0" fontId="1" fillId="0" borderId="0" xfId="0" applyFont="1"/>
    <xf numFmtId="0" fontId="81" fillId="3" borderId="0" xfId="311" applyFont="1" applyFill="1" applyBorder="1" applyAlignment="1">
      <alignment horizontal="center" vertical="top"/>
    </xf>
    <xf numFmtId="165" fontId="0" fillId="0" borderId="17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right"/>
    </xf>
    <xf numFmtId="0" fontId="1" fillId="8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81" fillId="3" borderId="0" xfId="312" applyFont="1" applyFill="1" applyBorder="1" applyAlignment="1">
      <alignment horizontal="center" vertical="top"/>
    </xf>
    <xf numFmtId="0" fontId="0" fillId="0" borderId="17" xfId="0" applyNumberFormat="1" applyFont="1" applyBorder="1" applyAlignment="1">
      <alignment horizontal="center" vertical="top" wrapText="1"/>
    </xf>
    <xf numFmtId="0" fontId="40" fillId="0" borderId="27" xfId="0" applyNumberFormat="1" applyFont="1" applyBorder="1" applyAlignment="1">
      <alignment horizontal="center" vertical="top" wrapText="1"/>
    </xf>
    <xf numFmtId="4" fontId="0" fillId="8" borderId="17" xfId="0" applyNumberFormat="1" applyFont="1" applyFill="1" applyBorder="1" applyAlignment="1">
      <alignment horizontal="center" vertical="top"/>
    </xf>
    <xf numFmtId="0" fontId="101" fillId="0" borderId="0" xfId="0" applyFont="1" applyAlignment="1">
      <alignment horizontal="center" vertical="center" readingOrder="1"/>
    </xf>
    <xf numFmtId="0" fontId="81" fillId="3" borderId="0" xfId="21" applyFont="1" applyFill="1" applyBorder="1" applyAlignment="1">
      <alignment horizontal="center" vertical="center" readingOrder="1"/>
    </xf>
    <xf numFmtId="0" fontId="78" fillId="8" borderId="2" xfId="21" applyFont="1" applyFill="1" applyBorder="1" applyAlignment="1">
      <alignment horizontal="center" vertical="center"/>
    </xf>
    <xf numFmtId="1" fontId="65" fillId="8" borderId="8" xfId="0" applyNumberFormat="1" applyFont="1" applyFill="1" applyBorder="1" applyAlignment="1">
      <alignment horizontal="center" vertical="center"/>
    </xf>
    <xf numFmtId="0" fontId="78" fillId="8" borderId="3" xfId="21" applyFont="1" applyFill="1" applyBorder="1" applyAlignment="1">
      <alignment horizontal="center" vertical="center"/>
    </xf>
    <xf numFmtId="1" fontId="65" fillId="8" borderId="9" xfId="0" applyNumberFormat="1" applyFont="1" applyFill="1" applyBorder="1" applyAlignment="1">
      <alignment horizontal="center" vertical="center"/>
    </xf>
    <xf numFmtId="165" fontId="78" fillId="8" borderId="0" xfId="21" applyNumberFormat="1" applyFont="1" applyFill="1" applyBorder="1" applyAlignment="1">
      <alignment horizontal="center" vertical="center"/>
    </xf>
    <xf numFmtId="2" fontId="45" fillId="8" borderId="0" xfId="21" applyNumberFormat="1" applyFont="1" applyFill="1" applyBorder="1" applyAlignment="1">
      <alignment horizontal="center" vertical="center"/>
    </xf>
    <xf numFmtId="165" fontId="18" fillId="8" borderId="0" xfId="21" applyNumberFormat="1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1" fontId="78" fillId="8" borderId="0" xfId="14" applyNumberFormat="1" applyFont="1" applyFill="1" applyBorder="1" applyAlignment="1">
      <alignment horizontal="center" vertical="center"/>
    </xf>
    <xf numFmtId="165" fontId="78" fillId="8" borderId="0" xfId="14" applyNumberFormat="1" applyFont="1" applyFill="1" applyBorder="1" applyAlignment="1">
      <alignment horizontal="center" vertical="center"/>
    </xf>
    <xf numFmtId="0" fontId="78" fillId="6" borderId="2" xfId="5" applyFont="1" applyFill="1" applyBorder="1" applyAlignment="1" applyProtection="1">
      <alignment horizontal="center" vertical="center" wrapText="1"/>
    </xf>
    <xf numFmtId="4" fontId="78" fillId="6" borderId="2" xfId="21" applyNumberFormat="1" applyFont="1" applyFill="1" applyBorder="1" applyAlignment="1">
      <alignment horizontal="center" vertical="center"/>
    </xf>
    <xf numFmtId="0" fontId="91" fillId="8" borderId="2" xfId="13" applyFont="1" applyFill="1" applyBorder="1" applyAlignment="1">
      <alignment horizontal="center" vertical="center"/>
    </xf>
    <xf numFmtId="0" fontId="91" fillId="8" borderId="2" xfId="5" applyFont="1" applyFill="1" applyBorder="1" applyAlignment="1" applyProtection="1">
      <alignment horizontal="center" vertical="center" wrapText="1"/>
    </xf>
    <xf numFmtId="4" fontId="91" fillId="8" borderId="2" xfId="13" applyNumberFormat="1" applyFont="1" applyFill="1" applyBorder="1" applyAlignment="1">
      <alignment horizontal="center" vertical="center"/>
    </xf>
    <xf numFmtId="0" fontId="91" fillId="8" borderId="3" xfId="13" applyFont="1" applyFill="1" applyBorder="1" applyAlignment="1">
      <alignment horizontal="center" vertical="center"/>
    </xf>
    <xf numFmtId="0" fontId="84" fillId="17" borderId="1" xfId="0" applyFont="1" applyFill="1" applyBorder="1" applyAlignment="1">
      <alignment horizontal="center" vertical="center"/>
    </xf>
    <xf numFmtId="165" fontId="84" fillId="17" borderId="1" xfId="0" applyNumberFormat="1" applyFont="1" applyFill="1" applyBorder="1" applyAlignment="1">
      <alignment horizontal="center" vertical="center"/>
    </xf>
    <xf numFmtId="0" fontId="84" fillId="19" borderId="1" xfId="0" applyFont="1" applyFill="1" applyBorder="1" applyAlignment="1">
      <alignment horizontal="center" vertical="center"/>
    </xf>
    <xf numFmtId="0" fontId="143" fillId="17" borderId="5" xfId="0" applyFont="1" applyFill="1" applyBorder="1" applyAlignment="1">
      <alignment horizontal="left"/>
    </xf>
    <xf numFmtId="0" fontId="143" fillId="17" borderId="2" xfId="0" applyFont="1" applyFill="1" applyBorder="1" applyAlignment="1">
      <alignment horizontal="right" vertical="center"/>
    </xf>
    <xf numFmtId="165" fontId="73" fillId="18" borderId="2" xfId="0" applyNumberFormat="1" applyFont="1" applyFill="1" applyBorder="1" applyAlignment="1">
      <alignment horizontal="center"/>
    </xf>
    <xf numFmtId="0" fontId="73" fillId="6" borderId="1" xfId="0" applyFont="1" applyFill="1" applyBorder="1" applyAlignment="1">
      <alignment horizontal="center" vertical="center"/>
    </xf>
    <xf numFmtId="165" fontId="73" fillId="6" borderId="1" xfId="0" applyNumberFormat="1" applyFont="1" applyFill="1" applyBorder="1" applyAlignment="1">
      <alignment horizontal="center" vertical="center"/>
    </xf>
    <xf numFmtId="0" fontId="73" fillId="3" borderId="1" xfId="0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horizontal="center" vertical="center"/>
    </xf>
    <xf numFmtId="0" fontId="143" fillId="12" borderId="1" xfId="0" applyFont="1" applyFill="1" applyBorder="1" applyAlignment="1">
      <alignment horizontal="center" vertical="center" wrapText="1"/>
    </xf>
    <xf numFmtId="0" fontId="143" fillId="13" borderId="1" xfId="0" applyFont="1" applyFill="1" applyBorder="1" applyAlignment="1">
      <alignment horizontal="center" vertical="center" wrapText="1"/>
    </xf>
    <xf numFmtId="0" fontId="143" fillId="14" borderId="1" xfId="0" applyFont="1" applyFill="1" applyBorder="1" applyAlignment="1">
      <alignment horizontal="center" vertical="center" wrapText="1"/>
    </xf>
    <xf numFmtId="0" fontId="143" fillId="4" borderId="1" xfId="0" applyFont="1" applyFill="1" applyBorder="1" applyAlignment="1">
      <alignment horizontal="center" vertical="center" wrapText="1"/>
    </xf>
    <xf numFmtId="0" fontId="143" fillId="10" borderId="1" xfId="0" applyFont="1" applyFill="1" applyBorder="1" applyAlignment="1">
      <alignment horizontal="center" vertical="center" wrapText="1"/>
    </xf>
    <xf numFmtId="0" fontId="143" fillId="15" borderId="1" xfId="0" applyFont="1" applyFill="1" applyBorder="1" applyAlignment="1">
      <alignment horizontal="center" vertical="center" wrapText="1"/>
    </xf>
    <xf numFmtId="0" fontId="143" fillId="16" borderId="1" xfId="0" applyFont="1" applyFill="1" applyBorder="1" applyAlignment="1">
      <alignment horizontal="center" vertical="center" wrapText="1"/>
    </xf>
    <xf numFmtId="0" fontId="143" fillId="9" borderId="1" xfId="0" applyFont="1" applyFill="1" applyBorder="1" applyAlignment="1">
      <alignment horizontal="center" vertical="center" wrapText="1"/>
    </xf>
    <xf numFmtId="0" fontId="73" fillId="3" borderId="5" xfId="0" applyFont="1" applyFill="1" applyBorder="1" applyAlignment="1">
      <alignment horizontal="center"/>
    </xf>
    <xf numFmtId="0" fontId="73" fillId="6" borderId="2" xfId="0" applyFont="1" applyFill="1" applyBorder="1" applyAlignment="1">
      <alignment horizontal="center"/>
    </xf>
    <xf numFmtId="165" fontId="73" fillId="6" borderId="8" xfId="0" applyNumberFormat="1" applyFont="1" applyFill="1" applyBorder="1" applyAlignment="1">
      <alignment horizontal="center" vertical="center"/>
    </xf>
    <xf numFmtId="0" fontId="73" fillId="3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143" fillId="6" borderId="2" xfId="0" applyFont="1" applyFill="1" applyBorder="1" applyAlignment="1">
      <alignment horizontal="center" vertical="center"/>
    </xf>
    <xf numFmtId="0" fontId="143" fillId="12" borderId="8" xfId="0" applyFont="1" applyFill="1" applyBorder="1" applyAlignment="1">
      <alignment horizontal="center" vertical="center" wrapText="1"/>
    </xf>
    <xf numFmtId="165" fontId="73" fillId="3" borderId="2" xfId="0" applyNumberFormat="1" applyFont="1" applyFill="1" applyBorder="1" applyAlignment="1">
      <alignment horizontal="center"/>
    </xf>
    <xf numFmtId="165" fontId="73" fillId="6" borderId="2" xfId="0" applyNumberFormat="1" applyFont="1" applyFill="1" applyBorder="1" applyAlignment="1">
      <alignment horizontal="center"/>
    </xf>
    <xf numFmtId="0" fontId="140" fillId="0" borderId="3" xfId="0" applyFont="1" applyBorder="1" applyAlignment="1">
      <alignment horizontal="center" vertical="center"/>
    </xf>
    <xf numFmtId="3" fontId="41" fillId="8" borderId="4" xfId="0" applyNumberFormat="1" applyFont="1" applyFill="1" applyBorder="1" applyAlignment="1">
      <alignment horizontal="center" vertical="center"/>
    </xf>
    <xf numFmtId="3" fontId="41" fillId="8" borderId="9" xfId="0" applyNumberFormat="1" applyFont="1" applyFill="1" applyBorder="1" applyAlignment="1">
      <alignment horizontal="center" vertical="center"/>
    </xf>
    <xf numFmtId="3" fontId="74" fillId="8" borderId="0" xfId="0" applyNumberFormat="1" applyFont="1" applyFill="1" applyBorder="1" applyAlignment="1">
      <alignment vertical="center"/>
    </xf>
    <xf numFmtId="3" fontId="41" fillId="8" borderId="0" xfId="0" applyNumberFormat="1" applyFont="1" applyFill="1" applyBorder="1" applyAlignment="1">
      <alignment vertical="center"/>
    </xf>
    <xf numFmtId="3" fontId="41" fillId="18" borderId="0" xfId="0" applyNumberFormat="1" applyFont="1" applyFill="1" applyBorder="1" applyAlignment="1">
      <alignment vertical="center"/>
    </xf>
    <xf numFmtId="0" fontId="84" fillId="17" borderId="0" xfId="0" applyFont="1" applyFill="1" applyBorder="1" applyAlignment="1">
      <alignment vertical="center"/>
    </xf>
    <xf numFmtId="0" fontId="143" fillId="17" borderId="2" xfId="0" applyFont="1" applyFill="1" applyBorder="1" applyAlignment="1">
      <alignment horizontal="left"/>
    </xf>
    <xf numFmtId="165" fontId="84" fillId="0" borderId="1" xfId="0" applyNumberFormat="1" applyFont="1" applyFill="1" applyBorder="1" applyAlignment="1">
      <alignment horizontal="center" vertical="center"/>
    </xf>
    <xf numFmtId="3" fontId="74" fillId="8" borderId="1" xfId="0" applyNumberFormat="1" applyFont="1" applyFill="1" applyBorder="1" applyAlignment="1">
      <alignment horizontal="center" vertical="center"/>
    </xf>
    <xf numFmtId="3" fontId="74" fillId="8" borderId="8" xfId="0" applyNumberFormat="1" applyFont="1" applyFill="1" applyBorder="1" applyAlignment="1">
      <alignment horizontal="center" vertical="center"/>
    </xf>
    <xf numFmtId="0" fontId="84" fillId="6" borderId="1" xfId="0" applyFont="1" applyFill="1" applyBorder="1" applyAlignment="1">
      <alignment horizontal="center" vertical="center"/>
    </xf>
    <xf numFmtId="3" fontId="74" fillId="6" borderId="1" xfId="0" applyNumberFormat="1" applyFont="1" applyFill="1" applyBorder="1" applyAlignment="1">
      <alignment horizontal="center" vertical="center"/>
    </xf>
    <xf numFmtId="3" fontId="74" fillId="6" borderId="8" xfId="0" applyNumberFormat="1" applyFont="1" applyFill="1" applyBorder="1" applyAlignment="1">
      <alignment horizontal="center" vertical="center"/>
    </xf>
    <xf numFmtId="0" fontId="91" fillId="6" borderId="3" xfId="13" applyFont="1" applyFill="1" applyBorder="1" applyAlignment="1">
      <alignment horizontal="center" vertical="center"/>
    </xf>
    <xf numFmtId="0" fontId="143" fillId="18" borderId="2" xfId="0" applyFont="1" applyFill="1" applyBorder="1" applyAlignment="1">
      <alignment horizontal="center" vertical="center"/>
    </xf>
    <xf numFmtId="0" fontId="143" fillId="26" borderId="1" xfId="0" applyFont="1" applyFill="1" applyBorder="1" applyAlignment="1">
      <alignment horizontal="center" vertical="center" wrapText="1"/>
    </xf>
    <xf numFmtId="0" fontId="143" fillId="26" borderId="8" xfId="0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0" fillId="0" borderId="0" xfId="0" applyBorder="1"/>
    <xf numFmtId="0" fontId="46" fillId="0" borderId="5" xfId="1" applyFont="1" applyBorder="1" applyAlignment="1">
      <alignment horizontal="center" vertical="center" wrapText="1"/>
    </xf>
    <xf numFmtId="0" fontId="52" fillId="0" borderId="6" xfId="0" applyNumberFormat="1" applyFont="1" applyBorder="1" applyAlignment="1">
      <alignment horizontal="center" vertical="top" wrapText="1"/>
    </xf>
    <xf numFmtId="0" fontId="46" fillId="0" borderId="6" xfId="1" applyFont="1" applyBorder="1" applyAlignment="1">
      <alignment horizontal="center" vertical="center" wrapText="1"/>
    </xf>
    <xf numFmtId="3" fontId="52" fillId="0" borderId="7" xfId="0" applyNumberFormat="1" applyFont="1" applyBorder="1" applyAlignment="1">
      <alignment horizontal="center"/>
    </xf>
    <xf numFmtId="1" fontId="52" fillId="0" borderId="2" xfId="0" applyNumberFormat="1" applyFont="1" applyBorder="1" applyAlignment="1">
      <alignment horizontal="center" vertical="top"/>
    </xf>
    <xf numFmtId="1" fontId="52" fillId="0" borderId="1" xfId="0" applyNumberFormat="1" applyFont="1" applyBorder="1" applyAlignment="1">
      <alignment horizontal="center" vertical="top" wrapText="1"/>
    </xf>
    <xf numFmtId="1" fontId="52" fillId="0" borderId="3" xfId="0" applyNumberFormat="1" applyFont="1" applyBorder="1" applyAlignment="1">
      <alignment horizontal="center" vertical="top"/>
    </xf>
    <xf numFmtId="1" fontId="52" fillId="0" borderId="4" xfId="0" applyNumberFormat="1" applyFont="1" applyBorder="1" applyAlignment="1">
      <alignment horizontal="center" vertical="top" wrapText="1"/>
    </xf>
    <xf numFmtId="0" fontId="40" fillId="8" borderId="2" xfId="0" applyFont="1" applyFill="1" applyBorder="1" applyAlignment="1">
      <alignment horizontal="center" vertical="center"/>
    </xf>
    <xf numFmtId="0" fontId="40" fillId="6" borderId="3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155" fillId="0" borderId="38" xfId="313" applyBorder="1" applyAlignment="1">
      <alignment vertical="top" wrapText="1"/>
    </xf>
    <xf numFmtId="0" fontId="155" fillId="0" borderId="18" xfId="313" applyBorder="1" applyAlignment="1">
      <alignment vertical="top" wrapText="1"/>
    </xf>
    <xf numFmtId="0" fontId="155" fillId="0" borderId="52" xfId="313" applyBorder="1" applyAlignment="1">
      <alignment vertical="top" wrapText="1"/>
    </xf>
    <xf numFmtId="0" fontId="155" fillId="0" borderId="16" xfId="313" applyBorder="1" applyAlignment="1">
      <alignment vertical="top" wrapText="1"/>
    </xf>
    <xf numFmtId="2" fontId="46" fillId="6" borderId="1" xfId="0" applyNumberFormat="1" applyFont="1" applyFill="1" applyBorder="1" applyAlignment="1">
      <alignment horizontal="center" vertical="top" wrapText="1"/>
    </xf>
    <xf numFmtId="17" fontId="46" fillId="6" borderId="1" xfId="0" applyNumberFormat="1" applyFont="1" applyFill="1" applyBorder="1" applyAlignment="1">
      <alignment horizontal="center" vertical="top" wrapText="1"/>
    </xf>
    <xf numFmtId="0" fontId="52" fillId="0" borderId="0" xfId="0" applyFont="1" applyBorder="1" applyAlignment="1">
      <alignment horizontal="center"/>
    </xf>
    <xf numFmtId="0" fontId="52" fillId="6" borderId="1" xfId="0" applyFont="1" applyFill="1" applyBorder="1" applyAlignment="1">
      <alignment horizontal="center"/>
    </xf>
    <xf numFmtId="165" fontId="46" fillId="8" borderId="4" xfId="34" applyNumberFormat="1" applyFont="1" applyFill="1" applyBorder="1" applyAlignment="1">
      <alignment horizontal="center" vertical="center"/>
    </xf>
    <xf numFmtId="1" fontId="46" fillId="8" borderId="4" xfId="35" applyNumberFormat="1" applyFont="1" applyFill="1" applyBorder="1" applyAlignment="1">
      <alignment horizontal="center" vertical="center"/>
    </xf>
    <xf numFmtId="165" fontId="46" fillId="8" borderId="9" xfId="3" applyNumberFormat="1" applyFont="1" applyFill="1" applyBorder="1" applyAlignment="1">
      <alignment horizontal="center" vertical="center"/>
    </xf>
    <xf numFmtId="3" fontId="46" fillId="8" borderId="9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/>
    </xf>
    <xf numFmtId="1" fontId="52" fillId="0" borderId="0" xfId="0" applyNumberFormat="1" applyFont="1" applyBorder="1" applyAlignment="1">
      <alignment horizontal="center" vertical="center"/>
    </xf>
    <xf numFmtId="0" fontId="46" fillId="6" borderId="0" xfId="0" applyFont="1" applyFill="1" applyBorder="1" applyAlignment="1">
      <alignment horizontal="center" vertical="center"/>
    </xf>
    <xf numFmtId="1" fontId="52" fillId="0" borderId="0" xfId="0" applyNumberFormat="1" applyFont="1" applyBorder="1" applyAlignment="1">
      <alignment horizontal="center"/>
    </xf>
    <xf numFmtId="0" fontId="40" fillId="0" borderId="0" xfId="0" applyFont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88" fillId="0" borderId="0" xfId="0" applyFont="1" applyBorder="1" applyAlignment="1">
      <alignment horizontal="center" vertical="center"/>
    </xf>
    <xf numFmtId="0" fontId="83" fillId="0" borderId="0" xfId="0" applyFont="1" applyBorder="1"/>
    <xf numFmtId="0" fontId="52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 wrapText="1"/>
    </xf>
    <xf numFmtId="1" fontId="0" fillId="6" borderId="3" xfId="0" applyNumberFormat="1" applyFont="1" applyFill="1" applyBorder="1" applyAlignment="1">
      <alignment horizontal="center" vertical="top"/>
    </xf>
    <xf numFmtId="1" fontId="0" fillId="6" borderId="4" xfId="0" applyNumberFormat="1" applyFont="1" applyFill="1" applyBorder="1" applyAlignment="1">
      <alignment horizontal="center" vertical="top" wrapText="1"/>
    </xf>
    <xf numFmtId="0" fontId="0" fillId="6" borderId="4" xfId="0" applyNumberFormat="1" applyFont="1" applyFill="1" applyBorder="1" applyAlignment="1">
      <alignment horizontal="center" vertical="top" wrapText="1"/>
    </xf>
    <xf numFmtId="3" fontId="0" fillId="6" borderId="9" xfId="0" applyNumberFormat="1" applyFont="1" applyFill="1" applyBorder="1" applyAlignment="1">
      <alignment horizontal="center" vertical="top"/>
    </xf>
    <xf numFmtId="1" fontId="0" fillId="6" borderId="2" xfId="0" applyNumberFormat="1" applyFont="1" applyFill="1" applyBorder="1" applyAlignment="1">
      <alignment horizontal="center" vertical="top"/>
    </xf>
    <xf numFmtId="1" fontId="0" fillId="6" borderId="1" xfId="0" applyNumberFormat="1" applyFont="1" applyFill="1" applyBorder="1" applyAlignment="1">
      <alignment horizontal="center" vertical="top"/>
    </xf>
    <xf numFmtId="1" fontId="0" fillId="6" borderId="1" xfId="0" applyNumberFormat="1" applyFont="1" applyFill="1" applyBorder="1" applyAlignment="1">
      <alignment horizontal="center" vertical="top" wrapText="1"/>
    </xf>
    <xf numFmtId="0" fontId="0" fillId="6" borderId="1" xfId="0" applyNumberFormat="1" applyFont="1" applyFill="1" applyBorder="1" applyAlignment="1">
      <alignment horizontal="center" vertical="top" wrapText="1"/>
    </xf>
    <xf numFmtId="3" fontId="0" fillId="6" borderId="8" xfId="0" applyNumberFormat="1" applyFont="1" applyFill="1" applyBorder="1" applyAlignment="1">
      <alignment horizontal="center" vertical="top"/>
    </xf>
    <xf numFmtId="1" fontId="0" fillId="0" borderId="2" xfId="0" applyNumberFormat="1" applyFont="1" applyBorder="1" applyAlignment="1">
      <alignment horizontal="center" vertical="top"/>
    </xf>
    <xf numFmtId="1" fontId="0" fillId="0" borderId="1" xfId="0" applyNumberFormat="1" applyFont="1" applyBorder="1" applyAlignment="1">
      <alignment horizontal="center" vertical="top" wrapText="1"/>
    </xf>
    <xf numFmtId="0" fontId="0" fillId="0" borderId="1" xfId="0" applyNumberFormat="1" applyFont="1" applyBorder="1" applyAlignment="1">
      <alignment horizontal="center" vertical="top" wrapText="1"/>
    </xf>
    <xf numFmtId="0" fontId="40" fillId="0" borderId="5" xfId="0" applyNumberFormat="1" applyFont="1" applyBorder="1" applyAlignment="1">
      <alignment horizontal="center" vertical="top"/>
    </xf>
    <xf numFmtId="0" fontId="40" fillId="0" borderId="6" xfId="0" applyNumberFormat="1" applyFont="1" applyBorder="1" applyAlignment="1">
      <alignment horizontal="center" vertical="top"/>
    </xf>
    <xf numFmtId="0" fontId="40" fillId="0" borderId="6" xfId="0" applyNumberFormat="1" applyFont="1" applyBorder="1" applyAlignment="1">
      <alignment horizontal="center" vertical="top" wrapText="1"/>
    </xf>
    <xf numFmtId="165" fontId="0" fillId="6" borderId="1" xfId="0" applyNumberFormat="1" applyFont="1" applyFill="1" applyBorder="1" applyAlignment="1">
      <alignment horizontal="center" vertical="top" wrapText="1"/>
    </xf>
    <xf numFmtId="4" fontId="0" fillId="0" borderId="1" xfId="0" applyNumberFormat="1" applyFont="1" applyBorder="1" applyAlignment="1">
      <alignment horizontal="center" vertical="top"/>
    </xf>
    <xf numFmtId="0" fontId="0" fillId="6" borderId="1" xfId="0" applyFill="1" applyBorder="1" applyAlignment="1">
      <alignment horizontal="center" vertical="center"/>
    </xf>
    <xf numFmtId="1" fontId="78" fillId="6" borderId="1" xfId="14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165" fontId="78" fillId="6" borderId="1" xfId="14" applyNumberFormat="1" applyFont="1" applyFill="1" applyBorder="1" applyAlignment="1">
      <alignment horizontal="center" vertical="center"/>
    </xf>
    <xf numFmtId="165" fontId="78" fillId="6" borderId="8" xfId="14" applyNumberFormat="1" applyFont="1" applyFill="1" applyBorder="1" applyAlignment="1">
      <alignment horizontal="center" vertical="center"/>
    </xf>
    <xf numFmtId="1" fontId="49" fillId="6" borderId="1" xfId="0" applyNumberFormat="1" applyFont="1" applyFill="1" applyBorder="1" applyAlignment="1">
      <alignment horizontal="center" vertical="center"/>
    </xf>
    <xf numFmtId="1" fontId="49" fillId="8" borderId="4" xfId="0" applyNumberFormat="1" applyFont="1" applyFill="1" applyBorder="1" applyAlignment="1">
      <alignment horizontal="center" vertical="center"/>
    </xf>
    <xf numFmtId="1" fontId="65" fillId="6" borderId="1" xfId="0" applyNumberFormat="1" applyFont="1" applyFill="1" applyBorder="1" applyAlignment="1">
      <alignment horizontal="center" vertical="center"/>
    </xf>
    <xf numFmtId="165" fontId="78" fillId="6" borderId="1" xfId="0" applyNumberFormat="1" applyFont="1" applyFill="1" applyBorder="1" applyAlignment="1">
      <alignment horizontal="center" vertical="center"/>
    </xf>
    <xf numFmtId="165" fontId="115" fillId="6" borderId="1" xfId="14" applyNumberFormat="1" applyFont="1" applyFill="1" applyBorder="1" applyAlignment="1">
      <alignment horizontal="center" vertical="center"/>
    </xf>
    <xf numFmtId="1" fontId="49" fillId="8" borderId="1" xfId="0" applyNumberFormat="1" applyFont="1" applyFill="1" applyBorder="1" applyAlignment="1">
      <alignment horizontal="center" vertical="center"/>
    </xf>
    <xf numFmtId="3" fontId="0" fillId="8" borderId="8" xfId="0" applyNumberFormat="1" applyFill="1" applyBorder="1" applyAlignment="1">
      <alignment horizontal="center"/>
    </xf>
    <xf numFmtId="3" fontId="0" fillId="6" borderId="8" xfId="0" applyNumberFormat="1" applyFill="1" applyBorder="1" applyAlignment="1">
      <alignment horizontal="center"/>
    </xf>
    <xf numFmtId="2" fontId="0" fillId="0" borderId="1" xfId="0" applyNumberFormat="1" applyFont="1" applyBorder="1" applyAlignment="1">
      <alignment horizontal="center" vertical="top"/>
    </xf>
    <xf numFmtId="165" fontId="0" fillId="0" borderId="1" xfId="0" applyNumberFormat="1" applyFont="1" applyBorder="1" applyAlignment="1">
      <alignment horizontal="center" vertical="top" wrapText="1"/>
    </xf>
    <xf numFmtId="1" fontId="0" fillId="0" borderId="4" xfId="0" applyNumberFormat="1" applyFont="1" applyBorder="1" applyAlignment="1">
      <alignment horizontal="center" vertical="top" wrapText="1"/>
    </xf>
    <xf numFmtId="1" fontId="0" fillId="0" borderId="3" xfId="0" applyNumberFormat="1" applyFont="1" applyBorder="1" applyAlignment="1">
      <alignment horizontal="center" vertical="top"/>
    </xf>
    <xf numFmtId="3" fontId="0" fillId="6" borderId="9" xfId="0" applyNumberFormat="1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29" fillId="0" borderId="0" xfId="1" applyFont="1" applyBorder="1" applyAlignment="1">
      <alignment horizontal="center"/>
    </xf>
    <xf numFmtId="165" fontId="59" fillId="0" borderId="0" xfId="0" applyNumberFormat="1" applyFont="1" applyBorder="1" applyAlignment="1">
      <alignment horizontal="center" vertical="center"/>
    </xf>
    <xf numFmtId="165" fontId="59" fillId="8" borderId="0" xfId="0" applyNumberFormat="1" applyFont="1" applyFill="1" applyBorder="1" applyAlignment="1">
      <alignment horizontal="center" vertical="center"/>
    </xf>
    <xf numFmtId="0" fontId="28" fillId="0" borderId="0" xfId="1" applyFont="1" applyBorder="1" applyAlignment="1">
      <alignment horizontal="center" vertical="center" wrapText="1"/>
    </xf>
    <xf numFmtId="0" fontId="40" fillId="8" borderId="0" xfId="0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165" fontId="59" fillId="6" borderId="0" xfId="0" applyNumberFormat="1" applyFont="1" applyFill="1" applyBorder="1" applyAlignment="1">
      <alignment horizontal="center" vertical="center"/>
    </xf>
    <xf numFmtId="0" fontId="59" fillId="6" borderId="0" xfId="0" applyFont="1" applyFill="1" applyBorder="1" applyAlignment="1">
      <alignment horizontal="center" vertical="center" wrapText="1"/>
    </xf>
    <xf numFmtId="1" fontId="75" fillId="0" borderId="0" xfId="0" applyNumberFormat="1" applyFont="1" applyBorder="1" applyAlignment="1">
      <alignment horizontal="center"/>
    </xf>
    <xf numFmtId="0" fontId="52" fillId="8" borderId="2" xfId="0" applyFont="1" applyFill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0" fontId="52" fillId="6" borderId="2" xfId="0" applyFont="1" applyFill="1" applyBorder="1" applyAlignment="1">
      <alignment horizontal="center"/>
    </xf>
    <xf numFmtId="0" fontId="52" fillId="6" borderId="1" xfId="0" applyFont="1" applyFill="1" applyBorder="1" applyAlignment="1">
      <alignment horizontal="center"/>
    </xf>
    <xf numFmtId="0" fontId="52" fillId="8" borderId="3" xfId="0" applyFont="1" applyFill="1" applyBorder="1" applyAlignment="1">
      <alignment horizontal="center"/>
    </xf>
    <xf numFmtId="0" fontId="45" fillId="0" borderId="1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52" fillId="8" borderId="1" xfId="0" applyFont="1" applyFill="1" applyBorder="1" applyAlignment="1">
      <alignment horizontal="center" vertical="center"/>
    </xf>
    <xf numFmtId="0" fontId="45" fillId="8" borderId="1" xfId="1" applyFont="1" applyFill="1" applyBorder="1" applyAlignment="1">
      <alignment horizontal="center" vertical="center" wrapText="1"/>
    </xf>
    <xf numFmtId="0" fontId="45" fillId="8" borderId="0" xfId="1" applyFont="1" applyFill="1" applyBorder="1" applyAlignment="1">
      <alignment horizontal="center" vertical="center" wrapText="1"/>
    </xf>
    <xf numFmtId="1" fontId="52" fillId="6" borderId="1" xfId="0" applyNumberFormat="1" applyFont="1" applyFill="1" applyBorder="1" applyAlignment="1">
      <alignment horizontal="center"/>
    </xf>
    <xf numFmtId="1" fontId="52" fillId="8" borderId="1" xfId="0" applyNumberFormat="1" applyFont="1" applyFill="1" applyBorder="1" applyAlignment="1">
      <alignment horizontal="center"/>
    </xf>
    <xf numFmtId="0" fontId="40" fillId="0" borderId="0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/>
    </xf>
    <xf numFmtId="0" fontId="96" fillId="0" borderId="0" xfId="0" applyFont="1" applyBorder="1" applyAlignment="1">
      <alignment horizontal="center" vertical="distributed"/>
    </xf>
    <xf numFmtId="0" fontId="0" fillId="0" borderId="0" xfId="0" applyBorder="1"/>
    <xf numFmtId="0" fontId="46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6" fillId="8" borderId="0" xfId="0" applyFont="1" applyFill="1" applyBorder="1" applyAlignment="1">
      <alignment horizontal="center" vertical="center" wrapText="1"/>
    </xf>
    <xf numFmtId="0" fontId="35" fillId="8" borderId="0" xfId="0" applyFont="1" applyFill="1" applyAlignment="1">
      <alignment horizontal="left"/>
    </xf>
    <xf numFmtId="1" fontId="28" fillId="8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vertical="center"/>
    </xf>
    <xf numFmtId="0" fontId="82" fillId="0" borderId="0" xfId="0" applyFont="1" applyFill="1" applyBorder="1" applyAlignment="1">
      <alignment horizontal="center" vertical="center"/>
    </xf>
    <xf numFmtId="10" fontId="27" fillId="0" borderId="0" xfId="0" applyNumberFormat="1" applyFont="1" applyFill="1" applyBorder="1" applyAlignment="1">
      <alignment horizontal="center" vertical="center"/>
    </xf>
    <xf numFmtId="9" fontId="41" fillId="0" borderId="0" xfId="0" applyNumberFormat="1" applyFont="1" applyFill="1" applyBorder="1" applyAlignment="1">
      <alignment horizontal="center" vertical="center"/>
    </xf>
    <xf numFmtId="0" fontId="69" fillId="3" borderId="0" xfId="0" applyFont="1" applyFill="1" applyBorder="1" applyAlignment="1">
      <alignment horizontal="center"/>
    </xf>
    <xf numFmtId="165" fontId="124" fillId="0" borderId="0" xfId="0" applyNumberFormat="1" applyFont="1" applyFill="1" applyBorder="1" applyAlignment="1">
      <alignment horizontal="center"/>
    </xf>
    <xf numFmtId="165" fontId="79" fillId="0" borderId="0" xfId="0" applyNumberFormat="1" applyFont="1" applyFill="1" applyBorder="1" applyAlignment="1">
      <alignment horizontal="center" vertical="center"/>
    </xf>
    <xf numFmtId="167" fontId="38" fillId="0" borderId="0" xfId="12" applyNumberFormat="1" applyFont="1" applyFill="1" applyBorder="1"/>
    <xf numFmtId="166" fontId="79" fillId="0" borderId="0" xfId="12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"/>
    </xf>
    <xf numFmtId="167" fontId="27" fillId="0" borderId="0" xfId="4" applyNumberFormat="1" applyFont="1" applyFill="1" applyBorder="1" applyAlignment="1"/>
    <xf numFmtId="165" fontId="80" fillId="0" borderId="0" xfId="0" applyNumberFormat="1" applyFont="1" applyBorder="1" applyAlignment="1">
      <alignment horizontal="center"/>
    </xf>
    <xf numFmtId="165" fontId="125" fillId="3" borderId="0" xfId="0" applyNumberFormat="1" applyFont="1" applyFill="1" applyBorder="1" applyAlignment="1">
      <alignment horizontal="center"/>
    </xf>
    <xf numFmtId="167" fontId="41" fillId="0" borderId="0" xfId="12" applyNumberFormat="1" applyFont="1" applyFill="1" applyBorder="1" applyAlignment="1">
      <alignment horizontal="center" vertical="center"/>
    </xf>
    <xf numFmtId="165" fontId="41" fillId="0" borderId="0" xfId="0" applyNumberFormat="1" applyFont="1" applyFill="1" applyBorder="1" applyAlignment="1">
      <alignment horizontal="center" vertical="center"/>
    </xf>
    <xf numFmtId="167" fontId="38" fillId="0" borderId="0" xfId="12" applyNumberFormat="1" applyFont="1" applyFill="1" applyBorder="1" applyAlignment="1">
      <alignment horizontal="center" vertical="center"/>
    </xf>
    <xf numFmtId="165" fontId="69" fillId="8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5" fontId="52" fillId="0" borderId="0" xfId="0" applyNumberFormat="1" applyFont="1" applyBorder="1" applyAlignment="1">
      <alignment horizontal="center" vertical="center"/>
    </xf>
    <xf numFmtId="165" fontId="52" fillId="6" borderId="0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 wrapText="1"/>
    </xf>
    <xf numFmtId="165" fontId="45" fillId="6" borderId="0" xfId="1" applyNumberFormat="1" applyFont="1" applyFill="1" applyBorder="1" applyAlignment="1">
      <alignment horizontal="center" wrapText="1"/>
    </xf>
    <xf numFmtId="1" fontId="45" fillId="6" borderId="0" xfId="3" applyNumberFormat="1" applyFont="1" applyFill="1" applyBorder="1" applyAlignment="1">
      <alignment horizontal="center"/>
    </xf>
    <xf numFmtId="1" fontId="45" fillId="0" borderId="0" xfId="0" applyNumberFormat="1" applyFont="1" applyBorder="1" applyAlignment="1">
      <alignment horizontal="center" wrapText="1"/>
    </xf>
    <xf numFmtId="165" fontId="45" fillId="0" borderId="0" xfId="1" applyNumberFormat="1" applyFont="1" applyFill="1" applyBorder="1" applyAlignment="1">
      <alignment horizontal="center" wrapText="1"/>
    </xf>
    <xf numFmtId="168" fontId="0" fillId="0" borderId="0" xfId="0" applyNumberFormat="1" applyBorder="1"/>
    <xf numFmtId="1" fontId="45" fillId="0" borderId="0" xfId="3" applyNumberFormat="1" applyFont="1" applyFill="1" applyBorder="1" applyAlignment="1">
      <alignment horizontal="center"/>
    </xf>
    <xf numFmtId="0" fontId="96" fillId="0" borderId="0" xfId="0" applyFont="1" applyBorder="1" applyAlignment="1">
      <alignment vertical="distributed"/>
    </xf>
    <xf numFmtId="0" fontId="30" fillId="0" borderId="0" xfId="0" applyFont="1" applyBorder="1" applyAlignment="1">
      <alignment horizontal="center"/>
    </xf>
    <xf numFmtId="0" fontId="74" fillId="0" borderId="0" xfId="0" applyFont="1" applyBorder="1" applyAlignment="1"/>
    <xf numFmtId="0" fontId="74" fillId="0" borderId="0" xfId="0" applyFont="1" applyBorder="1" applyAlignment="1">
      <alignment wrapText="1"/>
    </xf>
    <xf numFmtId="173" fontId="0" fillId="0" borderId="0" xfId="0" applyNumberFormat="1" applyBorder="1" applyAlignment="1">
      <alignment horizontal="center" vertical="center" wrapText="1"/>
    </xf>
    <xf numFmtId="165" fontId="45" fillId="6" borderId="0" xfId="1" applyNumberFormat="1" applyFont="1" applyFill="1" applyBorder="1" applyAlignment="1">
      <alignment horizontal="center" vertical="center" wrapText="1"/>
    </xf>
    <xf numFmtId="165" fontId="45" fillId="0" borderId="0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168" fontId="0" fillId="0" borderId="0" xfId="0" applyNumberFormat="1" applyBorder="1" applyAlignment="1">
      <alignment horizontal="center" wrapText="1"/>
    </xf>
    <xf numFmtId="174" fontId="0" fillId="0" borderId="0" xfId="0" applyNumberFormat="1" applyBorder="1" applyAlignment="1">
      <alignment horizontal="center" wrapText="1"/>
    </xf>
    <xf numFmtId="0" fontId="35" fillId="0" borderId="0" xfId="0" applyFont="1" applyFill="1" applyBorder="1" applyAlignment="1">
      <alignment horizontal="left"/>
    </xf>
    <xf numFmtId="174" fontId="0" fillId="0" borderId="0" xfId="0" applyNumberFormat="1" applyBorder="1" applyAlignment="1">
      <alignment horizontal="center" vertical="center"/>
    </xf>
    <xf numFmtId="0" fontId="52" fillId="0" borderId="0" xfId="0" applyFont="1" applyBorder="1" applyAlignment="1">
      <alignment horizontal="center" vertical="top" wrapText="1"/>
    </xf>
    <xf numFmtId="165" fontId="45" fillId="8" borderId="0" xfId="0" applyNumberFormat="1" applyFont="1" applyFill="1" applyBorder="1" applyAlignment="1">
      <alignment horizontal="center"/>
    </xf>
    <xf numFmtId="165" fontId="45" fillId="6" borderId="0" xfId="0" applyNumberFormat="1" applyFont="1" applyFill="1" applyBorder="1" applyAlignment="1">
      <alignment horizontal="center" vertical="center"/>
    </xf>
    <xf numFmtId="1" fontId="45" fillId="6" borderId="0" xfId="3" applyNumberFormat="1" applyFont="1" applyFill="1" applyBorder="1" applyAlignment="1">
      <alignment horizontal="center" vertical="center"/>
    </xf>
    <xf numFmtId="165" fontId="45" fillId="6" borderId="0" xfId="0" applyNumberFormat="1" applyFont="1" applyFill="1" applyBorder="1" applyAlignment="1">
      <alignment horizontal="center"/>
    </xf>
    <xf numFmtId="1" fontId="45" fillId="0" borderId="0" xfId="3" applyNumberFormat="1" applyFont="1" applyFill="1" applyBorder="1" applyAlignment="1">
      <alignment horizontal="center" vertical="center"/>
    </xf>
    <xf numFmtId="0" fontId="156" fillId="0" borderId="0" xfId="1" applyFont="1" applyBorder="1" applyAlignment="1">
      <alignment horizontal="left" vertical="center"/>
    </xf>
    <xf numFmtId="0" fontId="157" fillId="0" borderId="0" xfId="0" applyFont="1"/>
    <xf numFmtId="0" fontId="156" fillId="0" borderId="0" xfId="0" applyFont="1" applyBorder="1" applyAlignment="1">
      <alignment horizontal="left" vertical="center"/>
    </xf>
    <xf numFmtId="0" fontId="157" fillId="8" borderId="0" xfId="0" applyFont="1" applyFill="1" applyBorder="1"/>
    <xf numFmtId="165" fontId="78" fillId="6" borderId="0" xfId="0" applyNumberFormat="1" applyFont="1" applyFill="1" applyBorder="1" applyAlignment="1">
      <alignment horizontal="center" vertical="center"/>
    </xf>
    <xf numFmtId="165" fontId="78" fillId="6" borderId="0" xfId="21" applyNumberFormat="1" applyFont="1" applyFill="1" applyBorder="1" applyAlignment="1">
      <alignment horizontal="center" vertical="center"/>
    </xf>
    <xf numFmtId="165" fontId="78" fillId="6" borderId="0" xfId="14" applyNumberFormat="1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1" fontId="78" fillId="6" borderId="0" xfId="14" applyNumberFormat="1" applyFont="1" applyFill="1" applyBorder="1" applyAlignment="1">
      <alignment horizontal="center" vertical="center"/>
    </xf>
    <xf numFmtId="0" fontId="78" fillId="6" borderId="0" xfId="21" applyFont="1" applyFill="1" applyBorder="1" applyAlignment="1">
      <alignment horizontal="center" vertical="center"/>
    </xf>
    <xf numFmtId="1" fontId="65" fillId="6" borderId="0" xfId="0" applyNumberFormat="1" applyFont="1" applyFill="1" applyBorder="1" applyAlignment="1">
      <alignment horizontal="center" vertical="center"/>
    </xf>
    <xf numFmtId="0" fontId="78" fillId="0" borderId="0" xfId="5" applyFont="1" applyFill="1" applyBorder="1" applyAlignment="1" applyProtection="1">
      <alignment horizontal="center" vertical="center" wrapText="1"/>
    </xf>
    <xf numFmtId="4" fontId="78" fillId="0" borderId="0" xfId="21" applyNumberFormat="1" applyFont="1" applyFill="1" applyBorder="1" applyAlignment="1">
      <alignment horizontal="center" vertical="center"/>
    </xf>
    <xf numFmtId="0" fontId="78" fillId="6" borderId="0" xfId="0" applyFont="1" applyFill="1" applyBorder="1" applyAlignment="1">
      <alignment horizontal="center" vertical="center"/>
    </xf>
    <xf numFmtId="0" fontId="78" fillId="6" borderId="0" xfId="0" applyFont="1" applyFill="1" applyBorder="1" applyAlignment="1">
      <alignment horizontal="center" vertical="center" wrapText="1"/>
    </xf>
    <xf numFmtId="0" fontId="106" fillId="0" borderId="0" xfId="0" applyFont="1" applyBorder="1"/>
    <xf numFmtId="2" fontId="78" fillId="6" borderId="0" xfId="21" applyNumberFormat="1" applyFont="1" applyFill="1" applyBorder="1" applyAlignment="1">
      <alignment horizontal="center" vertical="center"/>
    </xf>
    <xf numFmtId="2" fontId="78" fillId="6" borderId="0" xfId="0" applyNumberFormat="1" applyFont="1" applyFill="1" applyBorder="1" applyAlignment="1">
      <alignment horizontal="center" vertical="center"/>
    </xf>
    <xf numFmtId="165" fontId="20" fillId="6" borderId="0" xfId="21" applyNumberFormat="1" applyFill="1" applyBorder="1" applyAlignment="1">
      <alignment horizontal="center" vertical="center"/>
    </xf>
    <xf numFmtId="165" fontId="18" fillId="6" borderId="0" xfId="21" applyNumberFormat="1" applyFont="1" applyFill="1" applyBorder="1" applyAlignment="1">
      <alignment horizontal="center" vertical="center"/>
    </xf>
    <xf numFmtId="1" fontId="79" fillId="11" borderId="0" xfId="0" applyNumberFormat="1" applyFont="1" applyFill="1" applyBorder="1" applyAlignment="1">
      <alignment horizontal="center"/>
    </xf>
    <xf numFmtId="1" fontId="79" fillId="24" borderId="0" xfId="0" applyNumberFormat="1" applyFont="1" applyFill="1" applyBorder="1" applyAlignment="1">
      <alignment horizontal="center"/>
    </xf>
    <xf numFmtId="1" fontId="41" fillId="24" borderId="0" xfId="0" applyNumberFormat="1" applyFont="1" applyFill="1" applyBorder="1" applyAlignment="1">
      <alignment horizontal="center"/>
    </xf>
    <xf numFmtId="3" fontId="79" fillId="11" borderId="0" xfId="0" applyNumberFormat="1" applyFont="1" applyFill="1" applyBorder="1" applyAlignment="1">
      <alignment horizontal="center"/>
    </xf>
    <xf numFmtId="3" fontId="41" fillId="24" borderId="0" xfId="0" applyNumberFormat="1" applyFont="1" applyFill="1" applyBorder="1" applyAlignment="1">
      <alignment horizontal="center"/>
    </xf>
    <xf numFmtId="3" fontId="79" fillId="23" borderId="0" xfId="0" applyNumberFormat="1" applyFont="1" applyFill="1" applyBorder="1" applyAlignment="1">
      <alignment horizontal="center"/>
    </xf>
    <xf numFmtId="1" fontId="79" fillId="8" borderId="0" xfId="0" applyNumberFormat="1" applyFont="1" applyFill="1" applyBorder="1" applyAlignment="1">
      <alignment horizontal="center"/>
    </xf>
    <xf numFmtId="1" fontId="80" fillId="8" borderId="0" xfId="0" applyNumberFormat="1" applyFont="1" applyFill="1" applyBorder="1" applyAlignment="1">
      <alignment horizontal="center"/>
    </xf>
    <xf numFmtId="3" fontId="80" fillId="8" borderId="0" xfId="0" applyNumberFormat="1" applyFont="1" applyFill="1" applyBorder="1" applyAlignment="1">
      <alignment horizontal="center"/>
    </xf>
    <xf numFmtId="1" fontId="153" fillId="8" borderId="0" xfId="0" applyNumberFormat="1" applyFont="1" applyFill="1" applyBorder="1" applyAlignment="1">
      <alignment horizontal="center"/>
    </xf>
    <xf numFmtId="1" fontId="153" fillId="23" borderId="0" xfId="0" applyNumberFormat="1" applyFont="1" applyFill="1" applyBorder="1" applyAlignment="1">
      <alignment horizontal="center"/>
    </xf>
    <xf numFmtId="3" fontId="27" fillId="8" borderId="0" xfId="0" applyNumberFormat="1" applyFont="1" applyFill="1" applyBorder="1" applyAlignment="1">
      <alignment horizontal="center"/>
    </xf>
    <xf numFmtId="0" fontId="85" fillId="3" borderId="0" xfId="0" applyFont="1" applyFill="1" applyBorder="1" applyAlignment="1">
      <alignment horizontal="left"/>
    </xf>
    <xf numFmtId="0" fontId="85" fillId="3" borderId="0" xfId="0" applyFont="1" applyFill="1" applyBorder="1" applyAlignment="1">
      <alignment horizontal="center" vertical="center"/>
    </xf>
    <xf numFmtId="165" fontId="85" fillId="3" borderId="0" xfId="0" applyNumberFormat="1" applyFont="1" applyFill="1" applyBorder="1" applyAlignment="1">
      <alignment horizontal="center" vertical="center"/>
    </xf>
    <xf numFmtId="165" fontId="85" fillId="0" borderId="0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85" fillId="3" borderId="0" xfId="0" applyFont="1" applyFill="1" applyBorder="1" applyAlignment="1">
      <alignment horizontal="right" vertical="center"/>
    </xf>
    <xf numFmtId="0" fontId="85" fillId="12" borderId="0" xfId="0" applyFont="1" applyFill="1" applyBorder="1" applyAlignment="1">
      <alignment horizontal="center" vertical="center" wrapText="1"/>
    </xf>
    <xf numFmtId="0" fontId="85" fillId="13" borderId="0" xfId="0" applyFont="1" applyFill="1" applyBorder="1" applyAlignment="1">
      <alignment horizontal="center" vertical="center" wrapText="1"/>
    </xf>
    <xf numFmtId="0" fontId="85" fillId="14" borderId="0" xfId="0" applyFont="1" applyFill="1" applyBorder="1" applyAlignment="1">
      <alignment horizontal="center" vertical="center" wrapText="1"/>
    </xf>
    <xf numFmtId="0" fontId="85" fillId="4" borderId="0" xfId="0" applyFont="1" applyFill="1" applyBorder="1" applyAlignment="1">
      <alignment horizontal="center" vertical="center" wrapText="1"/>
    </xf>
    <xf numFmtId="0" fontId="85" fillId="10" borderId="0" xfId="0" applyFont="1" applyFill="1" applyBorder="1" applyAlignment="1">
      <alignment horizontal="center" vertical="center" wrapText="1"/>
    </xf>
    <xf numFmtId="0" fontId="85" fillId="15" borderId="0" xfId="0" applyFont="1" applyFill="1" applyBorder="1" applyAlignment="1">
      <alignment horizontal="center" vertical="center" wrapText="1"/>
    </xf>
    <xf numFmtId="0" fontId="85" fillId="16" borderId="0" xfId="0" applyFont="1" applyFill="1" applyBorder="1" applyAlignment="1">
      <alignment horizontal="center" vertical="center" wrapText="1"/>
    </xf>
    <xf numFmtId="0" fontId="85" fillId="9" borderId="0" xfId="0" applyFont="1" applyFill="1" applyBorder="1" applyAlignment="1">
      <alignment horizontal="center" vertical="center" wrapText="1"/>
    </xf>
    <xf numFmtId="165" fontId="85" fillId="3" borderId="0" xfId="0" applyNumberFormat="1" applyFont="1" applyFill="1" applyBorder="1" applyAlignment="1">
      <alignment horizontal="center"/>
    </xf>
    <xf numFmtId="3" fontId="79" fillId="5" borderId="0" xfId="0" applyNumberFormat="1" applyFont="1" applyFill="1" applyBorder="1" applyAlignment="1">
      <alignment horizontal="center" vertical="center"/>
    </xf>
    <xf numFmtId="3" fontId="79" fillId="4" borderId="0" xfId="0" applyNumberFormat="1" applyFont="1" applyFill="1" applyBorder="1" applyAlignment="1">
      <alignment horizontal="center" vertical="center"/>
    </xf>
    <xf numFmtId="164" fontId="41" fillId="11" borderId="0" xfId="0" applyNumberFormat="1" applyFont="1" applyFill="1" applyBorder="1" applyAlignment="1">
      <alignment horizontal="center" vertical="center"/>
    </xf>
    <xf numFmtId="3" fontId="41" fillId="11" borderId="0" xfId="0" applyNumberFormat="1" applyFont="1" applyFill="1" applyBorder="1" applyAlignment="1">
      <alignment vertical="center"/>
    </xf>
    <xf numFmtId="0" fontId="73" fillId="3" borderId="0" xfId="0" applyFont="1" applyFill="1" applyBorder="1" applyAlignment="1">
      <alignment horizontal="left"/>
    </xf>
    <xf numFmtId="0" fontId="73" fillId="17" borderId="0" xfId="0" applyFont="1" applyFill="1" applyBorder="1" applyAlignment="1">
      <alignment vertical="center"/>
    </xf>
    <xf numFmtId="0" fontId="73" fillId="3" borderId="0" xfId="0" applyFont="1" applyFill="1" applyBorder="1" applyAlignment="1">
      <alignment horizontal="center" vertical="center"/>
    </xf>
    <xf numFmtId="165" fontId="73" fillId="3" borderId="0" xfId="0" applyNumberFormat="1" applyFont="1" applyFill="1" applyBorder="1" applyAlignment="1">
      <alignment horizontal="center" vertical="center"/>
    </xf>
    <xf numFmtId="165" fontId="73" fillId="0" borderId="0" xfId="0" applyNumberFormat="1" applyFont="1" applyFill="1" applyBorder="1" applyAlignment="1">
      <alignment horizontal="center" vertical="center"/>
    </xf>
    <xf numFmtId="3" fontId="73" fillId="8" borderId="0" xfId="0" applyNumberFormat="1" applyFont="1" applyFill="1" applyBorder="1" applyAlignment="1">
      <alignment vertical="center"/>
    </xf>
    <xf numFmtId="0" fontId="73" fillId="3" borderId="0" xfId="0" applyFont="1" applyFill="1" applyBorder="1" applyAlignment="1">
      <alignment horizontal="right" vertical="center"/>
    </xf>
    <xf numFmtId="0" fontId="73" fillId="0" borderId="0" xfId="0" applyFont="1" applyFill="1" applyBorder="1" applyAlignment="1">
      <alignment horizontal="center" vertical="center"/>
    </xf>
    <xf numFmtId="3" fontId="73" fillId="6" borderId="0" xfId="0" applyNumberFormat="1" applyFont="1" applyFill="1" applyBorder="1" applyAlignment="1">
      <alignment vertical="center"/>
    </xf>
    <xf numFmtId="0" fontId="73" fillId="26" borderId="0" xfId="0" applyFont="1" applyFill="1" applyBorder="1" applyAlignment="1">
      <alignment horizontal="center" vertical="center" wrapText="1"/>
    </xf>
    <xf numFmtId="0" fontId="73" fillId="14" borderId="0" xfId="0" applyFont="1" applyFill="1" applyBorder="1" applyAlignment="1">
      <alignment horizontal="center" vertical="center" wrapText="1"/>
    </xf>
    <xf numFmtId="0" fontId="73" fillId="4" borderId="0" xfId="0" applyFont="1" applyFill="1" applyBorder="1" applyAlignment="1">
      <alignment horizontal="center" vertical="center" wrapText="1"/>
    </xf>
    <xf numFmtId="0" fontId="73" fillId="10" borderId="0" xfId="0" applyFont="1" applyFill="1" applyBorder="1" applyAlignment="1">
      <alignment horizontal="center" vertical="center" wrapText="1"/>
    </xf>
    <xf numFmtId="0" fontId="73" fillId="16" borderId="0" xfId="0" applyFont="1" applyFill="1" applyBorder="1" applyAlignment="1">
      <alignment horizontal="center" vertical="center" wrapText="1"/>
    </xf>
    <xf numFmtId="0" fontId="73" fillId="9" borderId="0" xfId="0" applyFont="1" applyFill="1" applyBorder="1" applyAlignment="1">
      <alignment horizontal="center" vertical="center" wrapText="1"/>
    </xf>
    <xf numFmtId="165" fontId="73" fillId="3" borderId="0" xfId="0" applyNumberFormat="1" applyFont="1" applyFill="1" applyBorder="1" applyAlignment="1">
      <alignment horizontal="center"/>
    </xf>
    <xf numFmtId="3" fontId="41" fillId="4" borderId="0" xfId="0" applyNumberFormat="1" applyFont="1" applyFill="1" applyBorder="1" applyAlignment="1">
      <alignment horizontal="center" vertical="center"/>
    </xf>
    <xf numFmtId="3" fontId="41" fillId="6" borderId="0" xfId="0" applyNumberFormat="1" applyFont="1" applyFill="1" applyBorder="1" applyAlignment="1">
      <alignment vertical="center"/>
    </xf>
    <xf numFmtId="3" fontId="41" fillId="11" borderId="0" xfId="0" applyNumberFormat="1" applyFont="1" applyFill="1" applyBorder="1" applyAlignment="1">
      <alignment horizontal="center" vertical="center"/>
    </xf>
    <xf numFmtId="0" fontId="73" fillId="0" borderId="0" xfId="0" applyFont="1" applyBorder="1" applyAlignment="1">
      <alignment vertical="center"/>
    </xf>
    <xf numFmtId="0" fontId="35" fillId="0" borderId="0" xfId="0" applyNumberFormat="1" applyFont="1" applyBorder="1" applyAlignment="1">
      <alignment horizontal="left"/>
    </xf>
    <xf numFmtId="0" fontId="147" fillId="0" borderId="0" xfId="0" applyFont="1" applyBorder="1" applyAlignment="1">
      <alignment horizontal="left"/>
    </xf>
    <xf numFmtId="2" fontId="0" fillId="0" borderId="0" xfId="0" applyNumberFormat="1" applyFont="1" applyBorder="1" applyAlignment="1">
      <alignment vertical="top"/>
    </xf>
    <xf numFmtId="2" fontId="78" fillId="6" borderId="0" xfId="13" applyNumberFormat="1" applyFont="1" applyFill="1" applyBorder="1" applyAlignment="1">
      <alignment horizontal="center" vertical="center"/>
    </xf>
    <xf numFmtId="165" fontId="78" fillId="6" borderId="0" xfId="13" applyNumberFormat="1" applyFont="1" applyFill="1" applyBorder="1" applyAlignment="1">
      <alignment horizontal="center" vertical="center"/>
    </xf>
    <xf numFmtId="165" fontId="115" fillId="6" borderId="0" xfId="0" applyNumberFormat="1" applyFont="1" applyFill="1" applyBorder="1" applyAlignment="1">
      <alignment horizontal="center" vertical="center"/>
    </xf>
    <xf numFmtId="165" fontId="115" fillId="6" borderId="0" xfId="0" applyNumberFormat="1" applyFont="1" applyFill="1" applyBorder="1" applyAlignment="1">
      <alignment horizontal="center" vertical="center" wrapText="1"/>
    </xf>
    <xf numFmtId="165" fontId="115" fillId="6" borderId="0" xfId="14" applyNumberFormat="1" applyFont="1" applyFill="1" applyBorder="1" applyAlignment="1">
      <alignment horizontal="center" vertical="center"/>
    </xf>
    <xf numFmtId="0" fontId="78" fillId="0" borderId="0" xfId="13" applyFont="1" applyFill="1" applyBorder="1" applyAlignment="1">
      <alignment horizontal="center" vertical="center"/>
    </xf>
    <xf numFmtId="3" fontId="154" fillId="25" borderId="0" xfId="0" applyNumberFormat="1" applyFont="1" applyFill="1" applyBorder="1" applyAlignment="1">
      <alignment horizontal="center"/>
    </xf>
    <xf numFmtId="0" fontId="78" fillId="6" borderId="0" xfId="13" applyFont="1" applyFill="1" applyBorder="1" applyAlignment="1">
      <alignment horizontal="center" vertical="center"/>
    </xf>
    <xf numFmtId="4" fontId="78" fillId="0" borderId="0" xfId="13" applyNumberFormat="1" applyFont="1" applyFill="1" applyBorder="1" applyAlignment="1">
      <alignment horizontal="center" vertical="center"/>
    </xf>
    <xf numFmtId="0" fontId="86" fillId="0" borderId="0" xfId="13" applyFont="1" applyFill="1" applyBorder="1" applyAlignment="1">
      <alignment horizontal="center" vertical="center"/>
    </xf>
    <xf numFmtId="165" fontId="78" fillId="6" borderId="0" xfId="0" applyNumberFormat="1" applyFont="1" applyFill="1" applyBorder="1" applyAlignment="1">
      <alignment horizontal="center" vertical="center" wrapText="1"/>
    </xf>
    <xf numFmtId="0" fontId="78" fillId="8" borderId="0" xfId="13" applyFont="1" applyFill="1" applyBorder="1" applyAlignment="1">
      <alignment horizontal="center" vertical="center"/>
    </xf>
    <xf numFmtId="0" fontId="78" fillId="8" borderId="0" xfId="5" applyFont="1" applyFill="1" applyBorder="1" applyAlignment="1" applyProtection="1">
      <alignment horizontal="center" vertical="center" wrapText="1"/>
    </xf>
    <xf numFmtId="4" fontId="78" fillId="8" borderId="0" xfId="13" applyNumberFormat="1" applyFont="1" applyFill="1" applyBorder="1" applyAlignment="1">
      <alignment horizontal="center" vertical="center"/>
    </xf>
    <xf numFmtId="0" fontId="65" fillId="6" borderId="0" xfId="0" applyNumberFormat="1" applyFont="1" applyFill="1" applyBorder="1" applyAlignment="1">
      <alignment horizontal="center" vertical="center"/>
    </xf>
    <xf numFmtId="0" fontId="86" fillId="8" borderId="0" xfId="13" applyFont="1" applyFill="1" applyBorder="1" applyAlignment="1">
      <alignment horizontal="center" vertical="center"/>
    </xf>
    <xf numFmtId="0" fontId="65" fillId="8" borderId="0" xfId="0" applyNumberFormat="1" applyFont="1" applyFill="1" applyBorder="1" applyAlignment="1">
      <alignment horizontal="center" vertical="center"/>
    </xf>
    <xf numFmtId="2" fontId="91" fillId="6" borderId="0" xfId="13" applyNumberFormat="1" applyFont="1" applyFill="1" applyBorder="1" applyAlignment="1">
      <alignment horizontal="center" vertical="center"/>
    </xf>
    <xf numFmtId="165" fontId="91" fillId="6" borderId="0" xfId="13" applyNumberFormat="1" applyFont="1" applyFill="1" applyBorder="1" applyAlignment="1">
      <alignment horizontal="center" vertical="center"/>
    </xf>
    <xf numFmtId="165" fontId="91" fillId="6" borderId="0" xfId="0" applyNumberFormat="1" applyFont="1" applyFill="1" applyBorder="1" applyAlignment="1">
      <alignment horizontal="center" vertical="center"/>
    </xf>
    <xf numFmtId="165" fontId="91" fillId="6" borderId="0" xfId="0" applyNumberFormat="1" applyFont="1" applyFill="1" applyBorder="1" applyAlignment="1">
      <alignment horizontal="center" vertical="center" wrapText="1"/>
    </xf>
    <xf numFmtId="165" fontId="91" fillId="6" borderId="0" xfId="14" applyNumberFormat="1" applyFont="1" applyFill="1" applyBorder="1" applyAlignment="1">
      <alignment horizontal="center" vertical="center"/>
    </xf>
    <xf numFmtId="0" fontId="91" fillId="0" borderId="0" xfId="13" applyFont="1" applyFill="1" applyBorder="1" applyAlignment="1">
      <alignment horizontal="center" vertical="center"/>
    </xf>
    <xf numFmtId="0" fontId="91" fillId="6" borderId="0" xfId="13" applyFont="1" applyFill="1" applyBorder="1" applyAlignment="1">
      <alignment horizontal="center" vertical="center"/>
    </xf>
    <xf numFmtId="0" fontId="0" fillId="6" borderId="0" xfId="0" applyNumberFormat="1" applyFont="1" applyFill="1" applyBorder="1" applyAlignment="1">
      <alignment horizontal="center" vertical="center"/>
    </xf>
    <xf numFmtId="0" fontId="91" fillId="0" borderId="0" xfId="5" applyFont="1" applyFill="1" applyBorder="1" applyAlignment="1" applyProtection="1">
      <alignment horizontal="center" vertical="center" wrapText="1"/>
    </xf>
    <xf numFmtId="0" fontId="75" fillId="0" borderId="0" xfId="0" applyNumberFormat="1" applyFont="1" applyFill="1" applyBorder="1" applyAlignment="1">
      <alignment horizontal="center" vertical="center"/>
    </xf>
    <xf numFmtId="0" fontId="114" fillId="6" borderId="0" xfId="0" applyNumberFormat="1" applyFont="1" applyFill="1" applyBorder="1" applyAlignment="1">
      <alignment horizontal="center" vertical="center"/>
    </xf>
    <xf numFmtId="0" fontId="75" fillId="6" borderId="0" xfId="0" applyNumberFormat="1" applyFont="1" applyFill="1" applyBorder="1" applyAlignment="1">
      <alignment horizontal="center" vertical="center"/>
    </xf>
    <xf numFmtId="4" fontId="91" fillId="0" borderId="0" xfId="13" applyNumberFormat="1" applyFont="1" applyFill="1" applyBorder="1" applyAlignment="1">
      <alignment horizontal="center" vertical="center"/>
    </xf>
    <xf numFmtId="1" fontId="114" fillId="0" borderId="0" xfId="0" applyNumberFormat="1" applyFont="1" applyFill="1" applyBorder="1" applyAlignment="1">
      <alignment horizontal="center" vertical="center"/>
    </xf>
    <xf numFmtId="0" fontId="114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65" fillId="0" borderId="0" xfId="0" applyNumberFormat="1" applyFont="1" applyFill="1" applyBorder="1" applyAlignment="1">
      <alignment horizontal="center" vertical="center"/>
    </xf>
    <xf numFmtId="1" fontId="114" fillId="6" borderId="0" xfId="0" applyNumberFormat="1" applyFont="1" applyFill="1" applyBorder="1" applyAlignment="1">
      <alignment horizontal="center" vertical="center"/>
    </xf>
    <xf numFmtId="0" fontId="95" fillId="0" borderId="0" xfId="0" applyNumberFormat="1" applyFont="1" applyFill="1" applyBorder="1" applyAlignment="1">
      <alignment horizontal="center" vertical="center"/>
    </xf>
    <xf numFmtId="0" fontId="67" fillId="10" borderId="0" xfId="0" applyFont="1" applyFill="1" applyBorder="1" applyAlignment="1">
      <alignment horizontal="center" wrapText="1"/>
    </xf>
    <xf numFmtId="0" fontId="0" fillId="10" borderId="0" xfId="0" applyFill="1" applyBorder="1" applyAlignment="1">
      <alignment horizontal="center" wrapText="1"/>
    </xf>
    <xf numFmtId="4" fontId="0" fillId="0" borderId="0" xfId="0" applyNumberFormat="1" applyBorder="1" applyAlignment="1">
      <alignment horizontal="center"/>
    </xf>
    <xf numFmtId="0" fontId="0" fillId="0" borderId="0" xfId="0" applyBorder="1" applyAlignment="1">
      <alignment vertical="center"/>
    </xf>
    <xf numFmtId="0" fontId="145" fillId="0" borderId="0" xfId="0" applyFont="1" applyBorder="1" applyAlignment="1">
      <alignment horizontal="left"/>
    </xf>
    <xf numFmtId="0" fontId="40" fillId="0" borderId="0" xfId="0" applyNumberFormat="1" applyFont="1" applyBorder="1" applyAlignment="1">
      <alignment horizontal="center" vertical="top"/>
    </xf>
    <xf numFmtId="0" fontId="40" fillId="0" borderId="0" xfId="0" applyNumberFormat="1" applyFont="1" applyBorder="1" applyAlignment="1">
      <alignment horizontal="center" vertical="top" wrapText="1"/>
    </xf>
    <xf numFmtId="0" fontId="106" fillId="22" borderId="0" xfId="0" applyFont="1" applyFill="1" applyBorder="1"/>
    <xf numFmtId="0" fontId="76" fillId="0" borderId="0" xfId="0" applyFont="1" applyBorder="1"/>
    <xf numFmtId="0" fontId="152" fillId="0" borderId="0" xfId="0" applyNumberFormat="1" applyFont="1" applyBorder="1" applyAlignment="1">
      <alignment horizontal="left"/>
    </xf>
    <xf numFmtId="0" fontId="0" fillId="0" borderId="0" xfId="0" applyNumberFormat="1" applyFont="1" applyBorder="1" applyAlignment="1">
      <alignment horizontal="center" vertical="top"/>
    </xf>
    <xf numFmtId="0" fontId="40" fillId="8" borderId="0" xfId="0" applyNumberFormat="1" applyFont="1" applyFill="1" applyBorder="1" applyAlignment="1">
      <alignment vertical="top"/>
    </xf>
    <xf numFmtId="0" fontId="40" fillId="8" borderId="0" xfId="0" applyNumberFormat="1" applyFont="1" applyFill="1" applyBorder="1" applyAlignment="1">
      <alignment vertical="top" wrapText="1"/>
    </xf>
    <xf numFmtId="0" fontId="40" fillId="8" borderId="0" xfId="0" applyNumberFormat="1" applyFont="1" applyFill="1" applyBorder="1" applyAlignment="1">
      <alignment horizontal="center" vertical="top"/>
    </xf>
    <xf numFmtId="0" fontId="40" fillId="8" borderId="0" xfId="0" applyNumberFormat="1" applyFont="1" applyFill="1" applyBorder="1" applyAlignment="1">
      <alignment horizontal="center" vertical="top" wrapText="1"/>
    </xf>
    <xf numFmtId="165" fontId="0" fillId="0" borderId="0" xfId="0" applyNumberFormat="1" applyFont="1" applyBorder="1" applyAlignment="1">
      <alignment vertical="top" wrapText="1"/>
    </xf>
    <xf numFmtId="0" fontId="0" fillId="0" borderId="0" xfId="0" applyNumberFormat="1" applyFont="1" applyBorder="1" applyAlignment="1">
      <alignment vertical="top" wrapText="1"/>
    </xf>
    <xf numFmtId="4" fontId="0" fillId="20" borderId="0" xfId="0" applyNumberFormat="1" applyFont="1" applyFill="1" applyBorder="1" applyAlignment="1">
      <alignment vertical="top"/>
    </xf>
    <xf numFmtId="2" fontId="0" fillId="21" borderId="0" xfId="0" applyNumberFormat="1" applyFont="1" applyFill="1" applyBorder="1" applyAlignment="1">
      <alignment vertical="top"/>
    </xf>
    <xf numFmtId="1" fontId="0" fillId="8" borderId="0" xfId="0" applyNumberFormat="1" applyFont="1" applyFill="1" applyBorder="1" applyAlignment="1">
      <alignment vertical="top"/>
    </xf>
    <xf numFmtId="165" fontId="0" fillId="8" borderId="0" xfId="0" applyNumberFormat="1" applyFont="1" applyFill="1" applyBorder="1" applyAlignment="1">
      <alignment vertical="top" wrapText="1"/>
    </xf>
    <xf numFmtId="1" fontId="0" fillId="8" borderId="0" xfId="0" applyNumberFormat="1" applyFont="1" applyFill="1" applyBorder="1" applyAlignment="1">
      <alignment vertical="top" wrapText="1"/>
    </xf>
    <xf numFmtId="0" fontId="36" fillId="6" borderId="2" xfId="0" applyFont="1" applyFill="1" applyBorder="1" applyAlignment="1">
      <alignment horizontal="center" vertical="center" wrapText="1"/>
    </xf>
    <xf numFmtId="165" fontId="36" fillId="6" borderId="1" xfId="0" applyNumberFormat="1" applyFont="1" applyFill="1" applyBorder="1" applyAlignment="1">
      <alignment horizontal="center" vertical="center"/>
    </xf>
    <xf numFmtId="3" fontId="142" fillId="6" borderId="8" xfId="0" applyNumberFormat="1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165" fontId="36" fillId="0" borderId="4" xfId="0" applyNumberFormat="1" applyFont="1" applyBorder="1" applyAlignment="1">
      <alignment horizontal="center" vertical="center"/>
    </xf>
    <xf numFmtId="1" fontId="36" fillId="0" borderId="4" xfId="0" applyNumberFormat="1" applyFont="1" applyBorder="1" applyAlignment="1">
      <alignment horizontal="center" vertical="center"/>
    </xf>
    <xf numFmtId="3" fontId="142" fillId="0" borderId="9" xfId="0" applyNumberFormat="1" applyFont="1" applyBorder="1" applyAlignment="1">
      <alignment horizontal="center" vertical="center" wrapText="1"/>
    </xf>
    <xf numFmtId="0" fontId="49" fillId="6" borderId="3" xfId="0" applyFont="1" applyFill="1" applyBorder="1" applyAlignment="1">
      <alignment horizontal="center" vertical="center" wrapText="1"/>
    </xf>
    <xf numFmtId="165" fontId="49" fillId="6" borderId="4" xfId="0" applyNumberFormat="1" applyFont="1" applyFill="1" applyBorder="1" applyAlignment="1">
      <alignment horizontal="center" vertical="center"/>
    </xf>
    <xf numFmtId="3" fontId="115" fillId="6" borderId="9" xfId="0" applyNumberFormat="1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/>
    </xf>
    <xf numFmtId="2" fontId="0" fillId="6" borderId="19" xfId="0" applyNumberFormat="1" applyFont="1" applyFill="1" applyBorder="1" applyAlignment="1">
      <alignment horizontal="center" vertical="top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2" fontId="0" fillId="6" borderId="17" xfId="0" applyNumberFormat="1" applyFont="1" applyFill="1" applyBorder="1" applyAlignment="1">
      <alignment horizontal="center" vertical="top"/>
    </xf>
    <xf numFmtId="2" fontId="0" fillId="6" borderId="1" xfId="0" applyNumberFormat="1" applyFont="1" applyFill="1" applyBorder="1" applyAlignment="1">
      <alignment horizontal="center" vertical="top"/>
    </xf>
    <xf numFmtId="2" fontId="0" fillId="6" borderId="4" xfId="0" applyNumberFormat="1" applyFont="1" applyFill="1" applyBorder="1" applyAlignment="1">
      <alignment horizontal="center" vertical="top"/>
    </xf>
    <xf numFmtId="4" fontId="0" fillId="6" borderId="1" xfId="0" applyNumberFormat="1" applyFont="1" applyFill="1" applyBorder="1" applyAlignment="1">
      <alignment horizontal="center" vertical="top"/>
    </xf>
    <xf numFmtId="2" fontId="0" fillId="6" borderId="1" xfId="0" applyNumberFormat="1" applyFont="1" applyFill="1" applyBorder="1" applyAlignment="1">
      <alignment horizontal="center" vertical="top" wrapText="1"/>
    </xf>
    <xf numFmtId="1" fontId="0" fillId="6" borderId="2" xfId="0" applyNumberFormat="1" applyFont="1" applyFill="1" applyBorder="1" applyAlignment="1">
      <alignment horizontal="center" vertical="center"/>
    </xf>
    <xf numFmtId="1" fontId="0" fillId="6" borderId="1" xfId="0" applyNumberFormat="1" applyFont="1" applyFill="1" applyBorder="1" applyAlignment="1">
      <alignment horizontal="center" vertical="center" wrapText="1"/>
    </xf>
    <xf numFmtId="2" fontId="0" fillId="6" borderId="1" xfId="0" applyNumberFormat="1" applyFont="1" applyFill="1" applyBorder="1" applyAlignment="1">
      <alignment horizontal="center" vertical="center"/>
    </xf>
    <xf numFmtId="3" fontId="0" fillId="6" borderId="8" xfId="0" applyNumberFormat="1" applyFill="1" applyBorder="1" applyAlignment="1">
      <alignment horizontal="center" vertical="center"/>
    </xf>
    <xf numFmtId="1" fontId="0" fillId="6" borderId="36" xfId="0" applyNumberFormat="1" applyFont="1" applyFill="1" applyBorder="1" applyAlignment="1">
      <alignment horizontal="center" vertical="top"/>
    </xf>
    <xf numFmtId="165" fontId="0" fillId="6" borderId="19" xfId="0" applyNumberFormat="1" applyFont="1" applyFill="1" applyBorder="1" applyAlignment="1">
      <alignment horizontal="center" vertical="top" wrapText="1"/>
    </xf>
    <xf numFmtId="0" fontId="0" fillId="6" borderId="19" xfId="0" applyNumberFormat="1" applyFont="1" applyFill="1" applyBorder="1" applyAlignment="1">
      <alignment horizontal="center" vertical="top" wrapText="1"/>
    </xf>
    <xf numFmtId="3" fontId="40" fillId="0" borderId="7" xfId="0" applyNumberFormat="1" applyFont="1" applyBorder="1" applyAlignment="1">
      <alignment horizontal="center" vertical="top" wrapText="1"/>
    </xf>
    <xf numFmtId="170" fontId="0" fillId="6" borderId="1" xfId="0" applyNumberFormat="1" applyFont="1" applyFill="1" applyBorder="1" applyAlignment="1">
      <alignment horizontal="center" vertical="top" wrapText="1"/>
    </xf>
    <xf numFmtId="171" fontId="0" fillId="6" borderId="1" xfId="0" applyNumberFormat="1" applyFont="1" applyFill="1" applyBorder="1" applyAlignment="1">
      <alignment horizontal="center" vertical="top" wrapText="1"/>
    </xf>
    <xf numFmtId="172" fontId="0" fillId="6" borderId="1" xfId="0" applyNumberFormat="1" applyFont="1" applyFill="1" applyBorder="1" applyAlignment="1">
      <alignment horizontal="center" vertical="top" wrapText="1"/>
    </xf>
    <xf numFmtId="2" fontId="0" fillId="6" borderId="19" xfId="0" applyNumberFormat="1" applyFont="1" applyFill="1" applyBorder="1" applyAlignment="1">
      <alignment horizontal="center" vertical="top" wrapText="1"/>
    </xf>
    <xf numFmtId="1" fontId="0" fillId="6" borderId="19" xfId="0" applyNumberFormat="1" applyFont="1" applyFill="1" applyBorder="1" applyAlignment="1">
      <alignment horizontal="center" vertical="top" wrapText="1"/>
    </xf>
    <xf numFmtId="1" fontId="0" fillId="6" borderId="37" xfId="0" applyNumberFormat="1" applyFont="1" applyFill="1" applyBorder="1" applyAlignment="1">
      <alignment horizontal="center" vertical="top"/>
    </xf>
    <xf numFmtId="1" fontId="0" fillId="6" borderId="17" xfId="0" applyNumberFormat="1" applyFont="1" applyFill="1" applyBorder="1" applyAlignment="1">
      <alignment horizontal="center" vertical="top" wrapText="1"/>
    </xf>
    <xf numFmtId="165" fontId="0" fillId="6" borderId="17" xfId="0" applyNumberFormat="1" applyFont="1" applyFill="1" applyBorder="1" applyAlignment="1">
      <alignment horizontal="center" vertical="top" wrapText="1"/>
    </xf>
    <xf numFmtId="3" fontId="0" fillId="6" borderId="9" xfId="0" applyNumberFormat="1" applyFill="1" applyBorder="1" applyAlignment="1">
      <alignment horizontal="center" vertical="center"/>
    </xf>
    <xf numFmtId="1" fontId="0" fillId="6" borderId="2" xfId="0" applyNumberFormat="1" applyFill="1" applyBorder="1" applyAlignment="1">
      <alignment horizontal="center" vertical="top"/>
    </xf>
    <xf numFmtId="2" fontId="0" fillId="6" borderId="1" xfId="0" applyNumberFormat="1" applyFill="1" applyBorder="1" applyAlignment="1">
      <alignment horizontal="center" vertical="top"/>
    </xf>
    <xf numFmtId="1" fontId="0" fillId="6" borderId="1" xfId="0" applyNumberFormat="1" applyFill="1" applyBorder="1" applyAlignment="1">
      <alignment horizontal="center" vertical="top" wrapText="1"/>
    </xf>
    <xf numFmtId="1" fontId="0" fillId="6" borderId="3" xfId="0" applyNumberFormat="1" applyFill="1" applyBorder="1" applyAlignment="1">
      <alignment horizontal="center" vertical="top"/>
    </xf>
    <xf numFmtId="165" fontId="0" fillId="6" borderId="4" xfId="0" applyNumberFormat="1" applyFont="1" applyFill="1" applyBorder="1" applyAlignment="1">
      <alignment horizontal="center" vertical="top" wrapText="1"/>
    </xf>
    <xf numFmtId="1" fontId="0" fillId="6" borderId="4" xfId="0" applyNumberFormat="1" applyFill="1" applyBorder="1" applyAlignment="1">
      <alignment horizontal="center" vertical="top" wrapText="1"/>
    </xf>
    <xf numFmtId="2" fontId="0" fillId="20" borderId="0" xfId="0" applyNumberFormat="1" applyFont="1" applyFill="1" applyBorder="1" applyAlignment="1">
      <alignment horizontal="center" vertical="top"/>
    </xf>
    <xf numFmtId="2" fontId="0" fillId="20" borderId="0" xfId="0" applyNumberFormat="1" applyFont="1" applyFill="1" applyBorder="1" applyAlignment="1">
      <alignment vertical="top"/>
    </xf>
    <xf numFmtId="4" fontId="0" fillId="20" borderId="0" xfId="0" applyNumberFormat="1" applyFont="1" applyFill="1" applyBorder="1" applyAlignment="1">
      <alignment horizontal="center" vertical="top"/>
    </xf>
    <xf numFmtId="0" fontId="28" fillId="0" borderId="0" xfId="1" applyFont="1" applyFill="1" applyBorder="1" applyAlignment="1">
      <alignment horizontal="center" vertical="center" wrapText="1"/>
    </xf>
    <xf numFmtId="3" fontId="69" fillId="0" borderId="0" xfId="1" applyNumberFormat="1" applyFont="1" applyFill="1" applyBorder="1" applyAlignment="1">
      <alignment horizontal="center" vertical="center" wrapText="1"/>
    </xf>
    <xf numFmtId="165" fontId="52" fillId="6" borderId="0" xfId="0" applyNumberFormat="1" applyFont="1" applyFill="1" applyBorder="1" applyAlignment="1">
      <alignment horizontal="center" vertical="center" wrapText="1"/>
    </xf>
    <xf numFmtId="0" fontId="46" fillId="6" borderId="0" xfId="0" applyFont="1" applyFill="1" applyBorder="1" applyAlignment="1">
      <alignment horizontal="center"/>
    </xf>
    <xf numFmtId="2" fontId="46" fillId="6" borderId="0" xfId="0" applyNumberFormat="1" applyFont="1" applyFill="1" applyBorder="1" applyAlignment="1">
      <alignment horizontal="center"/>
    </xf>
    <xf numFmtId="0" fontId="46" fillId="8" borderId="0" xfId="0" applyFont="1" applyFill="1" applyBorder="1" applyAlignment="1">
      <alignment horizontal="center"/>
    </xf>
    <xf numFmtId="165" fontId="46" fillId="8" borderId="0" xfId="0" applyNumberFormat="1" applyFont="1" applyFill="1" applyBorder="1" applyAlignment="1">
      <alignment horizontal="center"/>
    </xf>
    <xf numFmtId="165" fontId="46" fillId="6" borderId="0" xfId="0" applyNumberFormat="1" applyFont="1" applyFill="1" applyBorder="1" applyAlignment="1">
      <alignment horizontal="center"/>
    </xf>
    <xf numFmtId="2" fontId="52" fillId="6" borderId="0" xfId="0" applyNumberFormat="1" applyFont="1" applyFill="1" applyBorder="1" applyAlignment="1">
      <alignment horizontal="center"/>
    </xf>
    <xf numFmtId="165" fontId="52" fillId="8" borderId="0" xfId="0" applyNumberFormat="1" applyFont="1" applyFill="1" applyBorder="1" applyAlignment="1">
      <alignment horizontal="center"/>
    </xf>
    <xf numFmtId="0" fontId="46" fillId="6" borderId="0" xfId="0" applyFont="1" applyFill="1" applyBorder="1" applyAlignment="1">
      <alignment horizontal="center" vertical="top" wrapText="1"/>
    </xf>
    <xf numFmtId="0" fontId="46" fillId="0" borderId="0" xfId="0" applyFont="1" applyBorder="1" applyAlignment="1">
      <alignment horizontal="center" vertical="top" wrapText="1"/>
    </xf>
    <xf numFmtId="0" fontId="46" fillId="6" borderId="0" xfId="0" applyFont="1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/>
    </xf>
    <xf numFmtId="0" fontId="75" fillId="0" borderId="0" xfId="0" applyFont="1" applyBorder="1" applyAlignment="1"/>
    <xf numFmtId="0" fontId="46" fillId="0" borderId="0" xfId="0" applyFont="1" applyBorder="1" applyAlignment="1">
      <alignment vertical="top" wrapText="1"/>
    </xf>
    <xf numFmtId="0" fontId="46" fillId="6" borderId="0" xfId="0" applyFont="1" applyFill="1" applyBorder="1" applyAlignment="1">
      <alignment vertical="top" wrapText="1"/>
    </xf>
    <xf numFmtId="4" fontId="0" fillId="0" borderId="0" xfId="0" applyNumberFormat="1" applyBorder="1"/>
    <xf numFmtId="2" fontId="16" fillId="0" borderId="0" xfId="0" applyNumberFormat="1" applyFont="1" applyBorder="1" applyAlignment="1">
      <alignment horizontal="center" wrapText="1"/>
    </xf>
    <xf numFmtId="169" fontId="0" fillId="0" borderId="0" xfId="0" applyNumberFormat="1" applyFont="1" applyBorder="1"/>
    <xf numFmtId="165" fontId="40" fillId="0" borderId="0" xfId="0" applyNumberFormat="1" applyFont="1" applyBorder="1" applyAlignment="1">
      <alignment horizontal="center" wrapText="1"/>
    </xf>
    <xf numFmtId="4" fontId="155" fillId="0" borderId="0" xfId="313" applyNumberFormat="1" applyBorder="1" applyAlignment="1"/>
    <xf numFmtId="0" fontId="155" fillId="0" borderId="0" xfId="313" applyBorder="1" applyAlignment="1">
      <alignment vertical="top" wrapText="1"/>
    </xf>
    <xf numFmtId="2" fontId="46" fillId="0" borderId="0" xfId="0" applyNumberFormat="1" applyFont="1" applyBorder="1" applyAlignment="1">
      <alignment horizontal="center" vertical="top" wrapText="1"/>
    </xf>
    <xf numFmtId="17" fontId="46" fillId="0" borderId="0" xfId="0" applyNumberFormat="1" applyFont="1" applyBorder="1" applyAlignment="1">
      <alignment horizontal="center" vertical="top" wrapText="1"/>
    </xf>
    <xf numFmtId="1" fontId="52" fillId="6" borderId="0" xfId="0" applyNumberFormat="1" applyFont="1" applyFill="1" applyBorder="1" applyAlignment="1">
      <alignment horizontal="center" vertical="center" wrapText="1"/>
    </xf>
    <xf numFmtId="12" fontId="52" fillId="0" borderId="0" xfId="0" applyNumberFormat="1" applyFont="1" applyBorder="1" applyAlignment="1">
      <alignment horizontal="center"/>
    </xf>
    <xf numFmtId="2" fontId="52" fillId="0" borderId="0" xfId="0" applyNumberFormat="1" applyFont="1" applyBorder="1" applyAlignment="1">
      <alignment horizontal="center"/>
    </xf>
    <xf numFmtId="165" fontId="52" fillId="0" borderId="0" xfId="0" applyNumberFormat="1" applyFont="1" applyBorder="1" applyAlignment="1">
      <alignment horizontal="center"/>
    </xf>
    <xf numFmtId="2" fontId="103" fillId="0" borderId="0" xfId="0" applyNumberFormat="1" applyFont="1" applyBorder="1" applyAlignment="1">
      <alignment horizontal="center" vertical="top" wrapText="1"/>
    </xf>
    <xf numFmtId="0" fontId="28" fillId="0" borderId="0" xfId="1" applyFont="1" applyBorder="1" applyAlignment="1">
      <alignment vertical="center" wrapText="1"/>
    </xf>
    <xf numFmtId="1" fontId="52" fillId="6" borderId="0" xfId="0" applyNumberFormat="1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 vertical="top" wrapText="1"/>
    </xf>
    <xf numFmtId="165" fontId="52" fillId="8" borderId="4" xfId="0" applyNumberFormat="1" applyFont="1" applyFill="1" applyBorder="1" applyAlignment="1">
      <alignment horizontal="center"/>
    </xf>
    <xf numFmtId="1" fontId="52" fillId="8" borderId="9" xfId="0" applyNumberFormat="1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109" fillId="6" borderId="0" xfId="1" applyFont="1" applyFill="1" applyBorder="1" applyAlignment="1">
      <alignment horizontal="center" vertical="center" wrapText="1"/>
    </xf>
    <xf numFmtId="0" fontId="69" fillId="0" borderId="0" xfId="1" applyFont="1" applyBorder="1" applyAlignment="1">
      <alignment horizontal="center" vertical="center" wrapText="1"/>
    </xf>
    <xf numFmtId="3" fontId="38" fillId="0" borderId="0" xfId="0" applyNumberFormat="1" applyFont="1" applyBorder="1" applyAlignment="1" applyProtection="1">
      <alignment horizontal="center" vertical="center" shrinkToFit="1"/>
      <protection hidden="1"/>
    </xf>
    <xf numFmtId="0" fontId="78" fillId="0" borderId="0" xfId="0" applyFont="1" applyBorder="1"/>
    <xf numFmtId="0" fontId="51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32" fillId="6" borderId="0" xfId="1" applyFont="1" applyFill="1" applyBorder="1" applyAlignment="1">
      <alignment horizontal="center" vertical="center" wrapText="1"/>
    </xf>
    <xf numFmtId="0" fontId="46" fillId="0" borderId="0" xfId="5" applyFont="1" applyBorder="1" applyAlignment="1" applyProtection="1">
      <alignment horizontal="center" vertical="center" wrapText="1"/>
    </xf>
    <xf numFmtId="0" fontId="68" fillId="7" borderId="0" xfId="0" applyFont="1" applyFill="1" applyBorder="1" applyAlignment="1">
      <alignment horizontal="center"/>
    </xf>
    <xf numFmtId="3" fontId="149" fillId="8" borderId="0" xfId="0" applyNumberFormat="1" applyFont="1" applyFill="1" applyBorder="1" applyAlignment="1">
      <alignment horizontal="center" vertical="center" shrinkToFit="1"/>
    </xf>
    <xf numFmtId="0" fontId="40" fillId="0" borderId="0" xfId="0" applyFont="1" applyFill="1" applyBorder="1" applyAlignment="1">
      <alignment horizontal="center" vertical="center"/>
    </xf>
    <xf numFmtId="0" fontId="46" fillId="8" borderId="0" xfId="0" applyFont="1" applyFill="1" applyBorder="1" applyAlignment="1">
      <alignment horizontal="center" vertical="center" wrapText="1" shrinkToFit="1"/>
    </xf>
    <xf numFmtId="0" fontId="46" fillId="6" borderId="0" xfId="0" applyFont="1" applyFill="1" applyBorder="1" applyAlignment="1">
      <alignment horizontal="center" vertical="center" wrapText="1" shrinkToFit="1"/>
    </xf>
    <xf numFmtId="165" fontId="46" fillId="0" borderId="0" xfId="0" applyNumberFormat="1" applyFont="1" applyBorder="1" applyAlignment="1">
      <alignment horizontal="center" vertical="center"/>
    </xf>
    <xf numFmtId="0" fontId="45" fillId="8" borderId="0" xfId="0" applyFont="1" applyFill="1" applyBorder="1" applyAlignment="1">
      <alignment horizontal="center" vertical="center" shrinkToFit="1"/>
    </xf>
    <xf numFmtId="0" fontId="40" fillId="6" borderId="0" xfId="0" applyFont="1" applyFill="1" applyBorder="1" applyAlignment="1">
      <alignment horizontal="center" vertical="center" shrinkToFit="1"/>
    </xf>
    <xf numFmtId="0" fontId="45" fillId="6" borderId="0" xfId="0" applyFont="1" applyFill="1" applyBorder="1" applyAlignment="1" applyProtection="1">
      <alignment horizontal="center" vertical="center" shrinkToFit="1"/>
      <protection hidden="1"/>
    </xf>
    <xf numFmtId="1" fontId="40" fillId="6" borderId="0" xfId="0" applyNumberFormat="1" applyFont="1" applyFill="1" applyBorder="1" applyAlignment="1">
      <alignment horizontal="center" vertical="center"/>
    </xf>
    <xf numFmtId="0" fontId="52" fillId="6" borderId="0" xfId="0" applyFont="1" applyFill="1" applyBorder="1" applyAlignment="1">
      <alignment horizontal="center" wrapText="1"/>
    </xf>
    <xf numFmtId="0" fontId="52" fillId="8" borderId="0" xfId="0" applyFont="1" applyFill="1" applyBorder="1" applyAlignment="1">
      <alignment horizontal="center" wrapText="1"/>
    </xf>
    <xf numFmtId="0" fontId="94" fillId="6" borderId="0" xfId="1" applyFont="1" applyFill="1" applyBorder="1" applyAlignment="1">
      <alignment horizontal="center" vertical="center" wrapText="1"/>
    </xf>
    <xf numFmtId="0" fontId="46" fillId="6" borderId="0" xfId="0" applyFont="1" applyFill="1" applyBorder="1" applyAlignment="1" applyProtection="1">
      <alignment horizontal="center" vertical="center" wrapText="1" shrinkToFit="1"/>
      <protection hidden="1"/>
    </xf>
    <xf numFmtId="0" fontId="46" fillId="8" borderId="0" xfId="0" applyFont="1" applyFill="1" applyBorder="1" applyAlignment="1" applyProtection="1">
      <alignment horizontal="center" vertical="center" wrapText="1" shrinkToFit="1"/>
      <protection hidden="1"/>
    </xf>
    <xf numFmtId="0" fontId="40" fillId="6" borderId="0" xfId="0" applyFont="1" applyFill="1" applyBorder="1" applyAlignment="1">
      <alignment horizontal="center" vertical="center" wrapText="1"/>
    </xf>
    <xf numFmtId="0" fontId="54" fillId="6" borderId="0" xfId="0" applyFont="1" applyFill="1" applyBorder="1" applyAlignment="1" applyProtection="1">
      <alignment horizontal="center" vertical="center" wrapText="1" shrinkToFit="1"/>
      <protection hidden="1"/>
    </xf>
    <xf numFmtId="0" fontId="40" fillId="6" borderId="0" xfId="0" applyFont="1" applyFill="1" applyBorder="1" applyAlignment="1">
      <alignment horizontal="center" vertical="center"/>
    </xf>
    <xf numFmtId="0" fontId="46" fillId="6" borderId="0" xfId="0" applyFont="1" applyFill="1" applyBorder="1" applyAlignment="1" applyProtection="1">
      <alignment horizontal="center" vertical="center" shrinkToFit="1"/>
      <protection hidden="1"/>
    </xf>
    <xf numFmtId="0" fontId="45" fillId="8" borderId="0" xfId="0" applyFont="1" applyFill="1" applyBorder="1" applyAlignment="1" applyProtection="1">
      <alignment horizontal="center" vertical="center" shrinkToFit="1"/>
      <protection hidden="1"/>
    </xf>
    <xf numFmtId="0" fontId="40" fillId="8" borderId="0" xfId="0" applyFont="1" applyFill="1" applyBorder="1" applyAlignment="1">
      <alignment horizontal="center" vertical="center"/>
    </xf>
    <xf numFmtId="1" fontId="40" fillId="8" borderId="0" xfId="0" applyNumberFormat="1" applyFont="1" applyFill="1" applyBorder="1" applyAlignment="1">
      <alignment horizontal="center" vertical="center"/>
    </xf>
    <xf numFmtId="3" fontId="38" fillId="0" borderId="0" xfId="9" applyNumberFormat="1" applyFont="1" applyFill="1" applyBorder="1" applyAlignment="1" applyProtection="1">
      <alignment horizontal="center" vertical="center" shrinkToFit="1"/>
      <protection hidden="1"/>
    </xf>
    <xf numFmtId="0" fontId="151" fillId="0" borderId="0" xfId="9" applyFont="1" applyBorder="1" applyAlignment="1" applyProtection="1">
      <alignment horizontal="center" vertical="center" wrapText="1" shrinkToFit="1"/>
      <protection hidden="1"/>
    </xf>
    <xf numFmtId="0" fontId="67" fillId="0" borderId="0" xfId="9" applyFont="1" applyBorder="1" applyAlignment="1" applyProtection="1">
      <alignment horizontal="center" vertical="center" wrapText="1" shrinkToFit="1"/>
      <protection hidden="1"/>
    </xf>
    <xf numFmtId="0" fontId="67" fillId="0" borderId="0" xfId="9" applyFont="1" applyFill="1" applyBorder="1" applyAlignment="1">
      <alignment horizontal="center" vertical="center" wrapText="1"/>
    </xf>
    <xf numFmtId="0" fontId="151" fillId="0" borderId="0" xfId="9" applyFont="1" applyFill="1" applyBorder="1" applyAlignment="1" applyProtection="1">
      <alignment horizontal="center" vertical="center" shrinkToFit="1"/>
      <protection hidden="1"/>
    </xf>
    <xf numFmtId="0" fontId="67" fillId="0" borderId="0" xfId="9" applyFont="1" applyFill="1" applyBorder="1" applyAlignment="1" applyProtection="1">
      <alignment horizontal="center" vertical="center" shrinkToFit="1"/>
      <protection hidden="1"/>
    </xf>
    <xf numFmtId="0" fontId="46" fillId="6" borderId="0" xfId="0" applyFont="1" applyFill="1" applyBorder="1" applyAlignment="1">
      <alignment horizontal="center" shrinkToFit="1"/>
    </xf>
    <xf numFmtId="0" fontId="46" fillId="0" borderId="0" xfId="0" applyFont="1" applyFill="1" applyBorder="1" applyAlignment="1">
      <alignment horizontal="center" shrinkToFit="1"/>
    </xf>
    <xf numFmtId="0" fontId="46" fillId="6" borderId="0" xfId="9" applyFont="1" applyFill="1" applyBorder="1" applyAlignment="1" applyProtection="1">
      <alignment horizontal="center" vertical="center" shrinkToFit="1"/>
      <protection hidden="1"/>
    </xf>
    <xf numFmtId="0" fontId="46" fillId="0" borderId="0" xfId="9" applyFont="1" applyBorder="1" applyAlignment="1" applyProtection="1">
      <alignment horizontal="center" vertical="center" shrinkToFit="1"/>
      <protection hidden="1"/>
    </xf>
    <xf numFmtId="0" fontId="46" fillId="8" borderId="0" xfId="0" applyFont="1" applyFill="1" applyBorder="1" applyAlignment="1">
      <alignment horizontal="center" shrinkToFit="1"/>
    </xf>
    <xf numFmtId="0" fontId="72" fillId="6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49" fillId="6" borderId="0" xfId="0" applyFont="1" applyFill="1" applyBorder="1" applyAlignment="1">
      <alignment horizontal="center"/>
    </xf>
    <xf numFmtId="0" fontId="46" fillId="0" borderId="0" xfId="0" applyFont="1" applyBorder="1" applyAlignment="1" applyProtection="1">
      <alignment horizontal="center" vertical="center" wrapText="1" shrinkToFit="1"/>
      <protection hidden="1"/>
    </xf>
    <xf numFmtId="3" fontId="38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49" fillId="6" borderId="0" xfId="0" applyFont="1" applyFill="1" applyBorder="1"/>
    <xf numFmtId="0" fontId="40" fillId="2" borderId="0" xfId="0" applyFont="1" applyFill="1" applyBorder="1" applyAlignment="1">
      <alignment horizontal="center" vertical="center" wrapText="1"/>
    </xf>
    <xf numFmtId="3" fontId="46" fillId="8" borderId="0" xfId="0" applyNumberFormat="1" applyFont="1" applyFill="1" applyBorder="1" applyAlignment="1">
      <alignment horizontal="center"/>
    </xf>
    <xf numFmtId="0" fontId="108" fillId="0" borderId="0" xfId="0" applyFont="1" applyBorder="1" applyAlignment="1">
      <alignment horizontal="center"/>
    </xf>
    <xf numFmtId="0" fontId="144" fillId="6" borderId="0" xfId="1" applyFont="1" applyFill="1" applyBorder="1" applyAlignment="1">
      <alignment horizontal="center" vertical="center" wrapText="1"/>
    </xf>
    <xf numFmtId="0" fontId="46" fillId="6" borderId="0" xfId="9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46" fillId="0" borderId="0" xfId="9" applyFont="1" applyFill="1" applyBorder="1" applyAlignment="1">
      <alignment horizontal="center" vertical="center" wrapText="1"/>
    </xf>
    <xf numFmtId="1" fontId="49" fillId="6" borderId="0" xfId="0" applyNumberFormat="1" applyFont="1" applyFill="1" applyBorder="1" applyAlignment="1">
      <alignment horizontal="center" vertical="center"/>
    </xf>
    <xf numFmtId="0" fontId="34" fillId="8" borderId="0" xfId="0" applyFont="1" applyFill="1" applyAlignment="1">
      <alignment horizontal="left"/>
    </xf>
    <xf numFmtId="0" fontId="12" fillId="8" borderId="0" xfId="0" applyFont="1" applyFill="1" applyBorder="1"/>
    <xf numFmtId="0" fontId="13" fillId="8" borderId="0" xfId="0" applyFont="1" applyFill="1" applyBorder="1"/>
    <xf numFmtId="0" fontId="106" fillId="8" borderId="0" xfId="0" applyFont="1" applyFill="1"/>
    <xf numFmtId="0" fontId="77" fillId="8" borderId="0" xfId="0" applyFont="1" applyFill="1"/>
    <xf numFmtId="0" fontId="77" fillId="8" borderId="0" xfId="0" applyFont="1" applyFill="1" applyBorder="1" applyAlignment="1">
      <alignment horizontal="left" vertical="center"/>
    </xf>
    <xf numFmtId="0" fontId="77" fillId="8" borderId="0" xfId="0" applyFont="1" applyFill="1" applyAlignment="1">
      <alignment horizontal="left" vertical="center"/>
    </xf>
    <xf numFmtId="1" fontId="52" fillId="6" borderId="4" xfId="0" applyNumberFormat="1" applyFont="1" applyFill="1" applyBorder="1" applyAlignment="1">
      <alignment horizontal="center"/>
    </xf>
    <xf numFmtId="0" fontId="158" fillId="0" borderId="0" xfId="1" applyFont="1" applyBorder="1" applyAlignment="1">
      <alignment horizontal="left" vertical="center"/>
    </xf>
    <xf numFmtId="0" fontId="158" fillId="0" borderId="0" xfId="0" applyFont="1" applyBorder="1" applyAlignment="1">
      <alignment horizontal="left" vertical="center"/>
    </xf>
    <xf numFmtId="0" fontId="46" fillId="0" borderId="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123" fillId="0" borderId="0" xfId="0" applyFont="1" applyBorder="1" applyAlignment="1">
      <alignment horizontal="center" vertical="center" wrapText="1"/>
    </xf>
    <xf numFmtId="0" fontId="123" fillId="0" borderId="12" xfId="0" applyFont="1" applyBorder="1" applyAlignment="1">
      <alignment horizontal="center" vertical="center" wrapText="1"/>
    </xf>
    <xf numFmtId="0" fontId="123" fillId="0" borderId="22" xfId="0" applyFont="1" applyBorder="1" applyAlignment="1">
      <alignment horizontal="center" vertical="center" wrapText="1"/>
    </xf>
    <xf numFmtId="0" fontId="40" fillId="0" borderId="11" xfId="34" applyFont="1" applyBorder="1" applyAlignment="1">
      <alignment horizontal="center" vertical="center" wrapText="1"/>
    </xf>
    <xf numFmtId="0" fontId="40" fillId="0" borderId="39" xfId="34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40" fillId="0" borderId="6" xfId="34" applyFont="1" applyBorder="1" applyAlignment="1">
      <alignment horizontal="center" vertical="center" wrapText="1"/>
    </xf>
    <xf numFmtId="0" fontId="40" fillId="0" borderId="1" xfId="34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50" xfId="0" applyFont="1" applyBorder="1" applyAlignment="1">
      <alignment horizontal="center" vertical="center" wrapText="1"/>
    </xf>
    <xf numFmtId="0" fontId="123" fillId="0" borderId="11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center" vertical="center" wrapText="1"/>
    </xf>
    <xf numFmtId="0" fontId="123" fillId="0" borderId="15" xfId="0" applyFont="1" applyBorder="1" applyAlignment="1">
      <alignment horizontal="center" vertical="center" wrapText="1"/>
    </xf>
    <xf numFmtId="0" fontId="123" fillId="0" borderId="50" xfId="0" applyFont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0" fillId="0" borderId="0" xfId="34" applyFont="1" applyBorder="1" applyAlignment="1">
      <alignment horizontal="center" vertical="center" wrapText="1"/>
    </xf>
    <xf numFmtId="0" fontId="148" fillId="0" borderId="0" xfId="0" applyFont="1" applyBorder="1" applyAlignment="1">
      <alignment horizontal="center" wrapText="1"/>
    </xf>
    <xf numFmtId="0" fontId="58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1" fontId="52" fillId="0" borderId="0" xfId="0" applyNumberFormat="1" applyFont="1" applyBorder="1" applyAlignment="1">
      <alignment horizontal="center" vertical="center"/>
    </xf>
    <xf numFmtId="0" fontId="0" fillId="0" borderId="0" xfId="0" applyBorder="1" applyAlignment="1"/>
    <xf numFmtId="0" fontId="52" fillId="0" borderId="45" xfId="0" applyFont="1" applyBorder="1" applyAlignment="1">
      <alignment horizontal="center" vertical="center" wrapText="1"/>
    </xf>
    <xf numFmtId="0" fontId="46" fillId="6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0" fillId="3" borderId="0" xfId="0" applyFill="1" applyAlignment="1">
      <alignment horizontal="right"/>
    </xf>
    <xf numFmtId="1" fontId="52" fillId="0" borderId="0" xfId="0" applyNumberFormat="1" applyFont="1" applyBorder="1" applyAlignment="1">
      <alignment horizontal="center"/>
    </xf>
    <xf numFmtId="0" fontId="117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horizontal="center"/>
    </xf>
    <xf numFmtId="0" fontId="45" fillId="0" borderId="0" xfId="0" applyFont="1" applyBorder="1" applyAlignment="1">
      <alignment horizontal="center" vertical="center" wrapText="1"/>
    </xf>
    <xf numFmtId="0" fontId="90" fillId="0" borderId="0" xfId="0" applyFont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88" fillId="0" borderId="0" xfId="0" applyFont="1" applyBorder="1" applyAlignment="1">
      <alignment horizontal="center" vertical="center"/>
    </xf>
    <xf numFmtId="0" fontId="83" fillId="0" borderId="0" xfId="0" applyFont="1" applyBorder="1"/>
    <xf numFmtId="0" fontId="52" fillId="0" borderId="0" xfId="0" applyFont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 wrapText="1"/>
    </xf>
    <xf numFmtId="0" fontId="59" fillId="0" borderId="0" xfId="0" applyNumberFormat="1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wrapText="1"/>
    </xf>
    <xf numFmtId="0" fontId="28" fillId="8" borderId="0" xfId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distributed"/>
    </xf>
    <xf numFmtId="2" fontId="0" fillId="0" borderId="0" xfId="0" applyNumberFormat="1" applyBorder="1" applyAlignment="1">
      <alignment horizontal="center"/>
    </xf>
    <xf numFmtId="0" fontId="38" fillId="28" borderId="2" xfId="0" applyFont="1" applyFill="1" applyBorder="1" applyAlignment="1">
      <alignment horizontal="center"/>
    </xf>
    <xf numFmtId="0" fontId="38" fillId="28" borderId="1" xfId="0" applyFont="1" applyFill="1" applyBorder="1" applyAlignment="1">
      <alignment horizontal="center"/>
    </xf>
    <xf numFmtId="0" fontId="38" fillId="27" borderId="2" xfId="0" applyFont="1" applyFill="1" applyBorder="1" applyAlignment="1">
      <alignment horizontal="center"/>
    </xf>
    <xf numFmtId="0" fontId="38" fillId="27" borderId="1" xfId="0" applyFont="1" applyFill="1" applyBorder="1" applyAlignment="1">
      <alignment horizontal="center"/>
    </xf>
    <xf numFmtId="0" fontId="38" fillId="15" borderId="2" xfId="0" applyFont="1" applyFill="1" applyBorder="1" applyAlignment="1">
      <alignment horizontal="center"/>
    </xf>
    <xf numFmtId="0" fontId="38" fillId="15" borderId="1" xfId="0" applyFont="1" applyFill="1" applyBorder="1" applyAlignment="1">
      <alignment horizontal="center"/>
    </xf>
    <xf numFmtId="0" fontId="38" fillId="10" borderId="2" xfId="0" applyFont="1" applyFill="1" applyBorder="1" applyAlignment="1">
      <alignment horizontal="center"/>
    </xf>
    <xf numFmtId="0" fontId="38" fillId="10" borderId="1" xfId="0" applyFont="1" applyFill="1" applyBorder="1" applyAlignment="1">
      <alignment horizontal="center"/>
    </xf>
    <xf numFmtId="0" fontId="38" fillId="4" borderId="2" xfId="0" applyFont="1" applyFill="1" applyBorder="1" applyAlignment="1">
      <alignment horizontal="center"/>
    </xf>
    <xf numFmtId="0" fontId="38" fillId="4" borderId="1" xfId="0" applyFont="1" applyFill="1" applyBorder="1" applyAlignment="1">
      <alignment horizontal="center"/>
    </xf>
    <xf numFmtId="0" fontId="0" fillId="0" borderId="6" xfId="0" applyBorder="1" applyAlignment="1">
      <alignment horizontal="center" vertical="distributed"/>
    </xf>
    <xf numFmtId="0" fontId="0" fillId="0" borderId="7" xfId="0" applyBorder="1" applyAlignment="1">
      <alignment horizontal="center" vertical="distributed"/>
    </xf>
    <xf numFmtId="2" fontId="0" fillId="0" borderId="17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38" fillId="0" borderId="0" xfId="0" applyFont="1" applyBorder="1" applyAlignment="1">
      <alignment horizontal="center" vertical="distributed"/>
    </xf>
    <xf numFmtId="0" fontId="38" fillId="15" borderId="0" xfId="0" applyFont="1" applyFill="1" applyBorder="1" applyAlignment="1">
      <alignment horizontal="center"/>
    </xf>
    <xf numFmtId="0" fontId="38" fillId="4" borderId="0" xfId="0" applyFont="1" applyFill="1" applyBorder="1" applyAlignment="1">
      <alignment horizontal="center"/>
    </xf>
    <xf numFmtId="0" fontId="38" fillId="10" borderId="0" xfId="0" applyFont="1" applyFill="1" applyBorder="1" applyAlignment="1">
      <alignment horizontal="center"/>
    </xf>
    <xf numFmtId="0" fontId="38" fillId="27" borderId="0" xfId="0" applyFont="1" applyFill="1" applyBorder="1" applyAlignment="1">
      <alignment horizontal="center"/>
    </xf>
    <xf numFmtId="0" fontId="38" fillId="28" borderId="0" xfId="0" applyFont="1" applyFill="1" applyBorder="1" applyAlignment="1">
      <alignment horizontal="center"/>
    </xf>
    <xf numFmtId="1" fontId="0" fillId="6" borderId="3" xfId="0" applyNumberFormat="1" applyFont="1" applyFill="1" applyBorder="1" applyAlignment="1">
      <alignment horizontal="center" vertical="top"/>
    </xf>
    <xf numFmtId="1" fontId="0" fillId="6" borderId="4" xfId="0" applyNumberFormat="1" applyFont="1" applyFill="1" applyBorder="1" applyAlignment="1">
      <alignment horizontal="center" vertical="top"/>
    </xf>
    <xf numFmtId="1" fontId="0" fillId="6" borderId="4" xfId="0" applyNumberFormat="1" applyFont="1" applyFill="1" applyBorder="1" applyAlignment="1">
      <alignment horizontal="center" vertical="top" wrapText="1"/>
    </xf>
    <xf numFmtId="0" fontId="0" fillId="6" borderId="4" xfId="0" applyNumberFormat="1" applyFont="1" applyFill="1" applyBorder="1" applyAlignment="1">
      <alignment horizontal="center" vertical="top" wrapText="1"/>
    </xf>
    <xf numFmtId="3" fontId="0" fillId="6" borderId="17" xfId="0" applyNumberFormat="1" applyFont="1" applyFill="1" applyBorder="1" applyAlignment="1">
      <alignment horizontal="center" vertical="top"/>
    </xf>
    <xf numFmtId="3" fontId="0" fillId="6" borderId="52" xfId="0" applyNumberFormat="1" applyFont="1" applyFill="1" applyBorder="1" applyAlignment="1">
      <alignment horizontal="center" vertical="top"/>
    </xf>
    <xf numFmtId="3" fontId="0" fillId="6" borderId="13" xfId="0" applyNumberFormat="1" applyFont="1" applyFill="1" applyBorder="1" applyAlignment="1">
      <alignment horizontal="center" vertical="top"/>
    </xf>
    <xf numFmtId="1" fontId="0" fillId="6" borderId="2" xfId="0" applyNumberFormat="1" applyFont="1" applyFill="1" applyBorder="1" applyAlignment="1">
      <alignment horizontal="center" vertical="top"/>
    </xf>
    <xf numFmtId="1" fontId="0" fillId="6" borderId="1" xfId="0" applyNumberFormat="1" applyFont="1" applyFill="1" applyBorder="1" applyAlignment="1">
      <alignment horizontal="center" vertical="top"/>
    </xf>
    <xf numFmtId="1" fontId="0" fillId="6" borderId="1" xfId="0" applyNumberFormat="1" applyFont="1" applyFill="1" applyBorder="1" applyAlignment="1">
      <alignment horizontal="center" vertical="top" wrapText="1"/>
    </xf>
    <xf numFmtId="0" fontId="0" fillId="6" borderId="1" xfId="0" applyNumberFormat="1" applyFont="1" applyFill="1" applyBorder="1" applyAlignment="1">
      <alignment horizontal="center" vertical="top" wrapText="1"/>
    </xf>
    <xf numFmtId="3" fontId="0" fillId="6" borderId="19" xfId="0" applyNumberFormat="1" applyFont="1" applyFill="1" applyBorder="1" applyAlignment="1">
      <alignment horizontal="center" vertical="top"/>
    </xf>
    <xf numFmtId="3" fontId="0" fillId="6" borderId="38" xfId="0" applyNumberFormat="1" applyFont="1" applyFill="1" applyBorder="1" applyAlignment="1">
      <alignment horizontal="center" vertical="top"/>
    </xf>
    <xf numFmtId="3" fontId="0" fillId="6" borderId="14" xfId="0" applyNumberFormat="1" applyFont="1" applyFill="1" applyBorder="1" applyAlignment="1">
      <alignment horizontal="center" vertical="top"/>
    </xf>
    <xf numFmtId="1" fontId="0" fillId="0" borderId="2" xfId="0" applyNumberFormat="1" applyFont="1" applyBorder="1" applyAlignment="1">
      <alignment horizontal="center" vertical="top"/>
    </xf>
    <xf numFmtId="1" fontId="0" fillId="0" borderId="1" xfId="0" applyNumberFormat="1" applyFont="1" applyBorder="1" applyAlignment="1">
      <alignment horizontal="center" vertical="top"/>
    </xf>
    <xf numFmtId="1" fontId="0" fillId="0" borderId="1" xfId="0" applyNumberFormat="1" applyFont="1" applyBorder="1" applyAlignment="1">
      <alignment horizontal="center" vertical="top" wrapText="1"/>
    </xf>
    <xf numFmtId="0" fontId="0" fillId="0" borderId="1" xfId="0" applyNumberFormat="1" applyFont="1" applyBorder="1" applyAlignment="1">
      <alignment horizontal="center" vertical="top" wrapText="1"/>
    </xf>
    <xf numFmtId="3" fontId="0" fillId="0" borderId="19" xfId="0" applyNumberFormat="1" applyFont="1" applyBorder="1" applyAlignment="1">
      <alignment horizontal="center" vertical="top"/>
    </xf>
    <xf numFmtId="3" fontId="0" fillId="0" borderId="38" xfId="0" applyNumberFormat="1" applyFont="1" applyBorder="1" applyAlignment="1">
      <alignment horizontal="center" vertical="top"/>
    </xf>
    <xf numFmtId="3" fontId="0" fillId="0" borderId="14" xfId="0" applyNumberFormat="1" applyFont="1" applyBorder="1" applyAlignment="1">
      <alignment horizontal="center" vertical="top"/>
    </xf>
    <xf numFmtId="0" fontId="40" fillId="0" borderId="5" xfId="0" applyNumberFormat="1" applyFont="1" applyBorder="1" applyAlignment="1">
      <alignment horizontal="center" vertical="top"/>
    </xf>
    <xf numFmtId="0" fontId="40" fillId="0" borderId="6" xfId="0" applyNumberFormat="1" applyFont="1" applyBorder="1" applyAlignment="1">
      <alignment horizontal="center" vertical="top"/>
    </xf>
    <xf numFmtId="0" fontId="40" fillId="0" borderId="6" xfId="0" applyNumberFormat="1" applyFont="1" applyBorder="1" applyAlignment="1">
      <alignment horizontal="center" vertical="top" wrapText="1"/>
    </xf>
    <xf numFmtId="0" fontId="40" fillId="0" borderId="7" xfId="0" applyNumberFormat="1" applyFont="1" applyBorder="1" applyAlignment="1">
      <alignment horizontal="center" vertical="top"/>
    </xf>
    <xf numFmtId="165" fontId="0" fillId="6" borderId="1" xfId="0" applyNumberFormat="1" applyFont="1" applyFill="1" applyBorder="1" applyAlignment="1">
      <alignment horizontal="center" vertical="top" wrapText="1"/>
    </xf>
    <xf numFmtId="165" fontId="49" fillId="0" borderId="0" xfId="0" applyNumberFormat="1" applyFont="1" applyBorder="1" applyAlignment="1">
      <alignment horizontal="center"/>
    </xf>
    <xf numFmtId="0" fontId="73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9" fillId="8" borderId="0" xfId="13" applyFont="1" applyFill="1" applyBorder="1" applyAlignment="1">
      <alignment horizontal="center" vertical="center" wrapText="1"/>
    </xf>
    <xf numFmtId="165" fontId="49" fillId="8" borderId="0" xfId="13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/>
    </xf>
    <xf numFmtId="0" fontId="49" fillId="6" borderId="0" xfId="13" applyFont="1" applyFill="1" applyBorder="1" applyAlignment="1">
      <alignment horizontal="center" vertical="center" wrapText="1"/>
    </xf>
    <xf numFmtId="165" fontId="49" fillId="6" borderId="0" xfId="13" applyNumberFormat="1" applyFont="1" applyFill="1" applyBorder="1" applyAlignment="1">
      <alignment horizontal="center" vertical="center"/>
    </xf>
    <xf numFmtId="165" fontId="49" fillId="6" borderId="0" xfId="0" applyNumberFormat="1" applyFont="1" applyFill="1" applyBorder="1" applyAlignment="1">
      <alignment horizontal="center"/>
    </xf>
    <xf numFmtId="2" fontId="40" fillId="6" borderId="0" xfId="0" applyNumberFormat="1" applyFont="1" applyFill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52" fillId="8" borderId="0" xfId="13" applyFont="1" applyFill="1" applyBorder="1" applyAlignment="1">
      <alignment horizontal="center" vertical="center" wrapText="1"/>
    </xf>
    <xf numFmtId="0" fontId="77" fillId="8" borderId="0" xfId="13" applyFont="1" applyFill="1" applyBorder="1" applyAlignment="1">
      <alignment horizontal="center" vertical="center" wrapText="1"/>
    </xf>
    <xf numFmtId="1" fontId="65" fillId="6" borderId="0" xfId="0" applyNumberFormat="1" applyFont="1" applyFill="1" applyBorder="1" applyAlignment="1">
      <alignment horizontal="center" vertical="center"/>
    </xf>
    <xf numFmtId="0" fontId="65" fillId="6" borderId="0" xfId="0" applyFont="1" applyFill="1" applyBorder="1" applyAlignment="1">
      <alignment horizontal="center"/>
    </xf>
    <xf numFmtId="1" fontId="65" fillId="0" borderId="0" xfId="0" applyNumberFormat="1" applyFont="1" applyFill="1" applyBorder="1" applyAlignment="1">
      <alignment horizontal="center" vertical="center"/>
    </xf>
    <xf numFmtId="0" fontId="65" fillId="0" borderId="0" xfId="0" applyFont="1" applyBorder="1" applyAlignment="1">
      <alignment horizontal="center"/>
    </xf>
    <xf numFmtId="4" fontId="0" fillId="0" borderId="0" xfId="0" applyNumberFormat="1" applyFont="1" applyBorder="1" applyAlignment="1">
      <alignment horizontal="center" vertical="top"/>
    </xf>
    <xf numFmtId="0" fontId="49" fillId="6" borderId="0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/>
    </xf>
    <xf numFmtId="165" fontId="91" fillId="6" borderId="0" xfId="0" applyNumberFormat="1" applyFont="1" applyFill="1" applyBorder="1" applyAlignment="1">
      <alignment horizontal="center" vertical="center"/>
    </xf>
    <xf numFmtId="165" fontId="65" fillId="6" borderId="0" xfId="0" applyNumberFormat="1" applyFont="1" applyFill="1" applyBorder="1" applyAlignment="1">
      <alignment horizontal="center"/>
    </xf>
    <xf numFmtId="2" fontId="46" fillId="0" borderId="0" xfId="13" applyNumberFormat="1" applyFont="1" applyFill="1" applyBorder="1" applyAlignment="1">
      <alignment horizontal="center" vertical="center"/>
    </xf>
    <xf numFmtId="165" fontId="91" fillId="6" borderId="0" xfId="14" applyNumberFormat="1" applyFont="1" applyFill="1" applyBorder="1" applyAlignment="1">
      <alignment horizontal="center" vertical="center"/>
    </xf>
    <xf numFmtId="1" fontId="65" fillId="8" borderId="0" xfId="0" applyNumberFormat="1" applyFont="1" applyFill="1" applyBorder="1" applyAlignment="1">
      <alignment horizontal="center" vertical="center"/>
    </xf>
    <xf numFmtId="0" fontId="49" fillId="8" borderId="0" xfId="0" applyFont="1" applyFill="1" applyBorder="1" applyAlignment="1">
      <alignment horizontal="center"/>
    </xf>
    <xf numFmtId="1" fontId="49" fillId="0" borderId="0" xfId="0" applyNumberFormat="1" applyFont="1" applyFill="1" applyBorder="1" applyAlignment="1">
      <alignment horizontal="center" vertical="center"/>
    </xf>
    <xf numFmtId="1" fontId="49" fillId="6" borderId="0" xfId="0" applyNumberFormat="1" applyFont="1" applyFill="1" applyBorder="1" applyAlignment="1">
      <alignment horizontal="center" vertical="center"/>
    </xf>
    <xf numFmtId="165" fontId="78" fillId="6" borderId="0" xfId="0" applyNumberFormat="1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/>
    </xf>
    <xf numFmtId="165" fontId="115" fillId="6" borderId="0" xfId="14" applyNumberFormat="1" applyFont="1" applyFill="1" applyBorder="1" applyAlignment="1">
      <alignment horizontal="center" vertical="center"/>
    </xf>
    <xf numFmtId="2" fontId="46" fillId="8" borderId="0" xfId="13" applyNumberFormat="1" applyFont="1" applyFill="1" applyBorder="1" applyAlignment="1">
      <alignment horizontal="center" vertical="center"/>
    </xf>
    <xf numFmtId="165" fontId="49" fillId="8" borderId="0" xfId="0" applyNumberFormat="1" applyFont="1" applyFill="1" applyBorder="1" applyAlignment="1">
      <alignment horizontal="center"/>
    </xf>
    <xf numFmtId="165" fontId="78" fillId="6" borderId="0" xfId="14" applyNumberFormat="1" applyFont="1" applyFill="1" applyBorder="1" applyAlignment="1">
      <alignment horizontal="center" vertical="center"/>
    </xf>
    <xf numFmtId="165" fontId="65" fillId="0" borderId="0" xfId="0" applyNumberFormat="1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2" fontId="49" fillId="8" borderId="0" xfId="13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/>
    </xf>
    <xf numFmtId="2" fontId="45" fillId="0" borderId="0" xfId="21" applyNumberFormat="1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1" fontId="78" fillId="6" borderId="0" xfId="14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Border="1"/>
    <xf numFmtId="0" fontId="0" fillId="0" borderId="0" xfId="0" applyFill="1" applyBorder="1" applyAlignment="1">
      <alignment horizontal="center"/>
    </xf>
    <xf numFmtId="165" fontId="0" fillId="6" borderId="0" xfId="0" applyNumberFormat="1" applyFill="1" applyBorder="1" applyAlignment="1">
      <alignment horizontal="center"/>
    </xf>
    <xf numFmtId="2" fontId="78" fillId="0" borderId="0" xfId="21" applyNumberFormat="1" applyFont="1" applyFill="1" applyBorder="1" applyAlignment="1">
      <alignment horizontal="center" vertical="center"/>
    </xf>
    <xf numFmtId="0" fontId="52" fillId="8" borderId="0" xfId="13" applyFont="1" applyFill="1" applyBorder="1" applyAlignment="1">
      <alignment horizontal="center" vertical="center"/>
    </xf>
    <xf numFmtId="2" fontId="49" fillId="6" borderId="0" xfId="13" applyNumberFormat="1" applyFont="1" applyFill="1" applyBorder="1" applyAlignment="1">
      <alignment horizontal="center" vertical="center"/>
    </xf>
    <xf numFmtId="165" fontId="49" fillId="0" borderId="19" xfId="0" applyNumberFormat="1" applyFont="1" applyBorder="1" applyAlignment="1">
      <alignment horizontal="center"/>
    </xf>
    <xf numFmtId="165" fontId="49" fillId="0" borderId="18" xfId="0" applyNumberFormat="1" applyFont="1" applyBorder="1" applyAlignment="1">
      <alignment horizontal="center"/>
    </xf>
    <xf numFmtId="165" fontId="49" fillId="6" borderId="17" xfId="0" applyNumberFormat="1" applyFont="1" applyFill="1" applyBorder="1" applyAlignment="1">
      <alignment horizontal="center"/>
    </xf>
    <xf numFmtId="165" fontId="49" fillId="6" borderId="16" xfId="0" applyNumberFormat="1" applyFont="1" applyFill="1" applyBorder="1" applyAlignment="1">
      <alignment horizontal="center"/>
    </xf>
    <xf numFmtId="0" fontId="52" fillId="0" borderId="6" xfId="0" applyFont="1" applyBorder="1" applyAlignment="1">
      <alignment horizontal="center"/>
    </xf>
    <xf numFmtId="3" fontId="49" fillId="6" borderId="19" xfId="0" applyNumberFormat="1" applyFont="1" applyFill="1" applyBorder="1" applyAlignment="1">
      <alignment horizontal="center"/>
    </xf>
    <xf numFmtId="3" fontId="49" fillId="6" borderId="18" xfId="0" applyNumberFormat="1" applyFont="1" applyFill="1" applyBorder="1" applyAlignment="1">
      <alignment horizontal="center"/>
    </xf>
    <xf numFmtId="3" fontId="49" fillId="8" borderId="19" xfId="0" applyNumberFormat="1" applyFont="1" applyFill="1" applyBorder="1" applyAlignment="1">
      <alignment horizontal="center"/>
    </xf>
    <xf numFmtId="3" fontId="49" fillId="8" borderId="18" xfId="0" applyNumberFormat="1" applyFont="1" applyFill="1" applyBorder="1" applyAlignment="1">
      <alignment horizontal="center"/>
    </xf>
    <xf numFmtId="0" fontId="49" fillId="6" borderId="19" xfId="0" applyFont="1" applyFill="1" applyBorder="1" applyAlignment="1">
      <alignment horizontal="center"/>
    </xf>
    <xf numFmtId="0" fontId="49" fillId="6" borderId="14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14" xfId="0" applyFont="1" applyBorder="1" applyAlignment="1">
      <alignment horizontal="center"/>
    </xf>
    <xf numFmtId="0" fontId="49" fillId="6" borderId="17" xfId="0" applyFont="1" applyFill="1" applyBorder="1" applyAlignment="1">
      <alignment horizontal="center"/>
    </xf>
    <xf numFmtId="0" fontId="49" fillId="6" borderId="13" xfId="0" applyFont="1" applyFill="1" applyBorder="1" applyAlignment="1">
      <alignment horizontal="center"/>
    </xf>
    <xf numFmtId="0" fontId="52" fillId="0" borderId="27" xfId="0" applyFont="1" applyBorder="1" applyAlignment="1">
      <alignment horizontal="center"/>
    </xf>
    <xf numFmtId="0" fontId="52" fillId="0" borderId="25" xfId="0" applyFont="1" applyBorder="1" applyAlignment="1">
      <alignment horizontal="center"/>
    </xf>
    <xf numFmtId="0" fontId="49" fillId="6" borderId="18" xfId="0" applyFont="1" applyFill="1" applyBorder="1" applyAlignment="1">
      <alignment horizontal="center"/>
    </xf>
    <xf numFmtId="0" fontId="49" fillId="0" borderId="18" xfId="0" applyFont="1" applyBorder="1" applyAlignment="1">
      <alignment horizontal="center"/>
    </xf>
    <xf numFmtId="0" fontId="49" fillId="6" borderId="16" xfId="0" applyFont="1" applyFill="1" applyBorder="1" applyAlignment="1">
      <alignment horizontal="center"/>
    </xf>
    <xf numFmtId="0" fontId="52" fillId="0" borderId="29" xfId="0" applyFont="1" applyBorder="1" applyAlignment="1">
      <alignment horizontal="center"/>
    </xf>
    <xf numFmtId="3" fontId="40" fillId="6" borderId="19" xfId="0" applyNumberFormat="1" applyFont="1" applyFill="1" applyBorder="1" applyAlignment="1">
      <alignment horizontal="center" wrapText="1"/>
    </xf>
    <xf numFmtId="3" fontId="40" fillId="6" borderId="14" xfId="0" applyNumberFormat="1" applyFont="1" applyFill="1" applyBorder="1" applyAlignment="1">
      <alignment horizontal="center" wrapText="1"/>
    </xf>
    <xf numFmtId="3" fontId="40" fillId="8" borderId="19" xfId="0" applyNumberFormat="1" applyFont="1" applyFill="1" applyBorder="1" applyAlignment="1">
      <alignment horizontal="center" wrapText="1"/>
    </xf>
    <xf numFmtId="3" fontId="40" fillId="8" borderId="14" xfId="0" applyNumberFormat="1" applyFont="1" applyFill="1" applyBorder="1" applyAlignment="1">
      <alignment horizontal="center" wrapText="1"/>
    </xf>
    <xf numFmtId="3" fontId="40" fillId="8" borderId="17" xfId="0" applyNumberFormat="1" applyFont="1" applyFill="1" applyBorder="1" applyAlignment="1">
      <alignment horizontal="center" wrapText="1"/>
    </xf>
    <xf numFmtId="3" fontId="40" fillId="8" borderId="13" xfId="0" applyNumberFormat="1" applyFont="1" applyFill="1" applyBorder="1" applyAlignment="1">
      <alignment horizontal="center" wrapText="1"/>
    </xf>
    <xf numFmtId="0" fontId="49" fillId="0" borderId="17" xfId="0" applyFont="1" applyBorder="1" applyAlignment="1">
      <alignment horizontal="center"/>
    </xf>
    <xf numFmtId="0" fontId="49" fillId="0" borderId="16" xfId="0" applyFont="1" applyBorder="1" applyAlignment="1">
      <alignment horizontal="center"/>
    </xf>
    <xf numFmtId="1" fontId="65" fillId="8" borderId="1" xfId="0" applyNumberFormat="1" applyFont="1" applyFill="1" applyBorder="1" applyAlignment="1">
      <alignment horizontal="center" vertical="center"/>
    </xf>
    <xf numFmtId="0" fontId="49" fillId="6" borderId="1" xfId="0" applyFont="1" applyFill="1" applyBorder="1" applyAlignment="1">
      <alignment horizontal="center"/>
    </xf>
    <xf numFmtId="0" fontId="49" fillId="6" borderId="8" xfId="0" applyFont="1" applyFill="1" applyBorder="1" applyAlignment="1">
      <alignment horizontal="center"/>
    </xf>
    <xf numFmtId="1" fontId="49" fillId="6" borderId="19" xfId="0" applyNumberFormat="1" applyFont="1" applyFill="1" applyBorder="1" applyAlignment="1">
      <alignment horizontal="center" vertical="center"/>
    </xf>
    <xf numFmtId="1" fontId="49" fillId="6" borderId="18" xfId="0" applyNumberFormat="1" applyFont="1" applyFill="1" applyBorder="1" applyAlignment="1">
      <alignment horizontal="center" vertical="center"/>
    </xf>
    <xf numFmtId="1" fontId="49" fillId="8" borderId="17" xfId="0" applyNumberFormat="1" applyFont="1" applyFill="1" applyBorder="1" applyAlignment="1">
      <alignment horizontal="center" vertical="center"/>
    </xf>
    <xf numFmtId="1" fontId="49" fillId="8" borderId="16" xfId="0" applyNumberFormat="1" applyFont="1" applyFill="1" applyBorder="1" applyAlignment="1">
      <alignment horizontal="center" vertical="center"/>
    </xf>
    <xf numFmtId="0" fontId="52" fillId="8" borderId="27" xfId="13" applyFont="1" applyFill="1" applyBorder="1" applyAlignment="1">
      <alignment horizontal="center" vertical="center" wrapText="1"/>
    </xf>
    <xf numFmtId="0" fontId="52" fillId="8" borderId="25" xfId="13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165" fontId="49" fillId="6" borderId="19" xfId="13" applyNumberFormat="1" applyFont="1" applyFill="1" applyBorder="1" applyAlignment="1">
      <alignment horizontal="center" vertical="center"/>
    </xf>
    <xf numFmtId="165" fontId="49" fillId="6" borderId="18" xfId="13" applyNumberFormat="1" applyFont="1" applyFill="1" applyBorder="1" applyAlignment="1">
      <alignment horizontal="center" vertical="center"/>
    </xf>
    <xf numFmtId="165" fontId="49" fillId="8" borderId="19" xfId="13" applyNumberFormat="1" applyFont="1" applyFill="1" applyBorder="1" applyAlignment="1">
      <alignment horizontal="center" vertical="center"/>
    </xf>
    <xf numFmtId="165" fontId="49" fillId="8" borderId="18" xfId="13" applyNumberFormat="1" applyFont="1" applyFill="1" applyBorder="1" applyAlignment="1">
      <alignment horizontal="center" vertical="center"/>
    </xf>
    <xf numFmtId="165" fontId="49" fillId="6" borderId="19" xfId="0" applyNumberFormat="1" applyFont="1" applyFill="1" applyBorder="1" applyAlignment="1">
      <alignment horizontal="center"/>
    </xf>
    <xf numFmtId="165" fontId="49" fillId="6" borderId="18" xfId="0" applyNumberFormat="1" applyFont="1" applyFill="1" applyBorder="1" applyAlignment="1">
      <alignment horizontal="center"/>
    </xf>
    <xf numFmtId="165" fontId="49" fillId="0" borderId="17" xfId="0" applyNumberFormat="1" applyFont="1" applyBorder="1" applyAlignment="1">
      <alignment horizontal="center"/>
    </xf>
    <xf numFmtId="165" fontId="49" fillId="0" borderId="16" xfId="0" applyNumberFormat="1" applyFont="1" applyBorder="1" applyAlignment="1">
      <alignment horizontal="center"/>
    </xf>
    <xf numFmtId="0" fontId="52" fillId="8" borderId="6" xfId="13" applyFont="1" applyFill="1" applyBorder="1" applyAlignment="1">
      <alignment horizontal="center" vertical="center" wrapText="1"/>
    </xf>
    <xf numFmtId="0" fontId="52" fillId="0" borderId="7" xfId="0" applyFont="1" applyBorder="1" applyAlignment="1">
      <alignment horizontal="center"/>
    </xf>
    <xf numFmtId="165" fontId="49" fillId="6" borderId="17" xfId="13" applyNumberFormat="1" applyFont="1" applyFill="1" applyBorder="1" applyAlignment="1">
      <alignment horizontal="center" vertical="center"/>
    </xf>
    <xf numFmtId="165" fontId="49" fillId="6" borderId="16" xfId="13" applyNumberFormat="1" applyFont="1" applyFill="1" applyBorder="1" applyAlignment="1">
      <alignment horizontal="center" vertical="center"/>
    </xf>
    <xf numFmtId="0" fontId="52" fillId="8" borderId="35" xfId="13" applyFont="1" applyFill="1" applyBorder="1" applyAlignment="1">
      <alignment horizontal="center" vertical="center" wrapText="1"/>
    </xf>
    <xf numFmtId="0" fontId="49" fillId="6" borderId="36" xfId="13" applyFont="1" applyFill="1" applyBorder="1" applyAlignment="1">
      <alignment horizontal="center" vertical="center" wrapText="1"/>
    </xf>
    <xf numFmtId="0" fontId="49" fillId="6" borderId="18" xfId="13" applyFont="1" applyFill="1" applyBorder="1" applyAlignment="1">
      <alignment horizontal="center" vertical="center" wrapText="1"/>
    </xf>
    <xf numFmtId="0" fontId="49" fillId="8" borderId="36" xfId="13" applyFont="1" applyFill="1" applyBorder="1" applyAlignment="1">
      <alignment horizontal="center" vertical="center" wrapText="1"/>
    </xf>
    <xf numFmtId="0" fontId="49" fillId="8" borderId="18" xfId="13" applyFont="1" applyFill="1" applyBorder="1" applyAlignment="1">
      <alignment horizontal="center" vertical="center" wrapText="1"/>
    </xf>
    <xf numFmtId="0" fontId="49" fillId="6" borderId="37" xfId="13" applyFont="1" applyFill="1" applyBorder="1" applyAlignment="1">
      <alignment horizontal="center" vertical="center" wrapText="1"/>
    </xf>
    <xf numFmtId="0" fontId="49" fillId="6" borderId="16" xfId="13" applyFont="1" applyFill="1" applyBorder="1" applyAlignment="1">
      <alignment horizontal="center" vertical="center" wrapText="1"/>
    </xf>
    <xf numFmtId="165" fontId="49" fillId="8" borderId="17" xfId="13" applyNumberFormat="1" applyFont="1" applyFill="1" applyBorder="1" applyAlignment="1">
      <alignment horizontal="center" vertical="center"/>
    </xf>
    <xf numFmtId="165" fontId="49" fillId="8" borderId="16" xfId="13" applyNumberFormat="1" applyFont="1" applyFill="1" applyBorder="1" applyAlignment="1">
      <alignment horizontal="center" vertical="center"/>
    </xf>
    <xf numFmtId="0" fontId="52" fillId="8" borderId="5" xfId="13" applyFont="1" applyFill="1" applyBorder="1" applyAlignment="1">
      <alignment horizontal="center" vertical="center" wrapText="1"/>
    </xf>
    <xf numFmtId="0" fontId="49" fillId="6" borderId="2" xfId="13" applyFont="1" applyFill="1" applyBorder="1" applyAlignment="1">
      <alignment horizontal="center" vertical="center" wrapText="1"/>
    </xf>
    <xf numFmtId="0" fontId="49" fillId="6" borderId="1" xfId="13" applyFont="1" applyFill="1" applyBorder="1" applyAlignment="1">
      <alignment horizontal="center" vertical="center" wrapText="1"/>
    </xf>
    <xf numFmtId="0" fontId="49" fillId="8" borderId="2" xfId="13" applyFont="1" applyFill="1" applyBorder="1" applyAlignment="1">
      <alignment horizontal="center" vertical="center" wrapText="1"/>
    </xf>
    <xf numFmtId="0" fontId="49" fillId="8" borderId="1" xfId="13" applyFont="1" applyFill="1" applyBorder="1" applyAlignment="1">
      <alignment horizontal="center" vertical="center" wrapText="1"/>
    </xf>
    <xf numFmtId="0" fontId="49" fillId="8" borderId="3" xfId="13" applyFont="1" applyFill="1" applyBorder="1" applyAlignment="1">
      <alignment horizontal="center" vertical="center" wrapText="1"/>
    </xf>
    <xf numFmtId="0" fontId="49" fillId="8" borderId="4" xfId="13" applyFont="1" applyFill="1" applyBorder="1" applyAlignment="1">
      <alignment horizontal="center" vertical="center" wrapText="1"/>
    </xf>
    <xf numFmtId="0" fontId="77" fillId="8" borderId="6" xfId="13" applyFont="1" applyFill="1" applyBorder="1" applyAlignment="1">
      <alignment horizontal="center" vertical="center" wrapText="1"/>
    </xf>
    <xf numFmtId="3" fontId="49" fillId="6" borderId="17" xfId="0" applyNumberFormat="1" applyFont="1" applyFill="1" applyBorder="1" applyAlignment="1">
      <alignment horizontal="center"/>
    </xf>
    <xf numFmtId="3" fontId="49" fillId="6" borderId="16" xfId="0" applyNumberFormat="1" applyFont="1" applyFill="1" applyBorder="1" applyAlignment="1">
      <alignment horizontal="center"/>
    </xf>
    <xf numFmtId="3" fontId="0" fillId="6" borderId="19" xfId="0" applyNumberFormat="1" applyFill="1" applyBorder="1" applyAlignment="1">
      <alignment horizontal="center"/>
    </xf>
    <xf numFmtId="3" fontId="0" fillId="6" borderId="14" xfId="0" applyNumberFormat="1" applyFill="1" applyBorder="1" applyAlignment="1">
      <alignment horizontal="center"/>
    </xf>
    <xf numFmtId="1" fontId="65" fillId="8" borderId="19" xfId="0" applyNumberFormat="1" applyFont="1" applyFill="1" applyBorder="1" applyAlignment="1">
      <alignment horizontal="center" vertical="center"/>
    </xf>
    <xf numFmtId="1" fontId="65" fillId="8" borderId="18" xfId="0" applyNumberFormat="1" applyFont="1" applyFill="1" applyBorder="1" applyAlignment="1">
      <alignment horizontal="center" vertical="center"/>
    </xf>
    <xf numFmtId="0" fontId="65" fillId="8" borderId="19" xfId="0" applyFont="1" applyFill="1" applyBorder="1" applyAlignment="1">
      <alignment horizontal="center"/>
    </xf>
    <xf numFmtId="0" fontId="65" fillId="8" borderId="14" xfId="0" applyFont="1" applyFill="1" applyBorder="1" applyAlignment="1">
      <alignment horizontal="center"/>
    </xf>
    <xf numFmtId="0" fontId="65" fillId="6" borderId="19" xfId="0" applyFont="1" applyFill="1" applyBorder="1" applyAlignment="1">
      <alignment horizontal="center"/>
    </xf>
    <xf numFmtId="0" fontId="65" fillId="6" borderId="14" xfId="0" applyFont="1" applyFill="1" applyBorder="1" applyAlignment="1">
      <alignment horizontal="center"/>
    </xf>
    <xf numFmtId="0" fontId="65" fillId="8" borderId="17" xfId="0" applyFont="1" applyFill="1" applyBorder="1" applyAlignment="1">
      <alignment horizontal="center"/>
    </xf>
    <xf numFmtId="0" fontId="65" fillId="8" borderId="13" xfId="0" applyFont="1" applyFill="1" applyBorder="1" applyAlignment="1">
      <alignment horizontal="center"/>
    </xf>
    <xf numFmtId="2" fontId="46" fillId="8" borderId="19" xfId="13" applyNumberFormat="1" applyFont="1" applyFill="1" applyBorder="1" applyAlignment="1">
      <alignment horizontal="center" vertical="center"/>
    </xf>
    <xf numFmtId="2" fontId="46" fillId="8" borderId="38" xfId="13" applyNumberFormat="1" applyFont="1" applyFill="1" applyBorder="1" applyAlignment="1">
      <alignment horizontal="center" vertical="center"/>
    </xf>
    <xf numFmtId="2" fontId="46" fillId="8" borderId="14" xfId="13" applyNumberFormat="1" applyFont="1" applyFill="1" applyBorder="1" applyAlignment="1">
      <alignment horizontal="center" vertical="center"/>
    </xf>
    <xf numFmtId="1" fontId="65" fillId="6" borderId="19" xfId="0" applyNumberFormat="1" applyFont="1" applyFill="1" applyBorder="1" applyAlignment="1">
      <alignment horizontal="center" vertical="center"/>
    </xf>
    <xf numFmtId="1" fontId="65" fillId="6" borderId="18" xfId="0" applyNumberFormat="1" applyFont="1" applyFill="1" applyBorder="1" applyAlignment="1">
      <alignment horizontal="center" vertical="center"/>
    </xf>
    <xf numFmtId="0" fontId="65" fillId="0" borderId="19" xfId="0" applyFont="1" applyBorder="1" applyAlignment="1">
      <alignment horizontal="center"/>
    </xf>
    <xf numFmtId="0" fontId="65" fillId="0" borderId="18" xfId="0" applyFont="1" applyBorder="1" applyAlignment="1">
      <alignment horizontal="center"/>
    </xf>
    <xf numFmtId="0" fontId="65" fillId="6" borderId="17" xfId="0" applyFont="1" applyFill="1" applyBorder="1" applyAlignment="1">
      <alignment horizontal="center"/>
    </xf>
    <xf numFmtId="0" fontId="65" fillId="6" borderId="16" xfId="0" applyFont="1" applyFill="1" applyBorder="1" applyAlignment="1">
      <alignment horizontal="center"/>
    </xf>
    <xf numFmtId="3" fontId="0" fillId="8" borderId="19" xfId="0" applyNumberFormat="1" applyFill="1" applyBorder="1" applyAlignment="1">
      <alignment horizontal="center"/>
    </xf>
    <xf numFmtId="3" fontId="0" fillId="8" borderId="14" xfId="0" applyNumberFormat="1" applyFill="1" applyBorder="1" applyAlignment="1">
      <alignment horizontal="center"/>
    </xf>
    <xf numFmtId="3" fontId="0" fillId="6" borderId="17" xfId="0" applyNumberFormat="1" applyFill="1" applyBorder="1" applyAlignment="1">
      <alignment horizontal="center"/>
    </xf>
    <xf numFmtId="3" fontId="0" fillId="6" borderId="13" xfId="0" applyNumberFormat="1" applyFill="1" applyBorder="1" applyAlignment="1">
      <alignment horizontal="center"/>
    </xf>
    <xf numFmtId="0" fontId="65" fillId="6" borderId="18" xfId="0" applyFont="1" applyFill="1" applyBorder="1" applyAlignment="1">
      <alignment horizontal="center"/>
    </xf>
    <xf numFmtId="0" fontId="52" fillId="0" borderId="6" xfId="0" applyFont="1" applyFill="1" applyBorder="1" applyAlignment="1">
      <alignment horizontal="center" vertical="center"/>
    </xf>
    <xf numFmtId="0" fontId="52" fillId="0" borderId="7" xfId="0" applyFont="1" applyFill="1" applyBorder="1" applyAlignment="1">
      <alignment horizontal="center" vertical="center"/>
    </xf>
    <xf numFmtId="0" fontId="65" fillId="6" borderId="36" xfId="0" applyFont="1" applyFill="1" applyBorder="1" applyAlignment="1">
      <alignment horizontal="center"/>
    </xf>
    <xf numFmtId="0" fontId="65" fillId="0" borderId="36" xfId="0" applyFont="1" applyBorder="1" applyAlignment="1">
      <alignment horizontal="center"/>
    </xf>
    <xf numFmtId="0" fontId="65" fillId="6" borderId="37" xfId="0" applyFont="1" applyFill="1" applyBorder="1" applyAlignment="1">
      <alignment horizontal="center"/>
    </xf>
    <xf numFmtId="0" fontId="52" fillId="0" borderId="5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0" fontId="52" fillId="0" borderId="27" xfId="0" applyFont="1" applyBorder="1" applyAlignment="1">
      <alignment horizontal="center" vertical="center"/>
    </xf>
    <xf numFmtId="0" fontId="52" fillId="0" borderId="25" xfId="0" applyFont="1" applyBorder="1" applyAlignment="1">
      <alignment horizontal="center" vertical="center"/>
    </xf>
    <xf numFmtId="0" fontId="52" fillId="0" borderId="35" xfId="0" applyFont="1" applyBorder="1" applyAlignment="1">
      <alignment horizontal="center"/>
    </xf>
    <xf numFmtId="165" fontId="65" fillId="6" borderId="19" xfId="0" applyNumberFormat="1" applyFont="1" applyFill="1" applyBorder="1" applyAlignment="1">
      <alignment horizontal="center"/>
    </xf>
    <xf numFmtId="165" fontId="65" fillId="6" borderId="18" xfId="0" applyNumberFormat="1" applyFont="1" applyFill="1" applyBorder="1" applyAlignment="1">
      <alignment horizontal="center"/>
    </xf>
    <xf numFmtId="165" fontId="65" fillId="0" borderId="19" xfId="0" applyNumberFormat="1" applyFont="1" applyBorder="1" applyAlignment="1">
      <alignment horizontal="center"/>
    </xf>
    <xf numFmtId="165" fontId="65" fillId="0" borderId="18" xfId="0" applyNumberFormat="1" applyFont="1" applyBorder="1" applyAlignment="1">
      <alignment horizontal="center"/>
    </xf>
    <xf numFmtId="1" fontId="65" fillId="6" borderId="1" xfId="0" applyNumberFormat="1" applyFont="1" applyFill="1" applyBorder="1" applyAlignment="1">
      <alignment horizontal="center" vertical="center"/>
    </xf>
    <xf numFmtId="0" fontId="49" fillId="8" borderId="1" xfId="0" applyFont="1" applyFill="1" applyBorder="1" applyAlignment="1">
      <alignment horizontal="center"/>
    </xf>
    <xf numFmtId="0" fontId="49" fillId="8" borderId="8" xfId="0" applyFont="1" applyFill="1" applyBorder="1" applyAlignment="1">
      <alignment horizontal="center"/>
    </xf>
    <xf numFmtId="165" fontId="78" fillId="6" borderId="1" xfId="0" applyNumberFormat="1" applyFont="1" applyFill="1" applyBorder="1" applyAlignment="1">
      <alignment horizontal="center" vertical="center"/>
    </xf>
    <xf numFmtId="165" fontId="115" fillId="6" borderId="19" xfId="14" applyNumberFormat="1" applyFont="1" applyFill="1" applyBorder="1" applyAlignment="1">
      <alignment horizontal="center" vertical="center"/>
    </xf>
    <xf numFmtId="165" fontId="115" fillId="6" borderId="18" xfId="14" applyNumberFormat="1" applyFont="1" applyFill="1" applyBorder="1" applyAlignment="1">
      <alignment horizontal="center" vertical="center"/>
    </xf>
    <xf numFmtId="1" fontId="49" fillId="8" borderId="19" xfId="0" applyNumberFormat="1" applyFont="1" applyFill="1" applyBorder="1" applyAlignment="1">
      <alignment horizontal="center" vertical="center"/>
    </xf>
    <xf numFmtId="1" fontId="49" fillId="8" borderId="18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/>
    </xf>
    <xf numFmtId="0" fontId="49" fillId="8" borderId="14" xfId="0" applyFont="1" applyFill="1" applyBorder="1" applyAlignment="1">
      <alignment horizontal="center"/>
    </xf>
    <xf numFmtId="2" fontId="46" fillId="0" borderId="1" xfId="13" applyNumberFormat="1" applyFont="1" applyFill="1" applyBorder="1" applyAlignment="1">
      <alignment horizontal="center" vertical="center"/>
    </xf>
    <xf numFmtId="2" fontId="46" fillId="0" borderId="8" xfId="13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" fontId="65" fillId="8" borderId="17" xfId="0" applyNumberFormat="1" applyFont="1" applyFill="1" applyBorder="1" applyAlignment="1">
      <alignment horizontal="center" vertical="center"/>
    </xf>
    <xf numFmtId="1" fontId="65" fillId="8" borderId="16" xfId="0" applyNumberFormat="1" applyFont="1" applyFill="1" applyBorder="1" applyAlignment="1">
      <alignment horizontal="center" vertical="center"/>
    </xf>
    <xf numFmtId="165" fontId="91" fillId="6" borderId="19" xfId="0" applyNumberFormat="1" applyFont="1" applyFill="1" applyBorder="1" applyAlignment="1">
      <alignment horizontal="center" vertical="center"/>
    </xf>
    <xf numFmtId="165" fontId="91" fillId="6" borderId="18" xfId="0" applyNumberFormat="1" applyFont="1" applyFill="1" applyBorder="1" applyAlignment="1">
      <alignment horizontal="center" vertical="center"/>
    </xf>
    <xf numFmtId="165" fontId="91" fillId="6" borderId="19" xfId="14" applyNumberFormat="1" applyFont="1" applyFill="1" applyBorder="1" applyAlignment="1">
      <alignment horizontal="center" vertical="center"/>
    </xf>
    <xf numFmtId="165" fontId="91" fillId="6" borderId="18" xfId="14" applyNumberFormat="1" applyFont="1" applyFill="1" applyBorder="1" applyAlignment="1">
      <alignment horizontal="center" vertical="center"/>
    </xf>
    <xf numFmtId="0" fontId="52" fillId="8" borderId="5" xfId="0" applyFont="1" applyFill="1" applyBorder="1" applyAlignment="1">
      <alignment horizontal="center" vertical="center" wrapText="1"/>
    </xf>
    <xf numFmtId="0" fontId="52" fillId="8" borderId="2" xfId="0" applyFont="1" applyFill="1" applyBorder="1" applyAlignment="1">
      <alignment horizontal="center" vertical="center" wrapText="1"/>
    </xf>
    <xf numFmtId="0" fontId="52" fillId="8" borderId="27" xfId="0" applyFont="1" applyFill="1" applyBorder="1" applyAlignment="1">
      <alignment horizontal="center" vertical="center"/>
    </xf>
    <xf numFmtId="0" fontId="52" fillId="8" borderId="26" xfId="0" applyFont="1" applyFill="1" applyBorder="1" applyAlignment="1">
      <alignment horizontal="center" vertical="center"/>
    </xf>
    <xf numFmtId="0" fontId="52" fillId="8" borderId="29" xfId="0" applyFont="1" applyFill="1" applyBorder="1" applyAlignment="1">
      <alignment horizontal="center" vertical="center"/>
    </xf>
    <xf numFmtId="165" fontId="65" fillId="6" borderId="14" xfId="0" applyNumberFormat="1" applyFont="1" applyFill="1" applyBorder="1" applyAlignment="1">
      <alignment horizontal="center"/>
    </xf>
    <xf numFmtId="0" fontId="49" fillId="8" borderId="4" xfId="0" applyFont="1" applyFill="1" applyBorder="1" applyAlignment="1">
      <alignment horizontal="center"/>
    </xf>
    <xf numFmtId="0" fontId="49" fillId="8" borderId="9" xfId="0" applyFont="1" applyFill="1" applyBorder="1" applyAlignment="1">
      <alignment horizontal="center"/>
    </xf>
    <xf numFmtId="1" fontId="65" fillId="8" borderId="4" xfId="0" applyNumberFormat="1" applyFont="1" applyFill="1" applyBorder="1" applyAlignment="1">
      <alignment horizontal="center" vertical="center"/>
    </xf>
    <xf numFmtId="165" fontId="65" fillId="6" borderId="17" xfId="0" applyNumberFormat="1" applyFont="1" applyFill="1" applyBorder="1" applyAlignment="1">
      <alignment horizontal="center"/>
    </xf>
    <xf numFmtId="165" fontId="65" fillId="6" borderId="16" xfId="0" applyNumberFormat="1" applyFont="1" applyFill="1" applyBorder="1" applyAlignment="1">
      <alignment horizontal="center"/>
    </xf>
    <xf numFmtId="0" fontId="65" fillId="8" borderId="18" xfId="0" applyFont="1" applyFill="1" applyBorder="1" applyAlignment="1">
      <alignment horizontal="center"/>
    </xf>
    <xf numFmtId="2" fontId="46" fillId="8" borderId="1" xfId="13" applyNumberFormat="1" applyFont="1" applyFill="1" applyBorder="1" applyAlignment="1">
      <alignment horizontal="center" vertical="center"/>
    </xf>
    <xf numFmtId="165" fontId="49" fillId="6" borderId="1" xfId="0" applyNumberFormat="1" applyFont="1" applyFill="1" applyBorder="1" applyAlignment="1">
      <alignment horizontal="center"/>
    </xf>
    <xf numFmtId="165" fontId="49" fillId="6" borderId="8" xfId="0" applyNumberFormat="1" applyFont="1" applyFill="1" applyBorder="1" applyAlignment="1">
      <alignment horizontal="center"/>
    </xf>
    <xf numFmtId="165" fontId="49" fillId="8" borderId="1" xfId="0" applyNumberFormat="1" applyFont="1" applyFill="1" applyBorder="1" applyAlignment="1">
      <alignment horizontal="center"/>
    </xf>
    <xf numFmtId="165" fontId="49" fillId="8" borderId="8" xfId="0" applyNumberFormat="1" applyFont="1" applyFill="1" applyBorder="1" applyAlignment="1">
      <alignment horizontal="center"/>
    </xf>
    <xf numFmtId="0" fontId="49" fillId="8" borderId="17" xfId="0" applyFont="1" applyFill="1" applyBorder="1" applyAlignment="1">
      <alignment horizontal="center"/>
    </xf>
    <xf numFmtId="0" fontId="49" fillId="8" borderId="13" xfId="0" applyFont="1" applyFill="1" applyBorder="1" applyAlignment="1">
      <alignment horizontal="center"/>
    </xf>
    <xf numFmtId="165" fontId="78" fillId="6" borderId="1" xfId="14" applyNumberFormat="1" applyFont="1" applyFill="1" applyBorder="1" applyAlignment="1">
      <alignment horizontal="center" vertical="center"/>
    </xf>
    <xf numFmtId="0" fontId="49" fillId="8" borderId="19" xfId="13" applyFont="1" applyFill="1" applyBorder="1" applyAlignment="1">
      <alignment horizontal="center" vertical="center" wrapText="1"/>
    </xf>
    <xf numFmtId="0" fontId="49" fillId="6" borderId="17" xfId="13" applyFont="1" applyFill="1" applyBorder="1" applyAlignment="1">
      <alignment horizontal="center" vertical="center" wrapText="1"/>
    </xf>
    <xf numFmtId="0" fontId="65" fillId="6" borderId="1" xfId="0" applyFont="1" applyFill="1" applyBorder="1" applyAlignment="1">
      <alignment horizontal="center"/>
    </xf>
    <xf numFmtId="165" fontId="65" fillId="6" borderId="1" xfId="0" applyNumberFormat="1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165" fontId="65" fillId="0" borderId="1" xfId="0" applyNumberFormat="1" applyFont="1" applyBorder="1" applyAlignment="1">
      <alignment horizontal="center"/>
    </xf>
    <xf numFmtId="0" fontId="65" fillId="6" borderId="4" xfId="0" applyFont="1" applyFill="1" applyBorder="1" applyAlignment="1">
      <alignment horizontal="center"/>
    </xf>
    <xf numFmtId="165" fontId="65" fillId="6" borderId="4" xfId="0" applyNumberFormat="1" applyFont="1" applyFill="1" applyBorder="1" applyAlignment="1">
      <alignment horizontal="center"/>
    </xf>
    <xf numFmtId="0" fontId="65" fillId="8" borderId="36" xfId="0" applyFont="1" applyFill="1" applyBorder="1" applyAlignment="1">
      <alignment horizontal="center"/>
    </xf>
    <xf numFmtId="0" fontId="65" fillId="8" borderId="37" xfId="0" applyFont="1" applyFill="1" applyBorder="1" applyAlignment="1">
      <alignment horizontal="center"/>
    </xf>
    <xf numFmtId="0" fontId="65" fillId="8" borderId="16" xfId="0" applyFont="1" applyFill="1" applyBorder="1" applyAlignment="1">
      <alignment horizontal="center"/>
    </xf>
    <xf numFmtId="0" fontId="65" fillId="8" borderId="1" xfId="0" applyFont="1" applyFill="1" applyBorder="1" applyAlignment="1">
      <alignment horizontal="center"/>
    </xf>
    <xf numFmtId="0" fontId="65" fillId="8" borderId="4" xfId="0" applyFont="1" applyFill="1" applyBorder="1" applyAlignment="1">
      <alignment horizontal="center"/>
    </xf>
    <xf numFmtId="1" fontId="49" fillId="6" borderId="19" xfId="0" applyNumberFormat="1" applyFont="1" applyFill="1" applyBorder="1" applyAlignment="1">
      <alignment horizontal="center"/>
    </xf>
    <xf numFmtId="1" fontId="49" fillId="6" borderId="14" xfId="0" applyNumberFormat="1" applyFont="1" applyFill="1" applyBorder="1" applyAlignment="1">
      <alignment horizontal="center"/>
    </xf>
    <xf numFmtId="1" fontId="49" fillId="8" borderId="19" xfId="0" applyNumberFormat="1" applyFont="1" applyFill="1" applyBorder="1" applyAlignment="1">
      <alignment horizontal="center"/>
    </xf>
    <xf numFmtId="1" fontId="49" fillId="8" borderId="14" xfId="0" applyNumberFormat="1" applyFont="1" applyFill="1" applyBorder="1" applyAlignment="1">
      <alignment horizontal="center"/>
    </xf>
    <xf numFmtId="2" fontId="49" fillId="6" borderId="19" xfId="13" applyNumberFormat="1" applyFont="1" applyFill="1" applyBorder="1" applyAlignment="1">
      <alignment horizontal="center" vertical="center"/>
    </xf>
    <xf numFmtId="2" fontId="49" fillId="6" borderId="18" xfId="13" applyNumberFormat="1" applyFont="1" applyFill="1" applyBorder="1" applyAlignment="1">
      <alignment horizontal="center" vertical="center"/>
    </xf>
    <xf numFmtId="2" fontId="49" fillId="8" borderId="19" xfId="13" applyNumberFormat="1" applyFont="1" applyFill="1" applyBorder="1" applyAlignment="1">
      <alignment horizontal="center" vertical="center"/>
    </xf>
    <xf numFmtId="2" fontId="49" fillId="8" borderId="18" xfId="13" applyNumberFormat="1" applyFont="1" applyFill="1" applyBorder="1" applyAlignment="1">
      <alignment horizontal="center" vertical="center"/>
    </xf>
    <xf numFmtId="1" fontId="78" fillId="6" borderId="1" xfId="14" applyNumberFormat="1" applyFont="1" applyFill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/>
    </xf>
    <xf numFmtId="165" fontId="65" fillId="8" borderId="4" xfId="0" applyNumberFormat="1" applyFont="1" applyFill="1" applyBorder="1" applyAlignment="1">
      <alignment horizontal="center"/>
    </xf>
    <xf numFmtId="165" fontId="65" fillId="8" borderId="1" xfId="0" applyNumberFormat="1" applyFont="1" applyFill="1" applyBorder="1" applyAlignment="1">
      <alignment horizontal="center"/>
    </xf>
    <xf numFmtId="165" fontId="0" fillId="8" borderId="1" xfId="0" applyNumberFormat="1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3" fontId="0" fillId="8" borderId="17" xfId="0" applyNumberFormat="1" applyFill="1" applyBorder="1" applyAlignment="1">
      <alignment horizontal="center"/>
    </xf>
    <xf numFmtId="3" fontId="0" fillId="8" borderId="13" xfId="0" applyNumberFormat="1" applyFill="1" applyBorder="1" applyAlignment="1">
      <alignment horizontal="center"/>
    </xf>
    <xf numFmtId="0" fontId="38" fillId="0" borderId="5" xfId="0" applyFont="1" applyBorder="1" applyAlignment="1">
      <alignment horizontal="center" vertical="distributed"/>
    </xf>
    <xf numFmtId="0" fontId="38" fillId="0" borderId="6" xfId="0" applyFont="1" applyBorder="1" applyAlignment="1">
      <alignment horizontal="center" vertical="distributed"/>
    </xf>
    <xf numFmtId="0" fontId="38" fillId="15" borderId="3" xfId="0" applyFont="1" applyFill="1" applyBorder="1" applyAlignment="1">
      <alignment horizontal="center"/>
    </xf>
    <xf numFmtId="0" fontId="38" fillId="15" borderId="4" xfId="0" applyFont="1" applyFill="1" applyBorder="1" applyAlignment="1">
      <alignment horizontal="center"/>
    </xf>
    <xf numFmtId="0" fontId="85" fillId="3" borderId="0" xfId="0" applyFont="1" applyFill="1" applyBorder="1" applyAlignment="1">
      <alignment horizontal="center" vertical="center"/>
    </xf>
    <xf numFmtId="0" fontId="40" fillId="0" borderId="5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horizontal="center" vertical="center"/>
    </xf>
    <xf numFmtId="2" fontId="45" fillId="0" borderId="1" xfId="21" applyNumberFormat="1" applyFont="1" applyFill="1" applyBorder="1" applyAlignment="1">
      <alignment horizontal="center" vertical="center"/>
    </xf>
    <xf numFmtId="2" fontId="45" fillId="0" borderId="8" xfId="21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0" fillId="0" borderId="8" xfId="0" applyFont="1" applyFill="1" applyBorder="1" applyAlignment="1">
      <alignment horizontal="center" vertical="center"/>
    </xf>
    <xf numFmtId="2" fontId="78" fillId="0" borderId="1" xfId="21" applyNumberFormat="1" applyFont="1" applyFill="1" applyBorder="1" applyAlignment="1">
      <alignment horizontal="center" vertical="center"/>
    </xf>
    <xf numFmtId="2" fontId="78" fillId="0" borderId="8" xfId="21" applyNumberFormat="1" applyFont="1" applyFill="1" applyBorder="1" applyAlignment="1">
      <alignment horizontal="center" vertical="center"/>
    </xf>
    <xf numFmtId="1" fontId="78" fillId="6" borderId="8" xfId="14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/>
    </xf>
    <xf numFmtId="0" fontId="40" fillId="0" borderId="8" xfId="0" applyFon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73" fillId="3" borderId="6" xfId="0" applyFont="1" applyFill="1" applyBorder="1" applyAlignment="1">
      <alignment horizontal="center" vertical="center"/>
    </xf>
    <xf numFmtId="0" fontId="73" fillId="3" borderId="7" xfId="0" applyFont="1" applyFill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top"/>
    </xf>
    <xf numFmtId="0" fontId="40" fillId="0" borderId="12" xfId="0" applyFont="1" applyFill="1" applyBorder="1" applyAlignment="1">
      <alignment horizontal="center" vertical="center" wrapText="1"/>
    </xf>
    <xf numFmtId="0" fontId="40" fillId="0" borderId="43" xfId="0" applyFont="1" applyFill="1" applyBorder="1" applyAlignment="1">
      <alignment horizontal="center" vertical="center" wrapText="1"/>
    </xf>
    <xf numFmtId="0" fontId="40" fillId="0" borderId="22" xfId="0" applyFont="1" applyFill="1" applyBorder="1" applyAlignment="1">
      <alignment horizontal="center" vertical="center" wrapText="1"/>
    </xf>
    <xf numFmtId="0" fontId="40" fillId="0" borderId="27" xfId="0" applyFont="1" applyFill="1" applyBorder="1" applyAlignment="1">
      <alignment horizontal="center" vertical="center"/>
    </xf>
    <xf numFmtId="0" fontId="40" fillId="0" borderId="26" xfId="0" applyFont="1" applyFill="1" applyBorder="1" applyAlignment="1">
      <alignment horizontal="center" vertical="center"/>
    </xf>
    <xf numFmtId="0" fontId="40" fillId="0" borderId="29" xfId="0" applyFont="1" applyFill="1" applyBorder="1" applyAlignment="1">
      <alignment horizontal="center" vertical="center"/>
    </xf>
    <xf numFmtId="2" fontId="45" fillId="0" borderId="19" xfId="21" applyNumberFormat="1" applyFont="1" applyFill="1" applyBorder="1" applyAlignment="1">
      <alignment horizontal="center" vertical="center"/>
    </xf>
    <xf numFmtId="2" fontId="45" fillId="0" borderId="38" xfId="21" applyNumberFormat="1" applyFont="1" applyFill="1" applyBorder="1" applyAlignment="1">
      <alignment horizontal="center" vertical="center"/>
    </xf>
    <xf numFmtId="2" fontId="45" fillId="0" borderId="14" xfId="21" applyNumberFormat="1" applyFont="1" applyFill="1" applyBorder="1" applyAlignment="1">
      <alignment horizontal="center" vertical="center"/>
    </xf>
    <xf numFmtId="0" fontId="40" fillId="0" borderId="19" xfId="0" applyFont="1" applyFill="1" applyBorder="1" applyAlignment="1">
      <alignment horizontal="center" vertical="center"/>
    </xf>
    <xf numFmtId="0" fontId="40" fillId="0" borderId="38" xfId="0" applyFont="1" applyFill="1" applyBorder="1" applyAlignment="1">
      <alignment horizontal="center" vertical="center"/>
    </xf>
    <xf numFmtId="0" fontId="40" fillId="0" borderId="14" xfId="0" applyFont="1" applyFill="1" applyBorder="1" applyAlignment="1">
      <alignment horizontal="center" vertical="center"/>
    </xf>
    <xf numFmtId="165" fontId="78" fillId="6" borderId="8" xfId="14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/>
    </xf>
    <xf numFmtId="0" fontId="40" fillId="0" borderId="7" xfId="0" applyFont="1" applyFill="1" applyBorder="1" applyAlignment="1">
      <alignment horizontal="center"/>
    </xf>
    <xf numFmtId="0" fontId="40" fillId="0" borderId="6" xfId="0" applyFont="1" applyBorder="1"/>
    <xf numFmtId="0" fontId="40" fillId="0" borderId="7" xfId="0" applyFont="1" applyBorder="1"/>
    <xf numFmtId="0" fontId="0" fillId="0" borderId="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40" fillId="0" borderId="0" xfId="0" applyNumberFormat="1" applyFont="1" applyBorder="1" applyAlignment="1">
      <alignment horizontal="center" vertical="top"/>
    </xf>
    <xf numFmtId="0" fontId="40" fillId="0" borderId="0" xfId="0" applyNumberFormat="1" applyFont="1" applyBorder="1" applyAlignment="1">
      <alignment horizontal="center" vertical="top" wrapText="1"/>
    </xf>
    <xf numFmtId="1" fontId="0" fillId="0" borderId="0" xfId="0" applyNumberFormat="1" applyFont="1" applyBorder="1" applyAlignment="1">
      <alignment horizontal="center" vertical="top"/>
    </xf>
    <xf numFmtId="1" fontId="0" fillId="0" borderId="0" xfId="0" applyNumberFormat="1" applyFont="1" applyBorder="1" applyAlignment="1">
      <alignment horizontal="center" vertical="top" wrapText="1"/>
    </xf>
    <xf numFmtId="165" fontId="0" fillId="0" borderId="0" xfId="0" applyNumberFormat="1" applyFont="1" applyBorder="1" applyAlignment="1">
      <alignment horizontal="center" vertical="top" wrapText="1"/>
    </xf>
    <xf numFmtId="3" fontId="49" fillId="6" borderId="14" xfId="0" applyNumberFormat="1" applyFont="1" applyFill="1" applyBorder="1" applyAlignment="1">
      <alignment horizontal="center"/>
    </xf>
    <xf numFmtId="3" fontId="49" fillId="8" borderId="14" xfId="0" applyNumberFormat="1" applyFont="1" applyFill="1" applyBorder="1" applyAlignment="1">
      <alignment horizontal="center"/>
    </xf>
    <xf numFmtId="3" fontId="49" fillId="6" borderId="13" xfId="0" applyNumberFormat="1" applyFont="1" applyFill="1" applyBorder="1" applyAlignment="1">
      <alignment horizontal="center"/>
    </xf>
    <xf numFmtId="0" fontId="84" fillId="17" borderId="6" xfId="0" applyFont="1" applyFill="1" applyBorder="1" applyAlignment="1">
      <alignment horizontal="center" vertical="center"/>
    </xf>
    <xf numFmtId="0" fontId="84" fillId="17" borderId="7" xfId="0" applyFont="1" applyFill="1" applyBorder="1" applyAlignment="1">
      <alignment horizontal="center" vertical="center"/>
    </xf>
    <xf numFmtId="0" fontId="73" fillId="3" borderId="0" xfId="0" applyFont="1" applyFill="1" applyBorder="1" applyAlignment="1">
      <alignment horizontal="center" vertical="center"/>
    </xf>
    <xf numFmtId="3" fontId="41" fillId="11" borderId="0" xfId="0" applyNumberFormat="1" applyFont="1" applyFill="1" applyBorder="1" applyAlignment="1">
      <alignment horizontal="center" vertical="center"/>
    </xf>
    <xf numFmtId="0" fontId="52" fillId="0" borderId="19" xfId="0" applyFont="1" applyBorder="1" applyAlignment="1">
      <alignment horizontal="center"/>
    </xf>
    <xf numFmtId="0" fontId="52" fillId="0" borderId="18" xfId="0" applyFont="1" applyBorder="1" applyAlignment="1">
      <alignment horizontal="center"/>
    </xf>
    <xf numFmtId="0" fontId="52" fillId="0" borderId="26" xfId="0" applyFont="1" applyBorder="1" applyAlignment="1">
      <alignment horizontal="center"/>
    </xf>
    <xf numFmtId="0" fontId="40" fillId="0" borderId="24" xfId="0" applyFont="1" applyBorder="1" applyAlignment="1">
      <alignment horizontal="center" vertical="center"/>
    </xf>
    <xf numFmtId="0" fontId="40" fillId="0" borderId="42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40" fillId="0" borderId="57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2" fillId="0" borderId="23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2" fillId="0" borderId="41" xfId="0" applyFont="1" applyBorder="1" applyAlignment="1">
      <alignment horizontal="center" vertical="center"/>
    </xf>
    <xf numFmtId="0" fontId="52" fillId="0" borderId="64" xfId="0" applyFont="1" applyBorder="1" applyAlignment="1">
      <alignment horizontal="center" vertical="center"/>
    </xf>
    <xf numFmtId="1" fontId="49" fillId="6" borderId="17" xfId="0" applyNumberFormat="1" applyFont="1" applyFill="1" applyBorder="1" applyAlignment="1">
      <alignment horizontal="center"/>
    </xf>
    <xf numFmtId="1" fontId="49" fillId="6" borderId="13" xfId="0" applyNumberFormat="1" applyFont="1" applyFill="1" applyBorder="1" applyAlignment="1">
      <alignment horizontal="center"/>
    </xf>
    <xf numFmtId="2" fontId="49" fillId="6" borderId="17" xfId="13" applyNumberFormat="1" applyFont="1" applyFill="1" applyBorder="1" applyAlignment="1">
      <alignment horizontal="center" vertical="center"/>
    </xf>
    <xf numFmtId="2" fontId="49" fillId="6" borderId="16" xfId="13" applyNumberFormat="1" applyFont="1" applyFill="1" applyBorder="1" applyAlignment="1">
      <alignment horizontal="center" vertical="center"/>
    </xf>
    <xf numFmtId="0" fontId="52" fillId="8" borderId="35" xfId="13" applyFont="1" applyFill="1" applyBorder="1" applyAlignment="1">
      <alignment horizontal="center" vertical="center"/>
    </xf>
    <xf numFmtId="0" fontId="52" fillId="8" borderId="25" xfId="13" applyFont="1" applyFill="1" applyBorder="1" applyAlignment="1">
      <alignment horizontal="center" vertical="center"/>
    </xf>
    <xf numFmtId="0" fontId="49" fillId="8" borderId="63" xfId="13" applyFont="1" applyFill="1" applyBorder="1" applyAlignment="1">
      <alignment horizontal="center" vertical="center" wrapText="1"/>
    </xf>
    <xf numFmtId="0" fontId="49" fillId="8" borderId="47" xfId="13" applyFont="1" applyFill="1" applyBorder="1" applyAlignment="1">
      <alignment horizontal="center" vertical="center" wrapText="1"/>
    </xf>
    <xf numFmtId="0" fontId="49" fillId="8" borderId="45" xfId="13" applyFont="1" applyFill="1" applyBorder="1" applyAlignment="1">
      <alignment horizontal="center" vertical="center" wrapText="1"/>
    </xf>
    <xf numFmtId="0" fontId="49" fillId="8" borderId="30" xfId="13" applyFont="1" applyFill="1" applyBorder="1" applyAlignment="1">
      <alignment horizontal="center" vertical="center" wrapText="1"/>
    </xf>
    <xf numFmtId="0" fontId="49" fillId="8" borderId="48" xfId="13" applyFont="1" applyFill="1" applyBorder="1" applyAlignment="1">
      <alignment horizontal="center" vertical="center" wrapText="1"/>
    </xf>
    <xf numFmtId="0" fontId="49" fillId="8" borderId="59" xfId="13" applyFont="1" applyFill="1" applyBorder="1" applyAlignment="1">
      <alignment horizontal="center" vertical="center" wrapText="1"/>
    </xf>
    <xf numFmtId="0" fontId="49" fillId="6" borderId="19" xfId="13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45" fillId="0" borderId="5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3" fontId="40" fillId="0" borderId="7" xfId="0" applyNumberFormat="1" applyFont="1" applyBorder="1" applyAlignment="1">
      <alignment horizontal="center" vertical="center" wrapText="1"/>
    </xf>
    <xf numFmtId="3" fontId="40" fillId="0" borderId="8" xfId="0" applyNumberFormat="1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/>
    </xf>
    <xf numFmtId="0" fontId="40" fillId="0" borderId="0" xfId="0" applyFont="1" applyBorder="1" applyAlignment="1">
      <alignment horizontal="left" vertical="center"/>
    </xf>
    <xf numFmtId="0" fontId="58" fillId="8" borderId="0" xfId="0" applyFont="1" applyFill="1" applyBorder="1" applyAlignment="1">
      <alignment horizontal="center" vertical="center" wrapText="1"/>
    </xf>
    <xf numFmtId="0" fontId="29" fillId="0" borderId="0" xfId="1" applyFont="1" applyBorder="1" applyAlignment="1">
      <alignment horizontal="center"/>
    </xf>
    <xf numFmtId="0" fontId="47" fillId="0" borderId="0" xfId="1" applyFont="1" applyBorder="1" applyAlignment="1">
      <alignment horizontal="center"/>
    </xf>
    <xf numFmtId="165" fontId="59" fillId="0" borderId="0" xfId="0" applyNumberFormat="1" applyFont="1" applyBorder="1" applyAlignment="1">
      <alignment horizontal="center" vertical="center"/>
    </xf>
    <xf numFmtId="165" fontId="59" fillId="8" borderId="0" xfId="0" applyNumberFormat="1" applyFont="1" applyFill="1" applyBorder="1" applyAlignment="1">
      <alignment horizontal="center" vertical="center"/>
    </xf>
    <xf numFmtId="0" fontId="28" fillId="0" borderId="0" xfId="1" applyFont="1" applyBorder="1" applyAlignment="1">
      <alignment horizontal="center" vertical="center" wrapText="1"/>
    </xf>
    <xf numFmtId="0" fontId="40" fillId="8" borderId="0" xfId="0" applyFont="1" applyFill="1" applyBorder="1" applyAlignment="1">
      <alignment horizontal="center" vertical="center" wrapText="1"/>
    </xf>
    <xf numFmtId="0" fontId="59" fillId="8" borderId="0" xfId="0" applyNumberFormat="1" applyFont="1" applyFill="1" applyBorder="1" applyAlignment="1">
      <alignment horizontal="center" vertical="center" wrapText="1"/>
    </xf>
    <xf numFmtId="0" fontId="47" fillId="8" borderId="0" xfId="1" applyFont="1" applyFill="1" applyBorder="1" applyAlignment="1">
      <alignment horizontal="center"/>
    </xf>
    <xf numFmtId="1" fontId="98" fillId="8" borderId="0" xfId="0" applyNumberFormat="1" applyFont="1" applyFill="1" applyBorder="1" applyAlignment="1">
      <alignment horizontal="center" vertical="center"/>
    </xf>
    <xf numFmtId="0" fontId="98" fillId="8" borderId="0" xfId="0" applyNumberFormat="1" applyFont="1" applyFill="1" applyBorder="1" applyAlignment="1">
      <alignment horizontal="center" vertical="center" wrapText="1"/>
    </xf>
    <xf numFmtId="0" fontId="59" fillId="8" borderId="0" xfId="0" applyFont="1" applyFill="1" applyBorder="1" applyAlignment="1">
      <alignment horizontal="center" vertical="center" wrapText="1"/>
    </xf>
    <xf numFmtId="165" fontId="59" fillId="6" borderId="0" xfId="0" applyNumberFormat="1" applyFont="1" applyFill="1" applyBorder="1" applyAlignment="1">
      <alignment horizontal="center" vertical="center"/>
    </xf>
    <xf numFmtId="0" fontId="59" fillId="6" borderId="0" xfId="0" applyFont="1" applyFill="1" applyBorder="1" applyAlignment="1">
      <alignment horizontal="center" vertical="center" wrapText="1"/>
    </xf>
    <xf numFmtId="0" fontId="66" fillId="8" borderId="0" xfId="0" applyFont="1" applyFill="1" applyBorder="1" applyAlignment="1">
      <alignment horizontal="center" vertical="center" wrapText="1"/>
    </xf>
    <xf numFmtId="1" fontId="59" fillId="8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52" fillId="0" borderId="7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8" fillId="8" borderId="7" xfId="0" applyFont="1" applyFill="1" applyBorder="1" applyAlignment="1">
      <alignment horizontal="center" vertical="center" wrapText="1"/>
    </xf>
    <xf numFmtId="0" fontId="58" fillId="8" borderId="8" xfId="0" applyFont="1" applyFill="1" applyBorder="1" applyAlignment="1">
      <alignment horizontal="center" vertical="center" wrapText="1"/>
    </xf>
    <xf numFmtId="0" fontId="52" fillId="0" borderId="6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left"/>
    </xf>
    <xf numFmtId="0" fontId="52" fillId="0" borderId="5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8" fillId="0" borderId="6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58" fillId="8" borderId="5" xfId="0" applyFont="1" applyFill="1" applyBorder="1" applyAlignment="1">
      <alignment horizontal="center" vertical="center" wrapText="1"/>
    </xf>
    <xf numFmtId="0" fontId="58" fillId="8" borderId="2" xfId="0" applyFont="1" applyFill="1" applyBorder="1" applyAlignment="1">
      <alignment horizontal="center" vertical="center" wrapText="1"/>
    </xf>
    <xf numFmtId="0" fontId="58" fillId="8" borderId="6" xfId="0" applyFont="1" applyFill="1" applyBorder="1" applyAlignment="1">
      <alignment horizontal="center" vertical="center" wrapText="1"/>
    </xf>
    <xf numFmtId="0" fontId="58" fillId="8" borderId="1" xfId="0" applyFont="1" applyFill="1" applyBorder="1" applyAlignment="1">
      <alignment horizontal="center" vertical="center" wrapText="1"/>
    </xf>
    <xf numFmtId="0" fontId="66" fillId="0" borderId="0" xfId="0" applyFont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0" fontId="58" fillId="0" borderId="8" xfId="0" applyFont="1" applyBorder="1" applyAlignment="1">
      <alignment horizontal="center" vertical="center" wrapText="1"/>
    </xf>
    <xf numFmtId="0" fontId="58" fillId="0" borderId="7" xfId="166" applyFont="1" applyBorder="1" applyAlignment="1">
      <alignment horizontal="center" vertical="center" wrapText="1"/>
    </xf>
    <xf numFmtId="0" fontId="58" fillId="0" borderId="8" xfId="166" applyFont="1" applyBorder="1" applyAlignment="1">
      <alignment horizontal="center" vertical="center" wrapText="1"/>
    </xf>
    <xf numFmtId="0" fontId="58" fillId="8" borderId="27" xfId="0" applyFont="1" applyFill="1" applyBorder="1" applyAlignment="1">
      <alignment horizontal="center" vertical="center" wrapText="1"/>
    </xf>
    <xf numFmtId="0" fontId="58" fillId="8" borderId="19" xfId="0" applyFont="1" applyFill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0" borderId="27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139" fillId="0" borderId="0" xfId="0" applyFont="1" applyBorder="1" applyAlignment="1">
      <alignment horizontal="center" vertical="center" wrapText="1"/>
    </xf>
    <xf numFmtId="1" fontId="75" fillId="0" borderId="0" xfId="0" applyNumberFormat="1" applyFont="1" applyBorder="1" applyAlignment="1">
      <alignment horizontal="center"/>
    </xf>
    <xf numFmtId="0" fontId="58" fillId="8" borderId="7" xfId="166" applyFont="1" applyFill="1" applyBorder="1" applyAlignment="1">
      <alignment horizontal="center" vertical="center" wrapText="1"/>
    </xf>
    <xf numFmtId="0" fontId="58" fillId="8" borderId="8" xfId="166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wrapText="1"/>
    </xf>
    <xf numFmtId="0" fontId="130" fillId="0" borderId="0" xfId="0" applyFont="1" applyBorder="1" applyAlignment="1">
      <alignment horizontal="center" vertical="center" wrapText="1"/>
    </xf>
    <xf numFmtId="0" fontId="139" fillId="0" borderId="5" xfId="0" applyFont="1" applyBorder="1" applyAlignment="1">
      <alignment horizontal="center" vertical="center" wrapText="1"/>
    </xf>
    <xf numFmtId="0" fontId="139" fillId="0" borderId="2" xfId="0" applyFont="1" applyBorder="1" applyAlignment="1">
      <alignment horizontal="center" vertical="center" wrapText="1"/>
    </xf>
    <xf numFmtId="0" fontId="59" fillId="0" borderId="6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133" fillId="0" borderId="0" xfId="0" applyFont="1" applyBorder="1" applyAlignment="1">
      <alignment horizontal="center" vertical="center" wrapText="1"/>
    </xf>
    <xf numFmtId="0" fontId="59" fillId="0" borderId="5" xfId="0" applyFont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37" fillId="0" borderId="49" xfId="0" applyFont="1" applyBorder="1" applyAlignment="1">
      <alignment horizontal="left"/>
    </xf>
    <xf numFmtId="0" fontId="52" fillId="0" borderId="12" xfId="0" applyFont="1" applyBorder="1" applyAlignment="1">
      <alignment horizontal="center" vertical="center"/>
    </xf>
    <xf numFmtId="0" fontId="52" fillId="0" borderId="22" xfId="0" applyFont="1" applyBorder="1" applyAlignment="1">
      <alignment horizontal="center" vertical="center"/>
    </xf>
    <xf numFmtId="0" fontId="52" fillId="0" borderId="11" xfId="0" applyFont="1" applyBorder="1" applyAlignment="1">
      <alignment horizontal="center" vertical="center"/>
    </xf>
    <xf numFmtId="0" fontId="52" fillId="0" borderId="39" xfId="0" applyFont="1" applyBorder="1" applyAlignment="1">
      <alignment horizontal="center" vertical="center"/>
    </xf>
    <xf numFmtId="0" fontId="52" fillId="8" borderId="2" xfId="0" applyFont="1" applyFill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0" fontId="52" fillId="8" borderId="0" xfId="0" applyFont="1" applyFill="1" applyBorder="1" applyAlignment="1">
      <alignment horizontal="center"/>
    </xf>
    <xf numFmtId="0" fontId="52" fillId="6" borderId="2" xfId="0" applyFont="1" applyFill="1" applyBorder="1" applyAlignment="1">
      <alignment horizontal="center"/>
    </xf>
    <xf numFmtId="0" fontId="52" fillId="6" borderId="1" xfId="0" applyFont="1" applyFill="1" applyBorder="1" applyAlignment="1">
      <alignment horizontal="center"/>
    </xf>
    <xf numFmtId="0" fontId="52" fillId="6" borderId="0" xfId="0" applyFont="1" applyFill="1" applyBorder="1" applyAlignment="1">
      <alignment horizontal="center"/>
    </xf>
    <xf numFmtId="0" fontId="52" fillId="8" borderId="3" xfId="0" applyFont="1" applyFill="1" applyBorder="1" applyAlignment="1">
      <alignment horizontal="center"/>
    </xf>
    <xf numFmtId="0" fontId="52" fillId="8" borderId="4" xfId="0" applyFont="1" applyFill="1" applyBorder="1" applyAlignment="1">
      <alignment horizontal="center"/>
    </xf>
    <xf numFmtId="0" fontId="40" fillId="8" borderId="0" xfId="0" applyFont="1" applyFill="1" applyBorder="1" applyAlignment="1">
      <alignment horizontal="center"/>
    </xf>
    <xf numFmtId="0" fontId="40" fillId="8" borderId="5" xfId="0" applyFont="1" applyFill="1" applyBorder="1" applyAlignment="1">
      <alignment horizontal="center"/>
    </xf>
    <xf numFmtId="0" fontId="40" fillId="8" borderId="6" xfId="0" applyFont="1" applyFill="1" applyBorder="1" applyAlignment="1">
      <alignment horizontal="center"/>
    </xf>
    <xf numFmtId="0" fontId="40" fillId="6" borderId="0" xfId="0" applyFont="1" applyFill="1" applyBorder="1" applyAlignment="1">
      <alignment horizontal="center" vertical="center" wrapText="1"/>
    </xf>
    <xf numFmtId="0" fontId="45" fillId="0" borderId="0" xfId="5" applyFont="1" applyFill="1" applyBorder="1" applyAlignment="1" applyProtection="1">
      <alignment horizontal="center" vertical="center" wrapText="1"/>
    </xf>
    <xf numFmtId="0" fontId="45" fillId="0" borderId="0" xfId="0" applyFont="1" applyBorder="1" applyAlignment="1" applyProtection="1">
      <alignment horizontal="center" vertical="center" shrinkToFit="1"/>
      <protection hidden="1"/>
    </xf>
    <xf numFmtId="0" fontId="45" fillId="0" borderId="0" xfId="1" applyFont="1" applyBorder="1" applyAlignment="1">
      <alignment horizontal="center" vertical="center" wrapText="1"/>
    </xf>
    <xf numFmtId="0" fontId="45" fillId="0" borderId="0" xfId="1" applyFont="1" applyFill="1" applyBorder="1" applyAlignment="1">
      <alignment horizontal="center" vertical="center" wrapText="1"/>
    </xf>
    <xf numFmtId="0" fontId="52" fillId="6" borderId="0" xfId="0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0" fontId="51" fillId="0" borderId="7" xfId="0" applyFont="1" applyBorder="1" applyAlignment="1">
      <alignment horizontal="center"/>
    </xf>
    <xf numFmtId="0" fontId="52" fillId="6" borderId="60" xfId="0" applyFont="1" applyFill="1" applyBorder="1" applyAlignment="1">
      <alignment horizontal="center" vertical="center"/>
    </xf>
    <xf numFmtId="0" fontId="52" fillId="6" borderId="61" xfId="0" applyFont="1" applyFill="1" applyBorder="1" applyAlignment="1">
      <alignment horizontal="center" vertical="center"/>
    </xf>
    <xf numFmtId="0" fontId="52" fillId="6" borderId="50" xfId="0" applyFont="1" applyFill="1" applyBorder="1" applyAlignment="1">
      <alignment horizontal="center" vertical="center"/>
    </xf>
    <xf numFmtId="0" fontId="52" fillId="0" borderId="60" xfId="0" applyFont="1" applyBorder="1" applyAlignment="1">
      <alignment horizontal="center" vertical="center"/>
    </xf>
    <xf numFmtId="0" fontId="52" fillId="0" borderId="61" xfId="0" applyFont="1" applyBorder="1" applyAlignment="1">
      <alignment horizontal="center" vertical="center"/>
    </xf>
    <xf numFmtId="0" fontId="52" fillId="0" borderId="62" xfId="0" applyFont="1" applyBorder="1" applyAlignment="1">
      <alignment horizontal="center" vertical="center"/>
    </xf>
    <xf numFmtId="0" fontId="45" fillId="6" borderId="0" xfId="1" applyFont="1" applyFill="1" applyBorder="1" applyAlignment="1">
      <alignment horizontal="center" vertical="center" wrapText="1"/>
    </xf>
    <xf numFmtId="0" fontId="52" fillId="6" borderId="0" xfId="0" applyFont="1" applyFill="1" applyBorder="1" applyAlignment="1">
      <alignment horizontal="center" vertical="center" wrapText="1"/>
    </xf>
    <xf numFmtId="0" fontId="77" fillId="0" borderId="0" xfId="0" applyFont="1" applyBorder="1" applyAlignment="1">
      <alignment horizontal="center" vertical="center"/>
    </xf>
    <xf numFmtId="0" fontId="34" fillId="0" borderId="0" xfId="5" applyFont="1" applyFill="1" applyBorder="1" applyAlignment="1" applyProtection="1">
      <alignment horizontal="center" vertical="center" wrapText="1"/>
    </xf>
    <xf numFmtId="0" fontId="40" fillId="0" borderId="0" xfId="0" applyFont="1" applyBorder="1" applyAlignment="1">
      <alignment horizontal="center" wrapText="1"/>
    </xf>
    <xf numFmtId="0" fontId="40" fillId="0" borderId="0" xfId="0" applyFont="1" applyFill="1" applyBorder="1" applyAlignment="1">
      <alignment horizontal="center" wrapText="1"/>
    </xf>
    <xf numFmtId="1" fontId="46" fillId="8" borderId="0" xfId="1" applyNumberFormat="1" applyFont="1" applyFill="1" applyBorder="1" applyAlignment="1">
      <alignment horizontal="center" vertical="center"/>
    </xf>
    <xf numFmtId="1" fontId="46" fillId="6" borderId="0" xfId="1" applyNumberFormat="1" applyFont="1" applyFill="1" applyBorder="1" applyAlignment="1">
      <alignment horizontal="center" vertical="center"/>
    </xf>
    <xf numFmtId="0" fontId="45" fillId="8" borderId="5" xfId="1" applyFont="1" applyFill="1" applyBorder="1" applyAlignment="1">
      <alignment horizontal="center" vertical="center" wrapText="1"/>
    </xf>
    <xf numFmtId="0" fontId="45" fillId="8" borderId="2" xfId="1" applyFont="1" applyFill="1" applyBorder="1" applyAlignment="1">
      <alignment horizontal="center" vertical="center" wrapText="1"/>
    </xf>
    <xf numFmtId="0" fontId="45" fillId="8" borderId="6" xfId="5" applyFont="1" applyFill="1" applyBorder="1" applyAlignment="1" applyProtection="1">
      <alignment horizontal="center" vertical="center" wrapText="1"/>
    </xf>
    <xf numFmtId="0" fontId="45" fillId="8" borderId="7" xfId="5" applyFont="1" applyFill="1" applyBorder="1" applyAlignment="1" applyProtection="1">
      <alignment horizontal="center" vertical="center" wrapText="1"/>
    </xf>
    <xf numFmtId="0" fontId="45" fillId="6" borderId="1" xfId="1" applyFont="1" applyFill="1" applyBorder="1" applyAlignment="1">
      <alignment horizontal="center" vertical="center" wrapText="1"/>
    </xf>
    <xf numFmtId="0" fontId="45" fillId="6" borderId="8" xfId="1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6" borderId="1" xfId="0" applyFont="1" applyFill="1" applyBorder="1" applyAlignment="1">
      <alignment horizontal="center" vertical="center"/>
    </xf>
    <xf numFmtId="0" fontId="52" fillId="6" borderId="19" xfId="0" applyFont="1" applyFill="1" applyBorder="1" applyAlignment="1">
      <alignment horizontal="center" vertical="center"/>
    </xf>
    <xf numFmtId="0" fontId="52" fillId="6" borderId="18" xfId="0" applyFont="1" applyFill="1" applyBorder="1" applyAlignment="1">
      <alignment horizontal="center" vertical="center"/>
    </xf>
    <xf numFmtId="0" fontId="52" fillId="0" borderId="17" xfId="0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40" fillId="0" borderId="27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40" fillId="0" borderId="29" xfId="0" applyFont="1" applyBorder="1" applyAlignment="1">
      <alignment horizontal="center" vertical="center" wrapText="1"/>
    </xf>
    <xf numFmtId="0" fontId="45" fillId="6" borderId="1" xfId="0" applyFont="1" applyFill="1" applyBorder="1" applyAlignment="1" applyProtection="1">
      <alignment horizontal="center" vertical="center" shrinkToFit="1"/>
      <protection hidden="1"/>
    </xf>
    <xf numFmtId="0" fontId="45" fillId="6" borderId="8" xfId="0" applyFont="1" applyFill="1" applyBorder="1" applyAlignment="1" applyProtection="1">
      <alignment horizontal="center" vertical="center" shrinkToFit="1"/>
      <protection hidden="1"/>
    </xf>
    <xf numFmtId="0" fontId="46" fillId="6" borderId="1" xfId="0" applyFont="1" applyFill="1" applyBorder="1" applyAlignment="1">
      <alignment horizontal="center" vertical="center"/>
    </xf>
    <xf numFmtId="0" fontId="52" fillId="8" borderId="1" xfId="0" applyFont="1" applyFill="1" applyBorder="1" applyAlignment="1">
      <alignment horizontal="center" vertical="center"/>
    </xf>
    <xf numFmtId="0" fontId="36" fillId="0" borderId="49" xfId="0" applyFont="1" applyBorder="1" applyAlignment="1">
      <alignment horizontal="left"/>
    </xf>
    <xf numFmtId="0" fontId="40" fillId="0" borderId="12" xfId="0" applyFont="1" applyBorder="1" applyAlignment="1">
      <alignment horizontal="center" wrapText="1"/>
    </xf>
    <xf numFmtId="0" fontId="40" fillId="0" borderId="43" xfId="0" applyFont="1" applyBorder="1" applyAlignment="1">
      <alignment horizontal="center" wrapText="1"/>
    </xf>
    <xf numFmtId="0" fontId="40" fillId="0" borderId="22" xfId="0" applyFont="1" applyBorder="1" applyAlignment="1">
      <alignment horizontal="center" wrapText="1"/>
    </xf>
    <xf numFmtId="0" fontId="40" fillId="0" borderId="27" xfId="0" applyFont="1" applyBorder="1" applyAlignment="1">
      <alignment horizontal="center"/>
    </xf>
    <xf numFmtId="0" fontId="40" fillId="0" borderId="26" xfId="0" applyFont="1" applyBorder="1" applyAlignment="1">
      <alignment horizontal="center"/>
    </xf>
    <xf numFmtId="0" fontId="40" fillId="0" borderId="29" xfId="0" applyFont="1" applyBorder="1" applyAlignment="1">
      <alignment horizontal="center"/>
    </xf>
    <xf numFmtId="0" fontId="40" fillId="6" borderId="19" xfId="0" applyFont="1" applyFill="1" applyBorder="1" applyAlignment="1">
      <alignment horizontal="center"/>
    </xf>
    <xf numFmtId="0" fontId="40" fillId="6" borderId="38" xfId="0" applyFont="1" applyFill="1" applyBorder="1" applyAlignment="1">
      <alignment horizontal="center"/>
    </xf>
    <xf numFmtId="0" fontId="40" fillId="6" borderId="14" xfId="0" applyFont="1" applyFill="1" applyBorder="1" applyAlignment="1">
      <alignment horizontal="center"/>
    </xf>
    <xf numFmtId="0" fontId="40" fillId="0" borderId="12" xfId="0" applyFont="1" applyBorder="1" applyAlignment="1">
      <alignment horizontal="center" vertical="center" wrapText="1"/>
    </xf>
    <xf numFmtId="0" fontId="40" fillId="0" borderId="43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45" fillId="8" borderId="1" xfId="5" applyFont="1" applyFill="1" applyBorder="1" applyAlignment="1" applyProtection="1">
      <alignment horizontal="center" vertical="center" wrapText="1"/>
    </xf>
    <xf numFmtId="0" fontId="0" fillId="8" borderId="6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45" fillId="0" borderId="6" xfId="5" applyFont="1" applyFill="1" applyBorder="1" applyAlignment="1" applyProtection="1">
      <alignment horizontal="center" vertical="center" wrapText="1"/>
    </xf>
    <xf numFmtId="0" fontId="45" fillId="0" borderId="7" xfId="5" applyFont="1" applyFill="1" applyBorder="1" applyAlignment="1" applyProtection="1">
      <alignment horizontal="center" vertical="center" wrapText="1"/>
    </xf>
    <xf numFmtId="0" fontId="37" fillId="0" borderId="0" xfId="0" applyFont="1" applyBorder="1" applyAlignment="1">
      <alignment horizontal="left" vertical="center"/>
    </xf>
    <xf numFmtId="0" fontId="40" fillId="0" borderId="26" xfId="0" applyFont="1" applyBorder="1" applyAlignment="1">
      <alignment horizontal="center" vertical="center"/>
    </xf>
    <xf numFmtId="0" fontId="40" fillId="0" borderId="29" xfId="0" applyFont="1" applyBorder="1" applyAlignment="1">
      <alignment horizontal="center" vertical="center"/>
    </xf>
    <xf numFmtId="0" fontId="40" fillId="6" borderId="19" xfId="0" applyFont="1" applyFill="1" applyBorder="1" applyAlignment="1">
      <alignment horizontal="center" vertical="center"/>
    </xf>
    <xf numFmtId="0" fontId="40" fillId="6" borderId="38" xfId="0" applyFont="1" applyFill="1" applyBorder="1" applyAlignment="1">
      <alignment horizontal="center" vertical="center"/>
    </xf>
    <xf numFmtId="0" fontId="40" fillId="6" borderId="14" xfId="0" applyFont="1" applyFill="1" applyBorder="1" applyAlignment="1">
      <alignment horizontal="center" vertical="center"/>
    </xf>
    <xf numFmtId="0" fontId="45" fillId="0" borderId="5" xfId="1" applyFont="1" applyBorder="1" applyAlignment="1">
      <alignment horizontal="center" vertical="center" wrapText="1"/>
    </xf>
    <xf numFmtId="0" fontId="45" fillId="0" borderId="2" xfId="1" applyFont="1" applyBorder="1" applyAlignment="1">
      <alignment horizontal="center" vertical="center" wrapText="1"/>
    </xf>
    <xf numFmtId="0" fontId="37" fillId="0" borderId="0" xfId="0" applyFont="1" applyBorder="1" applyAlignment="1">
      <alignment horizontal="left" wrapText="1"/>
    </xf>
    <xf numFmtId="0" fontId="51" fillId="0" borderId="0" xfId="0" applyFont="1" applyBorder="1" applyAlignment="1">
      <alignment horizontal="left" wrapText="1"/>
    </xf>
    <xf numFmtId="0" fontId="40" fillId="0" borderId="5" xfId="0" applyFont="1" applyFill="1" applyBorder="1" applyAlignment="1">
      <alignment horizontal="center" wrapText="1"/>
    </xf>
    <xf numFmtId="0" fontId="40" fillId="0" borderId="2" xfId="0" applyFont="1" applyFill="1" applyBorder="1" applyAlignment="1">
      <alignment horizontal="center" wrapText="1"/>
    </xf>
    <xf numFmtId="0" fontId="40" fillId="6" borderId="1" xfId="0" applyFont="1" applyFill="1" applyBorder="1" applyAlignment="1">
      <alignment horizontal="center"/>
    </xf>
    <xf numFmtId="0" fontId="40" fillId="6" borderId="8" xfId="0" applyFont="1" applyFill="1" applyBorder="1" applyAlignment="1">
      <alignment horizontal="center"/>
    </xf>
    <xf numFmtId="0" fontId="45" fillId="8" borderId="6" xfId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45" fillId="8" borderId="1" xfId="1" applyFont="1" applyFill="1" applyBorder="1" applyAlignment="1">
      <alignment horizontal="center" vertical="center" wrapText="1"/>
    </xf>
    <xf numFmtId="3" fontId="40" fillId="0" borderId="7" xfId="0" applyNumberFormat="1" applyFont="1" applyBorder="1" applyAlignment="1">
      <alignment horizontal="center" vertical="center"/>
    </xf>
    <xf numFmtId="3" fontId="40" fillId="0" borderId="8" xfId="0" applyNumberFormat="1" applyFont="1" applyBorder="1" applyAlignment="1">
      <alignment horizontal="center" vertical="center"/>
    </xf>
    <xf numFmtId="0" fontId="45" fillId="0" borderId="27" xfId="5" applyFont="1" applyFill="1" applyBorder="1" applyAlignment="1" applyProtection="1">
      <alignment horizontal="center" vertical="center" wrapText="1"/>
    </xf>
    <xf numFmtId="0" fontId="45" fillId="0" borderId="26" xfId="5" applyFont="1" applyFill="1" applyBorder="1" applyAlignment="1" applyProtection="1">
      <alignment horizontal="center" vertical="center" wrapText="1"/>
    </xf>
    <xf numFmtId="0" fontId="45" fillId="0" borderId="29" xfId="5" applyFont="1" applyFill="1" applyBorder="1" applyAlignment="1" applyProtection="1">
      <alignment horizontal="center" vertical="center" wrapText="1"/>
    </xf>
    <xf numFmtId="0" fontId="45" fillId="6" borderId="19" xfId="1" applyFont="1" applyFill="1" applyBorder="1" applyAlignment="1">
      <alignment horizontal="center" vertical="center" wrapText="1"/>
    </xf>
    <xf numFmtId="0" fontId="45" fillId="6" borderId="38" xfId="1" applyFont="1" applyFill="1" applyBorder="1" applyAlignment="1">
      <alignment horizontal="center" vertical="center" wrapText="1"/>
    </xf>
    <xf numFmtId="0" fontId="45" fillId="6" borderId="14" xfId="1" applyFont="1" applyFill="1" applyBorder="1" applyAlignment="1">
      <alignment horizontal="center" vertical="center" wrapText="1"/>
    </xf>
    <xf numFmtId="0" fontId="54" fillId="8" borderId="6" xfId="1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 wrapText="1"/>
    </xf>
    <xf numFmtId="0" fontId="45" fillId="8" borderId="27" xfId="1" applyFont="1" applyFill="1" applyBorder="1" applyAlignment="1">
      <alignment horizontal="center" vertical="center" wrapText="1"/>
    </xf>
    <xf numFmtId="0" fontId="45" fillId="8" borderId="19" xfId="1" applyFont="1" applyFill="1" applyBorder="1" applyAlignment="1">
      <alignment horizontal="center" vertical="center" wrapText="1"/>
    </xf>
    <xf numFmtId="3" fontId="45" fillId="8" borderId="15" xfId="1" applyNumberFormat="1" applyFont="1" applyFill="1" applyBorder="1" applyAlignment="1">
      <alignment horizontal="center" vertical="center" wrapText="1"/>
    </xf>
    <xf numFmtId="3" fontId="45" fillId="8" borderId="50" xfId="1" applyNumberFormat="1" applyFont="1" applyFill="1" applyBorder="1" applyAlignment="1">
      <alignment horizontal="center" vertical="center" wrapText="1"/>
    </xf>
    <xf numFmtId="3" fontId="45" fillId="8" borderId="7" xfId="1" applyNumberFormat="1" applyFont="1" applyFill="1" applyBorder="1" applyAlignment="1">
      <alignment horizontal="center" vertical="center"/>
    </xf>
    <xf numFmtId="3" fontId="45" fillId="8" borderId="8" xfId="1" applyNumberFormat="1" applyFont="1" applyFill="1" applyBorder="1" applyAlignment="1">
      <alignment horizontal="center" vertical="center"/>
    </xf>
    <xf numFmtId="0" fontId="40" fillId="8" borderId="1" xfId="0" applyFont="1" applyFill="1" applyBorder="1" applyAlignment="1">
      <alignment horizontal="center" vertical="center" wrapText="1"/>
    </xf>
    <xf numFmtId="0" fontId="54" fillId="0" borderId="0" xfId="1" applyFont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left" shrinkToFit="1"/>
    </xf>
    <xf numFmtId="0" fontId="45" fillId="8" borderId="0" xfId="1" applyFont="1" applyFill="1" applyBorder="1" applyAlignment="1">
      <alignment horizontal="center" vertical="center" wrapText="1"/>
    </xf>
    <xf numFmtId="3" fontId="45" fillId="8" borderId="15" xfId="1" applyNumberFormat="1" applyFont="1" applyFill="1" applyBorder="1" applyAlignment="1">
      <alignment horizontal="center" vertical="center"/>
    </xf>
    <xf numFmtId="3" fontId="45" fillId="8" borderId="50" xfId="1" applyNumberFormat="1" applyFont="1" applyFill="1" applyBorder="1" applyAlignment="1">
      <alignment horizontal="center" vertical="center"/>
    </xf>
    <xf numFmtId="0" fontId="45" fillId="8" borderId="0" xfId="1" applyFont="1" applyFill="1" applyBorder="1" applyAlignment="1">
      <alignment horizontal="center" vertical="center"/>
    </xf>
    <xf numFmtId="0" fontId="40" fillId="0" borderId="7" xfId="0" applyFont="1" applyBorder="1" applyAlignment="1">
      <alignment horizontal="center"/>
    </xf>
    <xf numFmtId="0" fontId="45" fillId="0" borderId="12" xfId="1" applyFont="1" applyBorder="1" applyAlignment="1">
      <alignment horizontal="center" vertical="center" wrapText="1"/>
    </xf>
    <xf numFmtId="0" fontId="45" fillId="0" borderId="43" xfId="1" applyFont="1" applyBorder="1" applyAlignment="1">
      <alignment horizontal="center" vertical="center" wrapText="1"/>
    </xf>
    <xf numFmtId="0" fontId="45" fillId="0" borderId="22" xfId="1" applyFont="1" applyBorder="1" applyAlignment="1">
      <alignment horizontal="center" vertical="center" wrapText="1"/>
    </xf>
    <xf numFmtId="0" fontId="77" fillId="0" borderId="0" xfId="0" applyFont="1" applyBorder="1" applyAlignment="1">
      <alignment horizontal="center"/>
    </xf>
    <xf numFmtId="0" fontId="35" fillId="0" borderId="0" xfId="1" applyFont="1" applyBorder="1" applyAlignment="1">
      <alignment horizontal="left" wrapText="1"/>
    </xf>
    <xf numFmtId="0" fontId="40" fillId="0" borderId="5" xfId="0" applyFont="1" applyBorder="1" applyAlignment="1">
      <alignment horizontal="center" wrapText="1"/>
    </xf>
    <xf numFmtId="0" fontId="40" fillId="0" borderId="2" xfId="0" applyFont="1" applyBorder="1" applyAlignment="1">
      <alignment horizontal="center" wrapText="1"/>
    </xf>
    <xf numFmtId="1" fontId="52" fillId="8" borderId="17" xfId="0" applyNumberFormat="1" applyFont="1" applyFill="1" applyBorder="1" applyAlignment="1">
      <alignment horizontal="center"/>
    </xf>
    <xf numFmtId="1" fontId="52" fillId="8" borderId="16" xfId="0" applyNumberFormat="1" applyFont="1" applyFill="1" applyBorder="1" applyAlignment="1">
      <alignment horizontal="center"/>
    </xf>
    <xf numFmtId="0" fontId="52" fillId="8" borderId="51" xfId="0" applyFont="1" applyFill="1" applyBorder="1" applyAlignment="1">
      <alignment horizontal="center" vertical="center" wrapText="1"/>
    </xf>
    <xf numFmtId="0" fontId="52" fillId="8" borderId="34" xfId="0" applyFont="1" applyFill="1" applyBorder="1" applyAlignment="1">
      <alignment horizontal="center" vertical="center" wrapText="1"/>
    </xf>
    <xf numFmtId="0" fontId="52" fillId="8" borderId="32" xfId="0" applyFont="1" applyFill="1" applyBorder="1" applyAlignment="1">
      <alignment horizontal="center" vertical="center" wrapText="1"/>
    </xf>
    <xf numFmtId="0" fontId="52" fillId="6" borderId="51" xfId="0" applyFont="1" applyFill="1" applyBorder="1" applyAlignment="1">
      <alignment horizontal="center" vertical="center" wrapText="1"/>
    </xf>
    <xf numFmtId="0" fontId="52" fillId="6" borderId="34" xfId="0" applyFont="1" applyFill="1" applyBorder="1" applyAlignment="1">
      <alignment horizontal="center" vertical="center" wrapText="1"/>
    </xf>
    <xf numFmtId="0" fontId="52" fillId="6" borderId="39" xfId="0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/>
    </xf>
    <xf numFmtId="0" fontId="37" fillId="0" borderId="49" xfId="0" applyFont="1" applyBorder="1" applyAlignment="1">
      <alignment horizontal="left" vertical="center" wrapText="1"/>
    </xf>
    <xf numFmtId="0" fontId="37" fillId="0" borderId="0" xfId="0" applyFont="1" applyAlignment="1">
      <alignment horizontal="left"/>
    </xf>
    <xf numFmtId="1" fontId="52" fillId="6" borderId="0" xfId="0" applyNumberFormat="1" applyFont="1" applyFill="1" applyBorder="1" applyAlignment="1">
      <alignment horizontal="center"/>
    </xf>
    <xf numFmtId="1" fontId="52" fillId="8" borderId="0" xfId="0" applyNumberFormat="1" applyFont="1" applyFill="1" applyBorder="1" applyAlignment="1">
      <alignment horizontal="center"/>
    </xf>
    <xf numFmtId="0" fontId="45" fillId="0" borderId="0" xfId="1" applyFont="1" applyBorder="1" applyAlignment="1">
      <alignment horizontal="center" wrapText="1"/>
    </xf>
    <xf numFmtId="0" fontId="45" fillId="0" borderId="5" xfId="1" applyFont="1" applyBorder="1" applyAlignment="1">
      <alignment horizontal="center" wrapText="1"/>
    </xf>
    <xf numFmtId="0" fontId="45" fillId="0" borderId="2" xfId="1" applyFont="1" applyBorder="1" applyAlignment="1">
      <alignment horizontal="center" wrapText="1"/>
    </xf>
    <xf numFmtId="0" fontId="6" fillId="8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52" fillId="0" borderId="50" xfId="0" applyFont="1" applyBorder="1" applyAlignment="1">
      <alignment horizontal="center" vertical="center"/>
    </xf>
    <xf numFmtId="0" fontId="51" fillId="0" borderId="0" xfId="0" applyFont="1" applyBorder="1" applyAlignment="1">
      <alignment horizontal="left"/>
    </xf>
    <xf numFmtId="0" fontId="34" fillId="0" borderId="0" xfId="0" applyFont="1" applyFill="1" applyBorder="1" applyAlignment="1">
      <alignment horizontal="left" shrinkToFit="1"/>
    </xf>
    <xf numFmtId="0" fontId="46" fillId="0" borderId="0" xfId="0" applyFont="1" applyFill="1" applyBorder="1" applyAlignment="1">
      <alignment horizontal="left" shrinkToFit="1"/>
    </xf>
    <xf numFmtId="1" fontId="52" fillId="6" borderId="1" xfId="0" applyNumberFormat="1" applyFont="1" applyFill="1" applyBorder="1" applyAlignment="1">
      <alignment horizontal="center"/>
    </xf>
    <xf numFmtId="1" fontId="52" fillId="8" borderId="1" xfId="0" applyNumberFormat="1" applyFont="1" applyFill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5" fillId="0" borderId="6" xfId="1" applyFont="1" applyBorder="1" applyAlignment="1">
      <alignment horizontal="center" vertical="center" wrapText="1"/>
    </xf>
    <xf numFmtId="0" fontId="45" fillId="0" borderId="1" xfId="1" applyFont="1" applyBorder="1" applyAlignment="1">
      <alignment horizontal="center" vertical="center" wrapText="1"/>
    </xf>
    <xf numFmtId="0" fontId="52" fillId="8" borderId="39" xfId="0" applyFont="1" applyFill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/>
    </xf>
    <xf numFmtId="0" fontId="40" fillId="0" borderId="50" xfId="0" applyFont="1" applyBorder="1" applyAlignment="1">
      <alignment horizontal="center" vertical="center"/>
    </xf>
    <xf numFmtId="0" fontId="52" fillId="8" borderId="11" xfId="0" applyFont="1" applyFill="1" applyBorder="1" applyAlignment="1">
      <alignment horizontal="center" vertical="center" wrapText="1"/>
    </xf>
    <xf numFmtId="0" fontId="46" fillId="0" borderId="51" xfId="1" applyFont="1" applyBorder="1" applyAlignment="1">
      <alignment horizontal="center" vertical="center" wrapText="1"/>
    </xf>
    <xf numFmtId="0" fontId="46" fillId="0" borderId="34" xfId="1" applyFont="1" applyBorder="1" applyAlignment="1">
      <alignment horizontal="center" vertical="center" wrapText="1"/>
    </xf>
    <xf numFmtId="0" fontId="46" fillId="0" borderId="32" xfId="1" applyFont="1" applyBorder="1" applyAlignment="1">
      <alignment horizontal="center" vertical="center" wrapText="1"/>
    </xf>
    <xf numFmtId="0" fontId="46" fillId="8" borderId="51" xfId="1" applyFont="1" applyFill="1" applyBorder="1" applyAlignment="1">
      <alignment horizontal="center" vertical="center" wrapText="1"/>
    </xf>
    <xf numFmtId="0" fontId="46" fillId="8" borderId="34" xfId="1" applyFont="1" applyFill="1" applyBorder="1" applyAlignment="1">
      <alignment horizontal="center" vertical="center" wrapText="1"/>
    </xf>
    <xf numFmtId="0" fontId="46" fillId="8" borderId="32" xfId="1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left"/>
    </xf>
    <xf numFmtId="0" fontId="37" fillId="0" borderId="49" xfId="0" applyFont="1" applyBorder="1" applyAlignment="1">
      <alignment horizontal="center"/>
    </xf>
    <xf numFmtId="0" fontId="40" fillId="0" borderId="25" xfId="0" applyFont="1" applyBorder="1" applyAlignment="1">
      <alignment horizontal="center" vertical="center"/>
    </xf>
    <xf numFmtId="0" fontId="52" fillId="0" borderId="51" xfId="0" applyFont="1" applyBorder="1" applyAlignment="1">
      <alignment horizontal="center" vertical="center"/>
    </xf>
    <xf numFmtId="0" fontId="52" fillId="0" borderId="34" xfId="0" applyFont="1" applyBorder="1" applyAlignment="1">
      <alignment horizontal="center" vertical="center"/>
    </xf>
    <xf numFmtId="0" fontId="52" fillId="0" borderId="32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2" fillId="0" borderId="18" xfId="0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 wrapText="1"/>
    </xf>
    <xf numFmtId="0" fontId="52" fillId="6" borderId="51" xfId="0" applyFont="1" applyFill="1" applyBorder="1" applyAlignment="1">
      <alignment horizontal="center" vertical="center"/>
    </xf>
    <xf numFmtId="0" fontId="52" fillId="6" borderId="32" xfId="0" applyFont="1" applyFill="1" applyBorder="1" applyAlignment="1">
      <alignment horizontal="center" vertical="center"/>
    </xf>
    <xf numFmtId="0" fontId="52" fillId="6" borderId="4" xfId="0" applyFont="1" applyFill="1" applyBorder="1" applyAlignment="1">
      <alignment horizontal="center" vertical="center"/>
    </xf>
    <xf numFmtId="0" fontId="52" fillId="6" borderId="19" xfId="0" applyFont="1" applyFill="1" applyBorder="1" applyAlignment="1">
      <alignment horizontal="center"/>
    </xf>
    <xf numFmtId="0" fontId="52" fillId="6" borderId="18" xfId="0" applyFont="1" applyFill="1" applyBorder="1" applyAlignment="1">
      <alignment horizontal="center"/>
    </xf>
    <xf numFmtId="0" fontId="52" fillId="0" borderId="17" xfId="0" applyFont="1" applyBorder="1" applyAlignment="1">
      <alignment horizontal="center"/>
    </xf>
    <xf numFmtId="0" fontId="52" fillId="0" borderId="16" xfId="0" applyFont="1" applyBorder="1" applyAlignment="1">
      <alignment horizontal="center"/>
    </xf>
  </cellXfs>
  <cellStyles count="314">
    <cellStyle name="_Каталог 1 РУЧНАЯ И ЭЛЕКТРОТЕХНИКА" xfId="6"/>
    <cellStyle name="_Каталог 2 ПЛАТФОРМЫ, ТАЛИ, ПОДЪЕМНИКИ И СПЕЦТЕХНИКА" xfId="2"/>
    <cellStyle name="_Каталог ТЕХНИКА СНЯТАЯ С ПРОИЗВОДСТВА" xfId="7"/>
    <cellStyle name="0,0_x000a__x000a_NA_x000a__x000a_" xfId="17"/>
    <cellStyle name="0,0_x000d__x000a_NA_x000d__x000a_" xfId="1"/>
    <cellStyle name="0,0_x000d__x000a_NA_x000d__x000a_ 2" xfId="8"/>
    <cellStyle name="Гиперссылка" xfId="5" builtinId="8"/>
    <cellStyle name="Обычный" xfId="0" builtinId="0"/>
    <cellStyle name="Обычный 10" xfId="166"/>
    <cellStyle name="Обычный 11" xfId="165"/>
    <cellStyle name="Обычный 2" xfId="9"/>
    <cellStyle name="Обычный 3" xfId="13"/>
    <cellStyle name="Обычный 3 10" xfId="94"/>
    <cellStyle name="Обычный 3 10 2" xfId="240"/>
    <cellStyle name="Обычный 3 11" xfId="168"/>
    <cellStyle name="Обычный 3 2" xfId="15"/>
    <cellStyle name="Обычный 3 2 2" xfId="22"/>
    <cellStyle name="Обычный 3 2 2 2" xfId="43"/>
    <cellStyle name="Обычный 3 2 2 2 2" xfId="81"/>
    <cellStyle name="Обычный 3 2 2 2 2 2" xfId="155"/>
    <cellStyle name="Обычный 3 2 2 2 2 2 2" xfId="301"/>
    <cellStyle name="Обычный 3 2 2 2 2 3" xfId="229"/>
    <cellStyle name="Обычный 3 2 2 2 3" xfId="119"/>
    <cellStyle name="Обычный 3 2 2 2 3 2" xfId="265"/>
    <cellStyle name="Обычный 3 2 2 2 4" xfId="193"/>
    <cellStyle name="Обычный 3 2 2 3" xfId="63"/>
    <cellStyle name="Обычный 3 2 2 3 2" xfId="137"/>
    <cellStyle name="Обычный 3 2 2 3 2 2" xfId="283"/>
    <cellStyle name="Обычный 3 2 2 3 3" xfId="211"/>
    <cellStyle name="Обычный 3 2 2 4" xfId="101"/>
    <cellStyle name="Обычный 3 2 2 4 2" xfId="247"/>
    <cellStyle name="Обычный 3 2 2 5" xfId="175"/>
    <cellStyle name="Обычный 3 2 3" xfId="37"/>
    <cellStyle name="Обычный 3 2 3 2" xfId="75"/>
    <cellStyle name="Обычный 3 2 3 2 2" xfId="149"/>
    <cellStyle name="Обычный 3 2 3 2 2 2" xfId="295"/>
    <cellStyle name="Обычный 3 2 3 2 3" xfId="223"/>
    <cellStyle name="Обычный 3 2 3 3" xfId="113"/>
    <cellStyle name="Обычный 3 2 3 3 2" xfId="259"/>
    <cellStyle name="Обычный 3 2 3 4" xfId="187"/>
    <cellStyle name="Обычный 3 2 4" xfId="57"/>
    <cellStyle name="Обычный 3 2 4 2" xfId="131"/>
    <cellStyle name="Обычный 3 2 4 2 2" xfId="277"/>
    <cellStyle name="Обычный 3 2 4 3" xfId="205"/>
    <cellStyle name="Обычный 3 2 5" xfId="95"/>
    <cellStyle name="Обычный 3 2 5 2" xfId="241"/>
    <cellStyle name="Обычный 3 2 6" xfId="169"/>
    <cellStyle name="Обычный 3 3" xfId="16"/>
    <cellStyle name="Обычный 3 3 2" xfId="23"/>
    <cellStyle name="Обычный 3 3 2 2" xfId="26"/>
    <cellStyle name="Обычный 3 3 2 2 2" xfId="47"/>
    <cellStyle name="Обычный 3 3 2 2 2 2" xfId="85"/>
    <cellStyle name="Обычный 3 3 2 2 2 2 2" xfId="159"/>
    <cellStyle name="Обычный 3 3 2 2 2 2 2 2" xfId="305"/>
    <cellStyle name="Обычный 3 3 2 2 2 2 3" xfId="233"/>
    <cellStyle name="Обычный 3 3 2 2 2 3" xfId="123"/>
    <cellStyle name="Обычный 3 3 2 2 2 3 2" xfId="269"/>
    <cellStyle name="Обычный 3 3 2 2 2 4" xfId="197"/>
    <cellStyle name="Обычный 3 3 2 2 3" xfId="67"/>
    <cellStyle name="Обычный 3 3 2 2 3 2" xfId="141"/>
    <cellStyle name="Обычный 3 3 2 2 3 2 2" xfId="287"/>
    <cellStyle name="Обычный 3 3 2 2 3 3" xfId="215"/>
    <cellStyle name="Обычный 3 3 2 2 4" xfId="105"/>
    <cellStyle name="Обычный 3 3 2 2 4 2" xfId="251"/>
    <cellStyle name="Обычный 3 3 2 2 5" xfId="179"/>
    <cellStyle name="Обычный 3 3 2 3" xfId="44"/>
    <cellStyle name="Обычный 3 3 2 3 2" xfId="82"/>
    <cellStyle name="Обычный 3 3 2 3 2 2" xfId="156"/>
    <cellStyle name="Обычный 3 3 2 3 2 2 2" xfId="302"/>
    <cellStyle name="Обычный 3 3 2 3 2 3" xfId="230"/>
    <cellStyle name="Обычный 3 3 2 3 3" xfId="120"/>
    <cellStyle name="Обычный 3 3 2 3 3 2" xfId="266"/>
    <cellStyle name="Обычный 3 3 2 3 4" xfId="194"/>
    <cellStyle name="Обычный 3 3 2 4" xfId="64"/>
    <cellStyle name="Обычный 3 3 2 4 2" xfId="138"/>
    <cellStyle name="Обычный 3 3 2 4 2 2" xfId="284"/>
    <cellStyle name="Обычный 3 3 2 4 3" xfId="212"/>
    <cellStyle name="Обычный 3 3 2 5" xfId="102"/>
    <cellStyle name="Обычный 3 3 2 5 2" xfId="248"/>
    <cellStyle name="Обычный 3 3 2 6" xfId="176"/>
    <cellStyle name="Обычный 3 3 3" xfId="27"/>
    <cellStyle name="Обычный 3 3 3 2" xfId="29"/>
    <cellStyle name="Обычный 3 3 3 2 2" xfId="50"/>
    <cellStyle name="Обычный 3 3 3 2 2 2" xfId="88"/>
    <cellStyle name="Обычный 3 3 3 2 2 2 2" xfId="162"/>
    <cellStyle name="Обычный 3 3 3 2 2 2 2 2" xfId="308"/>
    <cellStyle name="Обычный 3 3 3 2 2 2 3" xfId="236"/>
    <cellStyle name="Обычный 3 3 3 2 2 3" xfId="126"/>
    <cellStyle name="Обычный 3 3 3 2 2 3 2" xfId="272"/>
    <cellStyle name="Обычный 3 3 3 2 2 4" xfId="200"/>
    <cellStyle name="Обычный 3 3 3 2 3" xfId="70"/>
    <cellStyle name="Обычный 3 3 3 2 3 2" xfId="144"/>
    <cellStyle name="Обычный 3 3 3 2 3 2 2" xfId="290"/>
    <cellStyle name="Обычный 3 3 3 2 3 3" xfId="218"/>
    <cellStyle name="Обычный 3 3 3 2 4" xfId="108"/>
    <cellStyle name="Обычный 3 3 3 2 4 2" xfId="254"/>
    <cellStyle name="Обычный 3 3 3 2 5" xfId="182"/>
    <cellStyle name="Обычный 3 3 3 3" xfId="48"/>
    <cellStyle name="Обычный 3 3 3 3 2" xfId="86"/>
    <cellStyle name="Обычный 3 3 3 3 2 2" xfId="160"/>
    <cellStyle name="Обычный 3 3 3 3 2 2 2" xfId="306"/>
    <cellStyle name="Обычный 3 3 3 3 2 3" xfId="234"/>
    <cellStyle name="Обычный 3 3 3 3 3" xfId="124"/>
    <cellStyle name="Обычный 3 3 3 3 3 2" xfId="270"/>
    <cellStyle name="Обычный 3 3 3 3 4" xfId="198"/>
    <cellStyle name="Обычный 3 3 3 4" xfId="68"/>
    <cellStyle name="Обычный 3 3 3 4 2" xfId="142"/>
    <cellStyle name="Обычный 3 3 3 4 2 2" xfId="288"/>
    <cellStyle name="Обычный 3 3 3 4 3" xfId="216"/>
    <cellStyle name="Обычный 3 3 3 5" xfId="106"/>
    <cellStyle name="Обычный 3 3 3 5 2" xfId="252"/>
    <cellStyle name="Обычный 3 3 3 6" xfId="180"/>
    <cellStyle name="Обычный 3 3 3 7" xfId="312"/>
    <cellStyle name="Обычный 3 3 4" xfId="38"/>
    <cellStyle name="Обычный 3 3 4 2" xfId="76"/>
    <cellStyle name="Обычный 3 3 4 2 2" xfId="150"/>
    <cellStyle name="Обычный 3 3 4 2 2 2" xfId="296"/>
    <cellStyle name="Обычный 3 3 4 2 3" xfId="224"/>
    <cellStyle name="Обычный 3 3 4 3" xfId="114"/>
    <cellStyle name="Обычный 3 3 4 3 2" xfId="260"/>
    <cellStyle name="Обычный 3 3 4 4" xfId="188"/>
    <cellStyle name="Обычный 3 3 5" xfId="58"/>
    <cellStyle name="Обычный 3 3 5 2" xfId="132"/>
    <cellStyle name="Обычный 3 3 5 2 2" xfId="278"/>
    <cellStyle name="Обычный 3 3 5 3" xfId="206"/>
    <cellStyle name="Обычный 3 3 6" xfId="96"/>
    <cellStyle name="Обычный 3 3 6 2" xfId="242"/>
    <cellStyle name="Обычный 3 3 7" xfId="170"/>
    <cellStyle name="Обычный 3 4" xfId="18"/>
    <cellStyle name="Обычный 3 4 2" xfId="39"/>
    <cellStyle name="Обычный 3 4 2 2" xfId="77"/>
    <cellStyle name="Обычный 3 4 2 2 2" xfId="151"/>
    <cellStyle name="Обычный 3 4 2 2 2 2" xfId="297"/>
    <cellStyle name="Обычный 3 4 2 2 3" xfId="225"/>
    <cellStyle name="Обычный 3 4 2 3" xfId="115"/>
    <cellStyle name="Обычный 3 4 2 3 2" xfId="261"/>
    <cellStyle name="Обычный 3 4 2 4" xfId="189"/>
    <cellStyle name="Обычный 3 4 3" xfId="59"/>
    <cellStyle name="Обычный 3 4 3 2" xfId="133"/>
    <cellStyle name="Обычный 3 4 3 2 2" xfId="279"/>
    <cellStyle name="Обычный 3 4 3 3" xfId="207"/>
    <cellStyle name="Обычный 3 4 4" xfId="97"/>
    <cellStyle name="Обычный 3 4 4 2" xfId="243"/>
    <cellStyle name="Обычный 3 4 5" xfId="171"/>
    <cellStyle name="Обычный 3 5" xfId="19"/>
    <cellStyle name="Обычный 3 5 2" xfId="24"/>
    <cellStyle name="Обычный 3 5 2 2" xfId="25"/>
    <cellStyle name="Обычный 3 5 2 2 2" xfId="28"/>
    <cellStyle name="Обычный 3 5 2 2 2 2" xfId="31"/>
    <cellStyle name="Обычный 3 5 2 2 2 2 2" xfId="52"/>
    <cellStyle name="Обычный 3 5 2 2 2 2 2 2" xfId="90"/>
    <cellStyle name="Обычный 3 5 2 2 2 2 2 2 2" xfId="164"/>
    <cellStyle name="Обычный 3 5 2 2 2 2 2 2 2 2" xfId="310"/>
    <cellStyle name="Обычный 3 5 2 2 2 2 2 2 3" xfId="238"/>
    <cellStyle name="Обычный 3 5 2 2 2 2 2 3" xfId="128"/>
    <cellStyle name="Обычный 3 5 2 2 2 2 2 3 2" xfId="274"/>
    <cellStyle name="Обычный 3 5 2 2 2 2 2 4" xfId="202"/>
    <cellStyle name="Обычный 3 5 2 2 2 2 3" xfId="72"/>
    <cellStyle name="Обычный 3 5 2 2 2 2 3 2" xfId="146"/>
    <cellStyle name="Обычный 3 5 2 2 2 2 3 2 2" xfId="292"/>
    <cellStyle name="Обычный 3 5 2 2 2 2 3 3" xfId="220"/>
    <cellStyle name="Обычный 3 5 2 2 2 2 4" xfId="110"/>
    <cellStyle name="Обычный 3 5 2 2 2 2 4 2" xfId="256"/>
    <cellStyle name="Обычный 3 5 2 2 2 2 5" xfId="184"/>
    <cellStyle name="Обычный 3 5 2 2 2 3" xfId="49"/>
    <cellStyle name="Обычный 3 5 2 2 2 3 2" xfId="87"/>
    <cellStyle name="Обычный 3 5 2 2 2 3 2 2" xfId="161"/>
    <cellStyle name="Обычный 3 5 2 2 2 3 2 2 2" xfId="307"/>
    <cellStyle name="Обычный 3 5 2 2 2 3 2 3" xfId="235"/>
    <cellStyle name="Обычный 3 5 2 2 2 3 3" xfId="125"/>
    <cellStyle name="Обычный 3 5 2 2 2 3 3 2" xfId="271"/>
    <cellStyle name="Обычный 3 5 2 2 2 3 4" xfId="199"/>
    <cellStyle name="Обычный 3 5 2 2 2 4" xfId="69"/>
    <cellStyle name="Обычный 3 5 2 2 2 4 2" xfId="143"/>
    <cellStyle name="Обычный 3 5 2 2 2 4 2 2" xfId="289"/>
    <cellStyle name="Обычный 3 5 2 2 2 4 3" xfId="217"/>
    <cellStyle name="Обычный 3 5 2 2 2 5" xfId="107"/>
    <cellStyle name="Обычный 3 5 2 2 2 5 2" xfId="253"/>
    <cellStyle name="Обычный 3 5 2 2 2 6" xfId="181"/>
    <cellStyle name="Обычный 3 5 2 2 3" xfId="30"/>
    <cellStyle name="Обычный 3 5 2 2 3 2" xfId="51"/>
    <cellStyle name="Обычный 3 5 2 2 3 2 2" xfId="89"/>
    <cellStyle name="Обычный 3 5 2 2 3 2 2 2" xfId="163"/>
    <cellStyle name="Обычный 3 5 2 2 3 2 2 2 2" xfId="309"/>
    <cellStyle name="Обычный 3 5 2 2 3 2 2 3" xfId="237"/>
    <cellStyle name="Обычный 3 5 2 2 3 2 3" xfId="127"/>
    <cellStyle name="Обычный 3 5 2 2 3 2 3 2" xfId="273"/>
    <cellStyle name="Обычный 3 5 2 2 3 2 4" xfId="201"/>
    <cellStyle name="Обычный 3 5 2 2 3 3" xfId="71"/>
    <cellStyle name="Обычный 3 5 2 2 3 3 2" xfId="145"/>
    <cellStyle name="Обычный 3 5 2 2 3 3 2 2" xfId="291"/>
    <cellStyle name="Обычный 3 5 2 2 3 3 3" xfId="219"/>
    <cellStyle name="Обычный 3 5 2 2 3 4" xfId="109"/>
    <cellStyle name="Обычный 3 5 2 2 3 4 2" xfId="255"/>
    <cellStyle name="Обычный 3 5 2 2 3 5" xfId="183"/>
    <cellStyle name="Обычный 3 5 2 2 3 6" xfId="311"/>
    <cellStyle name="Обычный 3 5 2 2 4" xfId="46"/>
    <cellStyle name="Обычный 3 5 2 2 4 2" xfId="84"/>
    <cellStyle name="Обычный 3 5 2 2 4 2 2" xfId="158"/>
    <cellStyle name="Обычный 3 5 2 2 4 2 2 2" xfId="304"/>
    <cellStyle name="Обычный 3 5 2 2 4 2 3" xfId="232"/>
    <cellStyle name="Обычный 3 5 2 2 4 3" xfId="122"/>
    <cellStyle name="Обычный 3 5 2 2 4 3 2" xfId="268"/>
    <cellStyle name="Обычный 3 5 2 2 4 4" xfId="196"/>
    <cellStyle name="Обычный 3 5 2 2 5" xfId="66"/>
    <cellStyle name="Обычный 3 5 2 2 5 2" xfId="140"/>
    <cellStyle name="Обычный 3 5 2 2 5 2 2" xfId="286"/>
    <cellStyle name="Обычный 3 5 2 2 5 3" xfId="214"/>
    <cellStyle name="Обычный 3 5 2 2 6" xfId="104"/>
    <cellStyle name="Обычный 3 5 2 2 6 2" xfId="250"/>
    <cellStyle name="Обычный 3 5 2 2 7" xfId="178"/>
    <cellStyle name="Обычный 3 5 2 3" xfId="45"/>
    <cellStyle name="Обычный 3 5 2 3 2" xfId="83"/>
    <cellStyle name="Обычный 3 5 2 3 2 2" xfId="157"/>
    <cellStyle name="Обычный 3 5 2 3 2 2 2" xfId="303"/>
    <cellStyle name="Обычный 3 5 2 3 2 3" xfId="231"/>
    <cellStyle name="Обычный 3 5 2 3 3" xfId="121"/>
    <cellStyle name="Обычный 3 5 2 3 3 2" xfId="267"/>
    <cellStyle name="Обычный 3 5 2 3 4" xfId="195"/>
    <cellStyle name="Обычный 3 5 2 4" xfId="65"/>
    <cellStyle name="Обычный 3 5 2 4 2" xfId="139"/>
    <cellStyle name="Обычный 3 5 2 4 2 2" xfId="285"/>
    <cellStyle name="Обычный 3 5 2 4 3" xfId="213"/>
    <cellStyle name="Обычный 3 5 2 5" xfId="103"/>
    <cellStyle name="Обычный 3 5 2 5 2" xfId="249"/>
    <cellStyle name="Обычный 3 5 2 6" xfId="177"/>
    <cellStyle name="Обычный 3 5 3" xfId="40"/>
    <cellStyle name="Обычный 3 5 3 2" xfId="78"/>
    <cellStyle name="Обычный 3 5 3 2 2" xfId="152"/>
    <cellStyle name="Обычный 3 5 3 2 2 2" xfId="298"/>
    <cellStyle name="Обычный 3 5 3 2 3" xfId="226"/>
    <cellStyle name="Обычный 3 5 3 3" xfId="116"/>
    <cellStyle name="Обычный 3 5 3 3 2" xfId="262"/>
    <cellStyle name="Обычный 3 5 3 4" xfId="190"/>
    <cellStyle name="Обычный 3 5 4" xfId="60"/>
    <cellStyle name="Обычный 3 5 4 2" xfId="134"/>
    <cellStyle name="Обычный 3 5 4 2 2" xfId="280"/>
    <cellStyle name="Обычный 3 5 4 3" xfId="208"/>
    <cellStyle name="Обычный 3 5 5" xfId="98"/>
    <cellStyle name="Обычный 3 5 5 2" xfId="244"/>
    <cellStyle name="Обычный 3 5 6" xfId="172"/>
    <cellStyle name="Обычный 3 6" xfId="20"/>
    <cellStyle name="Обычный 3 6 2" xfId="41"/>
    <cellStyle name="Обычный 3 6 2 2" xfId="79"/>
    <cellStyle name="Обычный 3 6 2 2 2" xfId="153"/>
    <cellStyle name="Обычный 3 6 2 2 2 2" xfId="299"/>
    <cellStyle name="Обычный 3 6 2 2 3" xfId="227"/>
    <cellStyle name="Обычный 3 6 2 3" xfId="117"/>
    <cellStyle name="Обычный 3 6 2 3 2" xfId="263"/>
    <cellStyle name="Обычный 3 6 2 4" xfId="191"/>
    <cellStyle name="Обычный 3 6 3" xfId="61"/>
    <cellStyle name="Обычный 3 6 3 2" xfId="135"/>
    <cellStyle name="Обычный 3 6 3 2 2" xfId="281"/>
    <cellStyle name="Обычный 3 6 3 3" xfId="209"/>
    <cellStyle name="Обычный 3 6 4" xfId="99"/>
    <cellStyle name="Обычный 3 6 4 2" xfId="245"/>
    <cellStyle name="Обычный 3 6 5" xfId="173"/>
    <cellStyle name="Обычный 3 7" xfId="21"/>
    <cellStyle name="Обычный 3 7 2" xfId="42"/>
    <cellStyle name="Обычный 3 7 2 2" xfId="80"/>
    <cellStyle name="Обычный 3 7 2 2 2" xfId="154"/>
    <cellStyle name="Обычный 3 7 2 2 2 2" xfId="300"/>
    <cellStyle name="Обычный 3 7 2 2 3" xfId="228"/>
    <cellStyle name="Обычный 3 7 2 3" xfId="118"/>
    <cellStyle name="Обычный 3 7 2 3 2" xfId="264"/>
    <cellStyle name="Обычный 3 7 2 4" xfId="192"/>
    <cellStyle name="Обычный 3 7 3" xfId="62"/>
    <cellStyle name="Обычный 3 7 3 2" xfId="136"/>
    <cellStyle name="Обычный 3 7 3 2 2" xfId="282"/>
    <cellStyle name="Обычный 3 7 3 3" xfId="210"/>
    <cellStyle name="Обычный 3 7 4" xfId="100"/>
    <cellStyle name="Обычный 3 7 4 2" xfId="246"/>
    <cellStyle name="Обычный 3 7 5" xfId="174"/>
    <cellStyle name="Обычный 3 8" xfId="36"/>
    <cellStyle name="Обычный 3 8 2" xfId="74"/>
    <cellStyle name="Обычный 3 8 2 2" xfId="148"/>
    <cellStyle name="Обычный 3 8 2 2 2" xfId="294"/>
    <cellStyle name="Обычный 3 8 2 3" xfId="222"/>
    <cellStyle name="Обычный 3 8 3" xfId="112"/>
    <cellStyle name="Обычный 3 8 3 2" xfId="258"/>
    <cellStyle name="Обычный 3 8 4" xfId="186"/>
    <cellStyle name="Обычный 3 9" xfId="56"/>
    <cellStyle name="Обычный 3 9 2" xfId="130"/>
    <cellStyle name="Обычный 3 9 2 2" xfId="276"/>
    <cellStyle name="Обычный 3 9 3" xfId="204"/>
    <cellStyle name="Обычный 4" xfId="34"/>
    <cellStyle name="Обычный 5" xfId="33"/>
    <cellStyle name="Обычный 5 2" xfId="73"/>
    <cellStyle name="Обычный 5 2 2" xfId="147"/>
    <cellStyle name="Обычный 5 2 2 2" xfId="293"/>
    <cellStyle name="Обычный 5 2 3" xfId="221"/>
    <cellStyle name="Обычный 5 3" xfId="111"/>
    <cellStyle name="Обычный 5 3 2" xfId="257"/>
    <cellStyle name="Обычный 5 4" xfId="185"/>
    <cellStyle name="Обычный 6" xfId="54"/>
    <cellStyle name="Обычный 7" xfId="53"/>
    <cellStyle name="Обычный 7 2" xfId="129"/>
    <cellStyle name="Обычный 7 2 2" xfId="275"/>
    <cellStyle name="Обычный 7 3" xfId="203"/>
    <cellStyle name="Обычный 8" xfId="92"/>
    <cellStyle name="Обычный 9" xfId="91"/>
    <cellStyle name="Обычный 9 2" xfId="239"/>
    <cellStyle name="Обычный_Лист1" xfId="313"/>
    <cellStyle name="Обычный_Прайс" xfId="14"/>
    <cellStyle name="Процентный 2" xfId="10"/>
    <cellStyle name="Стиль 1" xfId="11"/>
    <cellStyle name="Стиль 2" xfId="32"/>
    <cellStyle name="Финансовый" xfId="3" builtinId="3"/>
    <cellStyle name="Финансовый 2" xfId="12"/>
    <cellStyle name="Финансовый 3" xfId="35"/>
    <cellStyle name="Финансовый 4" xfId="55"/>
    <cellStyle name="Финансовый 5" xfId="93"/>
    <cellStyle name="Финансовый 6" xfId="167"/>
    <cellStyle name="Финансовый_канаты от МОП(от 17.04.07)" xfId="4"/>
  </cellStyles>
  <dxfs count="8">
    <dxf>
      <font>
        <condense val="0"/>
        <extend val="0"/>
        <color auto="1"/>
      </font>
      <fill>
        <patternFill>
          <bgColor indexed="41"/>
        </patternFill>
      </fill>
    </dxf>
    <dxf>
      <font>
        <b val="0"/>
        <i/>
        <condense val="0"/>
        <extend val="0"/>
        <color indexed="12"/>
      </font>
      <fill>
        <patternFill>
          <bgColor indexed="45"/>
        </patternFill>
      </fill>
    </dxf>
    <dxf>
      <font>
        <condense val="0"/>
        <extend val="0"/>
        <color auto="1"/>
      </font>
      <fill>
        <patternFill>
          <bgColor indexed="41"/>
        </patternFill>
      </fill>
    </dxf>
    <dxf>
      <font>
        <b val="0"/>
        <i/>
        <condense val="0"/>
        <extend val="0"/>
        <color indexed="12"/>
      </font>
      <fill>
        <patternFill>
          <bgColor indexed="45"/>
        </patternFill>
      </fill>
    </dxf>
    <dxf>
      <font>
        <condense val="0"/>
        <extend val="0"/>
        <color auto="1"/>
      </font>
      <fill>
        <patternFill>
          <bgColor indexed="41"/>
        </patternFill>
      </fill>
    </dxf>
    <dxf>
      <font>
        <b val="0"/>
        <i/>
        <condense val="0"/>
        <extend val="0"/>
        <color indexed="12"/>
      </font>
      <fill>
        <patternFill>
          <bgColor indexed="45"/>
        </patternFill>
      </fill>
    </dxf>
    <dxf>
      <fill>
        <gradientFill degree="90">
          <stop position="0">
            <color theme="4" tint="0.80001220740379042"/>
          </stop>
          <stop position="0.5">
            <color theme="3" tint="0.80001220740379042"/>
          </stop>
          <stop position="1">
            <color theme="4" tint="0.80001220740379042"/>
          </stop>
        </gradientFill>
      </fill>
    </dxf>
    <dxf>
      <fill>
        <gradientFill degree="90">
          <stop position="0">
            <color theme="4" tint="0.80001220740379042"/>
          </stop>
          <stop position="0.5">
            <color theme="3" tint="0.80001220740379042"/>
          </stop>
          <stop position="1">
            <color theme="4" tint="0.80001220740379042"/>
          </stop>
        </gradientFill>
      </fill>
    </dxf>
  </dxfs>
  <tableStyles count="0" defaultTableStyle="TableStyleMedium2" defaultPivotStyle="PivotStyleMedium9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jpeg"/><Relationship Id="rId18" Type="http://schemas.openxmlformats.org/officeDocument/2006/relationships/image" Target="../media/image29.png"/><Relationship Id="rId3" Type="http://schemas.openxmlformats.org/officeDocument/2006/relationships/image" Target="../media/image14.jpeg"/><Relationship Id="rId21" Type="http://schemas.openxmlformats.org/officeDocument/2006/relationships/image" Target="../media/image32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" Type="http://schemas.openxmlformats.org/officeDocument/2006/relationships/image" Target="../media/image2.png"/><Relationship Id="rId16" Type="http://schemas.openxmlformats.org/officeDocument/2006/relationships/image" Target="../media/image27.png"/><Relationship Id="rId20" Type="http://schemas.openxmlformats.org/officeDocument/2006/relationships/image" Target="../media/image31.png"/><Relationship Id="rId1" Type="http://schemas.openxmlformats.org/officeDocument/2006/relationships/image" Target="../media/image13.png"/><Relationship Id="rId6" Type="http://schemas.openxmlformats.org/officeDocument/2006/relationships/image" Target="../media/image17.jpeg"/><Relationship Id="rId11" Type="http://schemas.openxmlformats.org/officeDocument/2006/relationships/image" Target="../media/image22.png"/><Relationship Id="rId24" Type="http://schemas.openxmlformats.org/officeDocument/2006/relationships/image" Target="../media/image35.jpeg"/><Relationship Id="rId5" Type="http://schemas.openxmlformats.org/officeDocument/2006/relationships/image" Target="../media/image16.jpeg"/><Relationship Id="rId15" Type="http://schemas.openxmlformats.org/officeDocument/2006/relationships/image" Target="../media/image26.jpeg"/><Relationship Id="rId23" Type="http://schemas.openxmlformats.org/officeDocument/2006/relationships/image" Target="../media/image34.pn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4" Type="http://schemas.openxmlformats.org/officeDocument/2006/relationships/image" Target="../media/image15.jpeg"/><Relationship Id="rId9" Type="http://schemas.openxmlformats.org/officeDocument/2006/relationships/image" Target="../media/image20.png"/><Relationship Id="rId14" Type="http://schemas.openxmlformats.org/officeDocument/2006/relationships/image" Target="../media/image25.jpeg"/><Relationship Id="rId22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png"/><Relationship Id="rId18" Type="http://schemas.openxmlformats.org/officeDocument/2006/relationships/image" Target="../media/image51.png"/><Relationship Id="rId26" Type="http://schemas.openxmlformats.org/officeDocument/2006/relationships/image" Target="../media/image59.png"/><Relationship Id="rId39" Type="http://schemas.openxmlformats.org/officeDocument/2006/relationships/image" Target="../media/image72.png"/><Relationship Id="rId3" Type="http://schemas.openxmlformats.org/officeDocument/2006/relationships/image" Target="../media/image2.png"/><Relationship Id="rId21" Type="http://schemas.openxmlformats.org/officeDocument/2006/relationships/image" Target="../media/image54.png"/><Relationship Id="rId34" Type="http://schemas.openxmlformats.org/officeDocument/2006/relationships/image" Target="../media/image67.png"/><Relationship Id="rId42" Type="http://schemas.openxmlformats.org/officeDocument/2006/relationships/image" Target="../media/image75.png"/><Relationship Id="rId7" Type="http://schemas.openxmlformats.org/officeDocument/2006/relationships/image" Target="../media/image40.jpeg"/><Relationship Id="rId12" Type="http://schemas.openxmlformats.org/officeDocument/2006/relationships/image" Target="../media/image45.png"/><Relationship Id="rId17" Type="http://schemas.openxmlformats.org/officeDocument/2006/relationships/image" Target="../media/image50.png"/><Relationship Id="rId25" Type="http://schemas.openxmlformats.org/officeDocument/2006/relationships/image" Target="../media/image58.png"/><Relationship Id="rId33" Type="http://schemas.openxmlformats.org/officeDocument/2006/relationships/image" Target="../media/image66.png"/><Relationship Id="rId38" Type="http://schemas.openxmlformats.org/officeDocument/2006/relationships/image" Target="../media/image71.png"/><Relationship Id="rId2" Type="http://schemas.openxmlformats.org/officeDocument/2006/relationships/image" Target="../media/image1.png"/><Relationship Id="rId16" Type="http://schemas.openxmlformats.org/officeDocument/2006/relationships/image" Target="../media/image49.png"/><Relationship Id="rId20" Type="http://schemas.openxmlformats.org/officeDocument/2006/relationships/image" Target="../media/image53.png"/><Relationship Id="rId29" Type="http://schemas.openxmlformats.org/officeDocument/2006/relationships/image" Target="../media/image62.png"/><Relationship Id="rId41" Type="http://schemas.openxmlformats.org/officeDocument/2006/relationships/image" Target="../media/image74.png"/><Relationship Id="rId1" Type="http://schemas.openxmlformats.org/officeDocument/2006/relationships/image" Target="../media/image36.jpeg"/><Relationship Id="rId6" Type="http://schemas.openxmlformats.org/officeDocument/2006/relationships/image" Target="../media/image39.jpeg"/><Relationship Id="rId11" Type="http://schemas.openxmlformats.org/officeDocument/2006/relationships/image" Target="../media/image44.png"/><Relationship Id="rId24" Type="http://schemas.openxmlformats.org/officeDocument/2006/relationships/image" Target="../media/image57.png"/><Relationship Id="rId32" Type="http://schemas.openxmlformats.org/officeDocument/2006/relationships/image" Target="../media/image65.png"/><Relationship Id="rId37" Type="http://schemas.openxmlformats.org/officeDocument/2006/relationships/image" Target="../media/image70.png"/><Relationship Id="rId40" Type="http://schemas.openxmlformats.org/officeDocument/2006/relationships/image" Target="../media/image73.png"/><Relationship Id="rId5" Type="http://schemas.openxmlformats.org/officeDocument/2006/relationships/image" Target="../media/image38.png"/><Relationship Id="rId15" Type="http://schemas.openxmlformats.org/officeDocument/2006/relationships/image" Target="../media/image48.png"/><Relationship Id="rId23" Type="http://schemas.openxmlformats.org/officeDocument/2006/relationships/image" Target="../media/image56.png"/><Relationship Id="rId28" Type="http://schemas.openxmlformats.org/officeDocument/2006/relationships/image" Target="../media/image61.jpeg"/><Relationship Id="rId36" Type="http://schemas.openxmlformats.org/officeDocument/2006/relationships/image" Target="../media/image69.png"/><Relationship Id="rId10" Type="http://schemas.openxmlformats.org/officeDocument/2006/relationships/image" Target="../media/image43.emf"/><Relationship Id="rId19" Type="http://schemas.openxmlformats.org/officeDocument/2006/relationships/image" Target="../media/image52.png"/><Relationship Id="rId31" Type="http://schemas.openxmlformats.org/officeDocument/2006/relationships/image" Target="../media/image64.png"/><Relationship Id="rId44" Type="http://schemas.openxmlformats.org/officeDocument/2006/relationships/image" Target="../media/image77.png"/><Relationship Id="rId4" Type="http://schemas.openxmlformats.org/officeDocument/2006/relationships/image" Target="../media/image37.emf"/><Relationship Id="rId9" Type="http://schemas.openxmlformats.org/officeDocument/2006/relationships/image" Target="../media/image42.jpeg"/><Relationship Id="rId14" Type="http://schemas.openxmlformats.org/officeDocument/2006/relationships/image" Target="../media/image47.png"/><Relationship Id="rId22" Type="http://schemas.openxmlformats.org/officeDocument/2006/relationships/image" Target="../media/image55.png"/><Relationship Id="rId27" Type="http://schemas.openxmlformats.org/officeDocument/2006/relationships/image" Target="../media/image60.png"/><Relationship Id="rId30" Type="http://schemas.openxmlformats.org/officeDocument/2006/relationships/image" Target="../media/image63.png"/><Relationship Id="rId35" Type="http://schemas.openxmlformats.org/officeDocument/2006/relationships/image" Target="../media/image68.png"/><Relationship Id="rId43" Type="http://schemas.openxmlformats.org/officeDocument/2006/relationships/image" Target="../media/image7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13" Type="http://schemas.openxmlformats.org/officeDocument/2006/relationships/image" Target="../media/image90.png"/><Relationship Id="rId18" Type="http://schemas.openxmlformats.org/officeDocument/2006/relationships/image" Target="../media/image2.png"/><Relationship Id="rId26" Type="http://schemas.openxmlformats.org/officeDocument/2006/relationships/image" Target="../media/image102.jpeg"/><Relationship Id="rId3" Type="http://schemas.openxmlformats.org/officeDocument/2006/relationships/image" Target="../media/image80.jpeg"/><Relationship Id="rId21" Type="http://schemas.openxmlformats.org/officeDocument/2006/relationships/image" Target="../media/image97.png"/><Relationship Id="rId7" Type="http://schemas.openxmlformats.org/officeDocument/2006/relationships/image" Target="../media/image84.jpeg"/><Relationship Id="rId12" Type="http://schemas.openxmlformats.org/officeDocument/2006/relationships/image" Target="../media/image89.jpeg"/><Relationship Id="rId17" Type="http://schemas.openxmlformats.org/officeDocument/2006/relationships/image" Target="../media/image94.jpeg"/><Relationship Id="rId25" Type="http://schemas.openxmlformats.org/officeDocument/2006/relationships/image" Target="../media/image101.png"/><Relationship Id="rId2" Type="http://schemas.openxmlformats.org/officeDocument/2006/relationships/image" Target="../media/image79.jpeg"/><Relationship Id="rId16" Type="http://schemas.openxmlformats.org/officeDocument/2006/relationships/image" Target="../media/image93.jpeg"/><Relationship Id="rId20" Type="http://schemas.openxmlformats.org/officeDocument/2006/relationships/image" Target="../media/image96.png"/><Relationship Id="rId1" Type="http://schemas.openxmlformats.org/officeDocument/2006/relationships/image" Target="../media/image78.jpeg"/><Relationship Id="rId6" Type="http://schemas.openxmlformats.org/officeDocument/2006/relationships/image" Target="../media/image83.jpeg"/><Relationship Id="rId11" Type="http://schemas.openxmlformats.org/officeDocument/2006/relationships/image" Target="../media/image88.jpeg"/><Relationship Id="rId24" Type="http://schemas.openxmlformats.org/officeDocument/2006/relationships/image" Target="../media/image100.png"/><Relationship Id="rId5" Type="http://schemas.openxmlformats.org/officeDocument/2006/relationships/image" Target="../media/image82.jpeg"/><Relationship Id="rId15" Type="http://schemas.openxmlformats.org/officeDocument/2006/relationships/image" Target="../media/image92.jpeg"/><Relationship Id="rId23" Type="http://schemas.openxmlformats.org/officeDocument/2006/relationships/image" Target="../media/image99.png"/><Relationship Id="rId10" Type="http://schemas.openxmlformats.org/officeDocument/2006/relationships/image" Target="../media/image87.png"/><Relationship Id="rId19" Type="http://schemas.openxmlformats.org/officeDocument/2006/relationships/image" Target="../media/image95.jpeg"/><Relationship Id="rId4" Type="http://schemas.openxmlformats.org/officeDocument/2006/relationships/image" Target="../media/image81.jpeg"/><Relationship Id="rId9" Type="http://schemas.openxmlformats.org/officeDocument/2006/relationships/image" Target="../media/image86.png"/><Relationship Id="rId14" Type="http://schemas.openxmlformats.org/officeDocument/2006/relationships/image" Target="../media/image91.png"/><Relationship Id="rId22" Type="http://schemas.openxmlformats.org/officeDocument/2006/relationships/image" Target="../media/image98.png"/><Relationship Id="rId27" Type="http://schemas.openxmlformats.org/officeDocument/2006/relationships/image" Target="../media/image103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9.jpeg"/><Relationship Id="rId21" Type="http://schemas.openxmlformats.org/officeDocument/2006/relationships/image" Target="../media/image124.jpeg"/><Relationship Id="rId42" Type="http://schemas.openxmlformats.org/officeDocument/2006/relationships/image" Target="../media/image145.png"/><Relationship Id="rId47" Type="http://schemas.openxmlformats.org/officeDocument/2006/relationships/image" Target="../media/image150.png"/><Relationship Id="rId63" Type="http://schemas.openxmlformats.org/officeDocument/2006/relationships/image" Target="../media/image166.png"/><Relationship Id="rId68" Type="http://schemas.openxmlformats.org/officeDocument/2006/relationships/image" Target="../media/image171.jpeg"/><Relationship Id="rId84" Type="http://schemas.openxmlformats.org/officeDocument/2006/relationships/image" Target="../media/image186.png"/><Relationship Id="rId89" Type="http://schemas.openxmlformats.org/officeDocument/2006/relationships/image" Target="../media/image191.png"/><Relationship Id="rId2" Type="http://schemas.openxmlformats.org/officeDocument/2006/relationships/image" Target="../media/image105.jpeg"/><Relationship Id="rId16" Type="http://schemas.openxmlformats.org/officeDocument/2006/relationships/image" Target="../media/image119.png"/><Relationship Id="rId29" Type="http://schemas.openxmlformats.org/officeDocument/2006/relationships/image" Target="../media/image132.jpeg"/><Relationship Id="rId107" Type="http://schemas.openxmlformats.org/officeDocument/2006/relationships/image" Target="../media/image209.png"/><Relationship Id="rId11" Type="http://schemas.openxmlformats.org/officeDocument/2006/relationships/image" Target="../media/image114.jpeg"/><Relationship Id="rId24" Type="http://schemas.openxmlformats.org/officeDocument/2006/relationships/image" Target="../media/image127.jpeg"/><Relationship Id="rId32" Type="http://schemas.openxmlformats.org/officeDocument/2006/relationships/image" Target="../media/image135.jpeg"/><Relationship Id="rId37" Type="http://schemas.openxmlformats.org/officeDocument/2006/relationships/image" Target="../media/image140.png"/><Relationship Id="rId40" Type="http://schemas.openxmlformats.org/officeDocument/2006/relationships/image" Target="../media/image143.jpeg"/><Relationship Id="rId45" Type="http://schemas.openxmlformats.org/officeDocument/2006/relationships/image" Target="../media/image148.png"/><Relationship Id="rId53" Type="http://schemas.openxmlformats.org/officeDocument/2006/relationships/image" Target="../media/image156.png"/><Relationship Id="rId58" Type="http://schemas.openxmlformats.org/officeDocument/2006/relationships/image" Target="../media/image161.png"/><Relationship Id="rId66" Type="http://schemas.openxmlformats.org/officeDocument/2006/relationships/image" Target="../media/image169.png"/><Relationship Id="rId74" Type="http://schemas.openxmlformats.org/officeDocument/2006/relationships/image" Target="../media/image176.jpeg"/><Relationship Id="rId79" Type="http://schemas.openxmlformats.org/officeDocument/2006/relationships/image" Target="../media/image181.png"/><Relationship Id="rId87" Type="http://schemas.openxmlformats.org/officeDocument/2006/relationships/image" Target="../media/image189.png"/><Relationship Id="rId102" Type="http://schemas.openxmlformats.org/officeDocument/2006/relationships/image" Target="../media/image204.png"/><Relationship Id="rId110" Type="http://schemas.openxmlformats.org/officeDocument/2006/relationships/image" Target="../media/image212.jpeg"/><Relationship Id="rId5" Type="http://schemas.openxmlformats.org/officeDocument/2006/relationships/image" Target="../media/image108.jpeg"/><Relationship Id="rId61" Type="http://schemas.openxmlformats.org/officeDocument/2006/relationships/image" Target="../media/image164.png"/><Relationship Id="rId82" Type="http://schemas.openxmlformats.org/officeDocument/2006/relationships/image" Target="../media/image184.png"/><Relationship Id="rId90" Type="http://schemas.openxmlformats.org/officeDocument/2006/relationships/image" Target="../media/image192.png"/><Relationship Id="rId95" Type="http://schemas.openxmlformats.org/officeDocument/2006/relationships/image" Target="../media/image197.png"/><Relationship Id="rId19" Type="http://schemas.openxmlformats.org/officeDocument/2006/relationships/image" Target="../media/image122.gif"/><Relationship Id="rId14" Type="http://schemas.openxmlformats.org/officeDocument/2006/relationships/image" Target="../media/image117.png"/><Relationship Id="rId22" Type="http://schemas.openxmlformats.org/officeDocument/2006/relationships/image" Target="../media/image125.jpeg"/><Relationship Id="rId27" Type="http://schemas.openxmlformats.org/officeDocument/2006/relationships/image" Target="../media/image130.jpeg"/><Relationship Id="rId30" Type="http://schemas.openxmlformats.org/officeDocument/2006/relationships/image" Target="../media/image133.jpeg"/><Relationship Id="rId35" Type="http://schemas.openxmlformats.org/officeDocument/2006/relationships/image" Target="../media/image138.jpeg"/><Relationship Id="rId43" Type="http://schemas.openxmlformats.org/officeDocument/2006/relationships/image" Target="../media/image146.png"/><Relationship Id="rId48" Type="http://schemas.openxmlformats.org/officeDocument/2006/relationships/image" Target="../media/image151.png"/><Relationship Id="rId56" Type="http://schemas.openxmlformats.org/officeDocument/2006/relationships/image" Target="../media/image159.png"/><Relationship Id="rId64" Type="http://schemas.openxmlformats.org/officeDocument/2006/relationships/image" Target="../media/image167.png"/><Relationship Id="rId69" Type="http://schemas.openxmlformats.org/officeDocument/2006/relationships/image" Target="../media/image172.jpeg"/><Relationship Id="rId77" Type="http://schemas.openxmlformats.org/officeDocument/2006/relationships/image" Target="../media/image179.png"/><Relationship Id="rId100" Type="http://schemas.openxmlformats.org/officeDocument/2006/relationships/image" Target="../media/image202.png"/><Relationship Id="rId105" Type="http://schemas.openxmlformats.org/officeDocument/2006/relationships/image" Target="../media/image207.png"/><Relationship Id="rId8" Type="http://schemas.openxmlformats.org/officeDocument/2006/relationships/image" Target="../media/image111.png"/><Relationship Id="rId51" Type="http://schemas.openxmlformats.org/officeDocument/2006/relationships/image" Target="../media/image154.png"/><Relationship Id="rId72" Type="http://schemas.openxmlformats.org/officeDocument/2006/relationships/image" Target="../media/image175.jpeg"/><Relationship Id="rId80" Type="http://schemas.openxmlformats.org/officeDocument/2006/relationships/image" Target="../media/image182.png"/><Relationship Id="rId85" Type="http://schemas.openxmlformats.org/officeDocument/2006/relationships/image" Target="../media/image187.png"/><Relationship Id="rId93" Type="http://schemas.openxmlformats.org/officeDocument/2006/relationships/image" Target="../media/image195.png"/><Relationship Id="rId98" Type="http://schemas.openxmlformats.org/officeDocument/2006/relationships/image" Target="../media/image200.png"/><Relationship Id="rId3" Type="http://schemas.openxmlformats.org/officeDocument/2006/relationships/image" Target="../media/image106.jpeg"/><Relationship Id="rId12" Type="http://schemas.openxmlformats.org/officeDocument/2006/relationships/image" Target="../media/image115.emf"/><Relationship Id="rId17" Type="http://schemas.openxmlformats.org/officeDocument/2006/relationships/image" Target="../media/image120.png"/><Relationship Id="rId25" Type="http://schemas.openxmlformats.org/officeDocument/2006/relationships/image" Target="../media/image128.jpeg"/><Relationship Id="rId33" Type="http://schemas.openxmlformats.org/officeDocument/2006/relationships/image" Target="../media/image136.png"/><Relationship Id="rId38" Type="http://schemas.openxmlformats.org/officeDocument/2006/relationships/image" Target="../media/image141.jpeg"/><Relationship Id="rId46" Type="http://schemas.openxmlformats.org/officeDocument/2006/relationships/image" Target="../media/image149.png"/><Relationship Id="rId59" Type="http://schemas.openxmlformats.org/officeDocument/2006/relationships/image" Target="../media/image162.png"/><Relationship Id="rId67" Type="http://schemas.openxmlformats.org/officeDocument/2006/relationships/image" Target="../media/image170.png"/><Relationship Id="rId103" Type="http://schemas.openxmlformats.org/officeDocument/2006/relationships/image" Target="../media/image205.png"/><Relationship Id="rId108" Type="http://schemas.openxmlformats.org/officeDocument/2006/relationships/image" Target="../media/image210.png"/><Relationship Id="rId20" Type="http://schemas.openxmlformats.org/officeDocument/2006/relationships/image" Target="../media/image123.jpeg"/><Relationship Id="rId41" Type="http://schemas.openxmlformats.org/officeDocument/2006/relationships/image" Target="../media/image144.png"/><Relationship Id="rId54" Type="http://schemas.openxmlformats.org/officeDocument/2006/relationships/image" Target="../media/image157.png"/><Relationship Id="rId62" Type="http://schemas.openxmlformats.org/officeDocument/2006/relationships/image" Target="../media/image165.png"/><Relationship Id="rId70" Type="http://schemas.openxmlformats.org/officeDocument/2006/relationships/image" Target="../media/image173.jpeg"/><Relationship Id="rId75" Type="http://schemas.openxmlformats.org/officeDocument/2006/relationships/image" Target="../media/image177.png"/><Relationship Id="rId83" Type="http://schemas.openxmlformats.org/officeDocument/2006/relationships/image" Target="../media/image185.png"/><Relationship Id="rId88" Type="http://schemas.openxmlformats.org/officeDocument/2006/relationships/image" Target="../media/image190.png"/><Relationship Id="rId91" Type="http://schemas.openxmlformats.org/officeDocument/2006/relationships/image" Target="../media/image193.png"/><Relationship Id="rId96" Type="http://schemas.openxmlformats.org/officeDocument/2006/relationships/image" Target="../media/image198.png"/><Relationship Id="rId1" Type="http://schemas.openxmlformats.org/officeDocument/2006/relationships/image" Target="../media/image104.png"/><Relationship Id="rId6" Type="http://schemas.openxmlformats.org/officeDocument/2006/relationships/image" Target="../media/image109.jpeg"/><Relationship Id="rId15" Type="http://schemas.openxmlformats.org/officeDocument/2006/relationships/image" Target="../media/image118.png"/><Relationship Id="rId23" Type="http://schemas.openxmlformats.org/officeDocument/2006/relationships/image" Target="../media/image126.jpeg"/><Relationship Id="rId28" Type="http://schemas.openxmlformats.org/officeDocument/2006/relationships/image" Target="../media/image131.jpeg"/><Relationship Id="rId36" Type="http://schemas.openxmlformats.org/officeDocument/2006/relationships/image" Target="../media/image139.png"/><Relationship Id="rId49" Type="http://schemas.openxmlformats.org/officeDocument/2006/relationships/image" Target="../media/image152.png"/><Relationship Id="rId57" Type="http://schemas.openxmlformats.org/officeDocument/2006/relationships/image" Target="../media/image160.png"/><Relationship Id="rId106" Type="http://schemas.openxmlformats.org/officeDocument/2006/relationships/image" Target="../media/image208.png"/><Relationship Id="rId10" Type="http://schemas.openxmlformats.org/officeDocument/2006/relationships/image" Target="../media/image113.png"/><Relationship Id="rId31" Type="http://schemas.openxmlformats.org/officeDocument/2006/relationships/image" Target="../media/image134.jpeg"/><Relationship Id="rId44" Type="http://schemas.openxmlformats.org/officeDocument/2006/relationships/image" Target="../media/image147.png"/><Relationship Id="rId52" Type="http://schemas.openxmlformats.org/officeDocument/2006/relationships/image" Target="../media/image155.png"/><Relationship Id="rId60" Type="http://schemas.openxmlformats.org/officeDocument/2006/relationships/image" Target="../media/image163.png"/><Relationship Id="rId65" Type="http://schemas.openxmlformats.org/officeDocument/2006/relationships/image" Target="../media/image168.png"/><Relationship Id="rId73" Type="http://schemas.openxmlformats.org/officeDocument/2006/relationships/image" Target="../media/image2.png"/><Relationship Id="rId78" Type="http://schemas.openxmlformats.org/officeDocument/2006/relationships/image" Target="../media/image180.png"/><Relationship Id="rId81" Type="http://schemas.openxmlformats.org/officeDocument/2006/relationships/image" Target="../media/image183.png"/><Relationship Id="rId86" Type="http://schemas.openxmlformats.org/officeDocument/2006/relationships/image" Target="../media/image188.png"/><Relationship Id="rId94" Type="http://schemas.openxmlformats.org/officeDocument/2006/relationships/image" Target="../media/image196.png"/><Relationship Id="rId99" Type="http://schemas.openxmlformats.org/officeDocument/2006/relationships/image" Target="../media/image201.png"/><Relationship Id="rId101" Type="http://schemas.openxmlformats.org/officeDocument/2006/relationships/image" Target="../media/image203.png"/><Relationship Id="rId4" Type="http://schemas.openxmlformats.org/officeDocument/2006/relationships/image" Target="../media/image107.jpeg"/><Relationship Id="rId9" Type="http://schemas.openxmlformats.org/officeDocument/2006/relationships/image" Target="../media/image112.jpeg"/><Relationship Id="rId13" Type="http://schemas.openxmlformats.org/officeDocument/2006/relationships/image" Target="../media/image116.jpeg"/><Relationship Id="rId18" Type="http://schemas.openxmlformats.org/officeDocument/2006/relationships/image" Target="../media/image121.jpeg"/><Relationship Id="rId39" Type="http://schemas.openxmlformats.org/officeDocument/2006/relationships/image" Target="../media/image142.jpeg"/><Relationship Id="rId109" Type="http://schemas.openxmlformats.org/officeDocument/2006/relationships/image" Target="../media/image211.png"/><Relationship Id="rId34" Type="http://schemas.openxmlformats.org/officeDocument/2006/relationships/image" Target="../media/image137.png"/><Relationship Id="rId50" Type="http://schemas.openxmlformats.org/officeDocument/2006/relationships/image" Target="../media/image153.png"/><Relationship Id="rId55" Type="http://schemas.openxmlformats.org/officeDocument/2006/relationships/image" Target="../media/image158.png"/><Relationship Id="rId76" Type="http://schemas.openxmlformats.org/officeDocument/2006/relationships/image" Target="../media/image178.png"/><Relationship Id="rId97" Type="http://schemas.openxmlformats.org/officeDocument/2006/relationships/image" Target="../media/image199.png"/><Relationship Id="rId104" Type="http://schemas.openxmlformats.org/officeDocument/2006/relationships/image" Target="../media/image206.png"/><Relationship Id="rId7" Type="http://schemas.openxmlformats.org/officeDocument/2006/relationships/image" Target="../media/image110.jpeg"/><Relationship Id="rId71" Type="http://schemas.openxmlformats.org/officeDocument/2006/relationships/image" Target="../media/image174.jpeg"/><Relationship Id="rId92" Type="http://schemas.openxmlformats.org/officeDocument/2006/relationships/image" Target="../media/image19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167</xdr:row>
      <xdr:rowOff>0</xdr:rowOff>
    </xdr:from>
    <xdr:to>
      <xdr:col>8</xdr:col>
      <xdr:colOff>485775</xdr:colOff>
      <xdr:row>167</xdr:row>
      <xdr:rowOff>0</xdr:rowOff>
    </xdr:to>
    <xdr:sp macro="" textlink="">
      <xdr:nvSpPr>
        <xdr:cNvPr id="3" name="Rectangle 17"/>
        <xdr:cNvSpPr>
          <a:spLocks noChangeArrowheads="1"/>
        </xdr:cNvSpPr>
      </xdr:nvSpPr>
      <xdr:spPr bwMode="auto">
        <a:xfrm>
          <a:off x="7620000" y="46101000"/>
          <a:ext cx="628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КГ-250</a:t>
          </a:r>
        </a:p>
      </xdr:txBody>
    </xdr:sp>
    <xdr:clientData/>
  </xdr:twoCellAnchor>
  <xdr:twoCellAnchor>
    <xdr:from>
      <xdr:col>12</xdr:col>
      <xdr:colOff>476250</xdr:colOff>
      <xdr:row>183</xdr:row>
      <xdr:rowOff>0</xdr:rowOff>
    </xdr:from>
    <xdr:to>
      <xdr:col>13</xdr:col>
      <xdr:colOff>485775</xdr:colOff>
      <xdr:row>183</xdr:row>
      <xdr:rowOff>0</xdr:rowOff>
    </xdr:to>
    <xdr:sp macro="" textlink="">
      <xdr:nvSpPr>
        <xdr:cNvPr id="4" name="Rectangle 17"/>
        <xdr:cNvSpPr>
          <a:spLocks noChangeArrowheads="1"/>
        </xdr:cNvSpPr>
      </xdr:nvSpPr>
      <xdr:spPr bwMode="auto">
        <a:xfrm>
          <a:off x="12172950" y="49253775"/>
          <a:ext cx="100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КГ-250</a:t>
          </a:r>
        </a:p>
      </xdr:txBody>
    </xdr:sp>
    <xdr:clientData/>
  </xdr:twoCellAnchor>
  <xdr:twoCellAnchor>
    <xdr:from>
      <xdr:col>2</xdr:col>
      <xdr:colOff>476250</xdr:colOff>
      <xdr:row>478</xdr:row>
      <xdr:rowOff>0</xdr:rowOff>
    </xdr:from>
    <xdr:to>
      <xdr:col>3</xdr:col>
      <xdr:colOff>485775</xdr:colOff>
      <xdr:row>478</xdr:row>
      <xdr:rowOff>0</xdr:rowOff>
    </xdr:to>
    <xdr:sp macro="" textlink="">
      <xdr:nvSpPr>
        <xdr:cNvPr id="7" name="Rectangle 17"/>
        <xdr:cNvSpPr>
          <a:spLocks noChangeArrowheads="1"/>
        </xdr:cNvSpPr>
      </xdr:nvSpPr>
      <xdr:spPr bwMode="auto">
        <a:xfrm>
          <a:off x="1714500" y="111747300"/>
          <a:ext cx="11906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КГ-250</a:t>
          </a:r>
        </a:p>
      </xdr:txBody>
    </xdr:sp>
    <xdr:clientData/>
  </xdr:twoCellAnchor>
  <xdr:twoCellAnchor editAs="oneCell">
    <xdr:from>
      <xdr:col>29</xdr:col>
      <xdr:colOff>0</xdr:colOff>
      <xdr:row>438</xdr:row>
      <xdr:rowOff>0</xdr:rowOff>
    </xdr:from>
    <xdr:to>
      <xdr:col>30</xdr:col>
      <xdr:colOff>521586</xdr:colOff>
      <xdr:row>444</xdr:row>
      <xdr:rowOff>11337</xdr:rowOff>
    </xdr:to>
    <xdr:pic>
      <xdr:nvPicPr>
        <xdr:cNvPr id="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93725" y="103746300"/>
          <a:ext cx="1674111" cy="1211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80682</xdr:colOff>
      <xdr:row>1</xdr:row>
      <xdr:rowOff>186019</xdr:rowOff>
    </xdr:from>
    <xdr:to>
      <xdr:col>5</xdr:col>
      <xdr:colOff>997324</xdr:colOff>
      <xdr:row>7</xdr:row>
      <xdr:rowOff>79001</xdr:rowOff>
    </xdr:to>
    <xdr:pic>
      <xdr:nvPicPr>
        <xdr:cNvPr id="17" name="Рисунок 16" descr="для фарпоста 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7006" y="376519"/>
          <a:ext cx="5062818" cy="1035982"/>
        </a:xfrm>
        <a:prstGeom prst="rect">
          <a:avLst/>
        </a:prstGeom>
      </xdr:spPr>
    </xdr:pic>
    <xdr:clientData/>
  </xdr:twoCellAnchor>
  <xdr:twoCellAnchor editAs="oneCell">
    <xdr:from>
      <xdr:col>1</xdr:col>
      <xdr:colOff>69476</xdr:colOff>
      <xdr:row>1</xdr:row>
      <xdr:rowOff>96372</xdr:rowOff>
    </xdr:from>
    <xdr:to>
      <xdr:col>5</xdr:col>
      <xdr:colOff>986118</xdr:colOff>
      <xdr:row>6</xdr:row>
      <xdr:rowOff>179854</xdr:rowOff>
    </xdr:to>
    <xdr:pic>
      <xdr:nvPicPr>
        <xdr:cNvPr id="18" name="Рисунок 17" descr="для фарпоста 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5800" y="286872"/>
          <a:ext cx="5062818" cy="1035982"/>
        </a:xfrm>
        <a:prstGeom prst="rect">
          <a:avLst/>
        </a:prstGeom>
      </xdr:spPr>
    </xdr:pic>
    <xdr:clientData/>
  </xdr:twoCellAnchor>
  <xdr:twoCellAnchor editAs="oneCell">
    <xdr:from>
      <xdr:col>7</xdr:col>
      <xdr:colOff>347381</xdr:colOff>
      <xdr:row>17</xdr:row>
      <xdr:rowOff>100853</xdr:rowOff>
    </xdr:from>
    <xdr:to>
      <xdr:col>9</xdr:col>
      <xdr:colOff>268941</xdr:colOff>
      <xdr:row>23</xdr:row>
      <xdr:rowOff>96406</xdr:rowOff>
    </xdr:to>
    <xdr:pic>
      <xdr:nvPicPr>
        <xdr:cNvPr id="72" name="Рисунок 71" descr="image (2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63116" y="3339353"/>
          <a:ext cx="1154207" cy="1138553"/>
        </a:xfrm>
        <a:prstGeom prst="rect">
          <a:avLst/>
        </a:prstGeom>
      </xdr:spPr>
    </xdr:pic>
    <xdr:clientData/>
  </xdr:twoCellAnchor>
  <xdr:twoCellAnchor editAs="oneCell">
    <xdr:from>
      <xdr:col>7</xdr:col>
      <xdr:colOff>437030</xdr:colOff>
      <xdr:row>50</xdr:row>
      <xdr:rowOff>33617</xdr:rowOff>
    </xdr:from>
    <xdr:to>
      <xdr:col>9</xdr:col>
      <xdr:colOff>273127</xdr:colOff>
      <xdr:row>56</xdr:row>
      <xdr:rowOff>22411</xdr:rowOff>
    </xdr:to>
    <xdr:pic>
      <xdr:nvPicPr>
        <xdr:cNvPr id="73" name="Рисунок 72" descr="image (1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52765" y="9558617"/>
          <a:ext cx="1068744" cy="1131794"/>
        </a:xfrm>
        <a:prstGeom prst="rect">
          <a:avLst/>
        </a:prstGeom>
      </xdr:spPr>
    </xdr:pic>
    <xdr:clientData/>
  </xdr:twoCellAnchor>
  <xdr:twoCellAnchor editAs="oneCell">
    <xdr:from>
      <xdr:col>7</xdr:col>
      <xdr:colOff>425823</xdr:colOff>
      <xdr:row>73</xdr:row>
      <xdr:rowOff>89646</xdr:rowOff>
    </xdr:from>
    <xdr:to>
      <xdr:col>9</xdr:col>
      <xdr:colOff>257735</xdr:colOff>
      <xdr:row>78</xdr:row>
      <xdr:rowOff>189949</xdr:rowOff>
    </xdr:to>
    <xdr:pic>
      <xdr:nvPicPr>
        <xdr:cNvPr id="74" name="Рисунок 73" descr="imag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41558" y="13996146"/>
          <a:ext cx="1064559" cy="1052803"/>
        </a:xfrm>
        <a:prstGeom prst="rect">
          <a:avLst/>
        </a:prstGeom>
      </xdr:spPr>
    </xdr:pic>
    <xdr:clientData/>
  </xdr:twoCellAnchor>
  <xdr:twoCellAnchor editAs="oneCell">
    <xdr:from>
      <xdr:col>7</xdr:col>
      <xdr:colOff>481853</xdr:colOff>
      <xdr:row>96</xdr:row>
      <xdr:rowOff>179293</xdr:rowOff>
    </xdr:from>
    <xdr:to>
      <xdr:col>9</xdr:col>
      <xdr:colOff>268942</xdr:colOff>
      <xdr:row>102</xdr:row>
      <xdr:rowOff>115379</xdr:rowOff>
    </xdr:to>
    <xdr:pic>
      <xdr:nvPicPr>
        <xdr:cNvPr id="75" name="Рисунок 74" descr="imag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97588" y="18467293"/>
          <a:ext cx="1019736" cy="1079086"/>
        </a:xfrm>
        <a:prstGeom prst="rect">
          <a:avLst/>
        </a:prstGeom>
      </xdr:spPr>
    </xdr:pic>
    <xdr:clientData/>
  </xdr:twoCellAnchor>
  <xdr:twoCellAnchor editAs="oneCell">
    <xdr:from>
      <xdr:col>7</xdr:col>
      <xdr:colOff>425823</xdr:colOff>
      <xdr:row>114</xdr:row>
      <xdr:rowOff>134471</xdr:rowOff>
    </xdr:from>
    <xdr:to>
      <xdr:col>9</xdr:col>
      <xdr:colOff>235323</xdr:colOff>
      <xdr:row>120</xdr:row>
      <xdr:rowOff>60719</xdr:rowOff>
    </xdr:to>
    <xdr:pic>
      <xdr:nvPicPr>
        <xdr:cNvPr id="14" name="Рисунок 13" descr="imag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41558" y="21851471"/>
          <a:ext cx="1042147" cy="1069248"/>
        </a:xfrm>
        <a:prstGeom prst="rect">
          <a:avLst/>
        </a:prstGeom>
      </xdr:spPr>
    </xdr:pic>
    <xdr:clientData/>
  </xdr:twoCellAnchor>
  <xdr:twoCellAnchor editAs="oneCell">
    <xdr:from>
      <xdr:col>7</xdr:col>
      <xdr:colOff>354105</xdr:colOff>
      <xdr:row>147</xdr:row>
      <xdr:rowOff>75080</xdr:rowOff>
    </xdr:from>
    <xdr:to>
      <xdr:col>9</xdr:col>
      <xdr:colOff>320488</xdr:colOff>
      <xdr:row>153</xdr:row>
      <xdr:rowOff>131110</xdr:rowOff>
    </xdr:to>
    <xdr:pic>
      <xdr:nvPicPr>
        <xdr:cNvPr id="25" name="Рисунок 24" descr="TU05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97855" y="26726030"/>
          <a:ext cx="1204633" cy="1199030"/>
        </a:xfrm>
        <a:prstGeom prst="rect">
          <a:avLst/>
        </a:prstGeom>
      </xdr:spPr>
    </xdr:pic>
    <xdr:clientData/>
  </xdr:twoCellAnchor>
  <xdr:twoCellAnchor editAs="oneCell">
    <xdr:from>
      <xdr:col>7</xdr:col>
      <xdr:colOff>413318</xdr:colOff>
      <xdr:row>169</xdr:row>
      <xdr:rowOff>161928</xdr:rowOff>
    </xdr:from>
    <xdr:to>
      <xdr:col>9</xdr:col>
      <xdr:colOff>358587</xdr:colOff>
      <xdr:row>187</xdr:row>
      <xdr:rowOff>19053</xdr:rowOff>
    </xdr:to>
    <xdr:pic>
      <xdr:nvPicPr>
        <xdr:cNvPr id="29" name="Рисунок 28" descr="iperflex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5400000">
          <a:off x="6296215" y="34036381"/>
          <a:ext cx="3705225" cy="1183519"/>
        </a:xfrm>
        <a:prstGeom prst="rect">
          <a:avLst/>
        </a:prstGeom>
      </xdr:spPr>
    </xdr:pic>
    <xdr:clientData/>
  </xdr:twoCellAnchor>
  <xdr:twoCellAnchor editAs="oneCell">
    <xdr:from>
      <xdr:col>7</xdr:col>
      <xdr:colOff>235323</xdr:colOff>
      <xdr:row>220</xdr:row>
      <xdr:rowOff>123267</xdr:rowOff>
    </xdr:from>
    <xdr:to>
      <xdr:col>9</xdr:col>
      <xdr:colOff>338754</xdr:colOff>
      <xdr:row>234</xdr:row>
      <xdr:rowOff>83486</xdr:rowOff>
    </xdr:to>
    <xdr:pic>
      <xdr:nvPicPr>
        <xdr:cNvPr id="31" name="Рисунок 30" descr="Pack_9P_ob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5400000">
          <a:off x="6629567" y="52044434"/>
          <a:ext cx="2779059" cy="1336078"/>
        </a:xfrm>
        <a:prstGeom prst="rect">
          <a:avLst/>
        </a:prstGeom>
      </xdr:spPr>
    </xdr:pic>
    <xdr:clientData/>
  </xdr:twoCellAnchor>
  <xdr:twoCellAnchor editAs="oneCell">
    <xdr:from>
      <xdr:col>7</xdr:col>
      <xdr:colOff>302560</xdr:colOff>
      <xdr:row>247</xdr:row>
      <xdr:rowOff>11206</xdr:rowOff>
    </xdr:from>
    <xdr:to>
      <xdr:col>9</xdr:col>
      <xdr:colOff>530799</xdr:colOff>
      <xdr:row>251</xdr:row>
      <xdr:rowOff>181535</xdr:rowOff>
    </xdr:to>
    <xdr:pic>
      <xdr:nvPicPr>
        <xdr:cNvPr id="32" name="Рисунок 31" descr="Bridon dyform18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418295" y="56645735"/>
          <a:ext cx="1460886" cy="1355912"/>
        </a:xfrm>
        <a:prstGeom prst="rect">
          <a:avLst/>
        </a:prstGeom>
      </xdr:spPr>
    </xdr:pic>
    <xdr:clientData/>
  </xdr:twoCellAnchor>
  <xdr:twoCellAnchor editAs="oneCell">
    <xdr:from>
      <xdr:col>7</xdr:col>
      <xdr:colOff>447403</xdr:colOff>
      <xdr:row>192</xdr:row>
      <xdr:rowOff>127750</xdr:rowOff>
    </xdr:from>
    <xdr:to>
      <xdr:col>9</xdr:col>
      <xdr:colOff>382121</xdr:colOff>
      <xdr:row>211</xdr:row>
      <xdr:rowOff>186488</xdr:rowOff>
    </xdr:to>
    <xdr:pic>
      <xdr:nvPicPr>
        <xdr:cNvPr id="22" name="Рисунок 21" descr="flexpack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16200000">
          <a:off x="6338518" y="39366085"/>
          <a:ext cx="3678238" cy="1172968"/>
        </a:xfrm>
        <a:prstGeom prst="rect">
          <a:avLst/>
        </a:prstGeom>
      </xdr:spPr>
    </xdr:pic>
    <xdr:clientData/>
  </xdr:twoCellAnchor>
  <xdr:twoCellAnchor>
    <xdr:from>
      <xdr:col>12</xdr:col>
      <xdr:colOff>476250</xdr:colOff>
      <xdr:row>202</xdr:row>
      <xdr:rowOff>0</xdr:rowOff>
    </xdr:from>
    <xdr:to>
      <xdr:col>13</xdr:col>
      <xdr:colOff>485775</xdr:colOff>
      <xdr:row>202</xdr:row>
      <xdr:rowOff>0</xdr:rowOff>
    </xdr:to>
    <xdr:sp macro="" textlink="">
      <xdr:nvSpPr>
        <xdr:cNvPr id="21" name="Rectangle 17"/>
        <xdr:cNvSpPr>
          <a:spLocks noChangeArrowheads="1"/>
        </xdr:cNvSpPr>
      </xdr:nvSpPr>
      <xdr:spPr bwMode="auto">
        <a:xfrm>
          <a:off x="11106150" y="34070925"/>
          <a:ext cx="923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КГ-250</a:t>
          </a:r>
        </a:p>
      </xdr:txBody>
    </xdr:sp>
    <xdr:clientData/>
  </xdr:twoCellAnchor>
  <xdr:twoCellAnchor>
    <xdr:from>
      <xdr:col>12</xdr:col>
      <xdr:colOff>476250</xdr:colOff>
      <xdr:row>230</xdr:row>
      <xdr:rowOff>0</xdr:rowOff>
    </xdr:from>
    <xdr:to>
      <xdr:col>13</xdr:col>
      <xdr:colOff>485775</xdr:colOff>
      <xdr:row>230</xdr:row>
      <xdr:rowOff>0</xdr:rowOff>
    </xdr:to>
    <xdr:sp macro="" textlink="">
      <xdr:nvSpPr>
        <xdr:cNvPr id="24" name="Rectangle 17"/>
        <xdr:cNvSpPr>
          <a:spLocks noChangeArrowheads="1"/>
        </xdr:cNvSpPr>
      </xdr:nvSpPr>
      <xdr:spPr bwMode="auto">
        <a:xfrm>
          <a:off x="11106150" y="34070925"/>
          <a:ext cx="923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КГ-250</a:t>
          </a:r>
        </a:p>
      </xdr:txBody>
    </xdr:sp>
    <xdr:clientData/>
  </xdr:twoCellAnchor>
  <xdr:twoCellAnchor editAs="oneCell">
    <xdr:from>
      <xdr:col>7</xdr:col>
      <xdr:colOff>95249</xdr:colOff>
      <xdr:row>133</xdr:row>
      <xdr:rowOff>142874</xdr:rowOff>
    </xdr:from>
    <xdr:to>
      <xdr:col>9</xdr:col>
      <xdr:colOff>523874</xdr:colOff>
      <xdr:row>142</xdr:row>
      <xdr:rowOff>114299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8999" y="25860374"/>
          <a:ext cx="1666875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476250</xdr:colOff>
      <xdr:row>8</xdr:row>
      <xdr:rowOff>0</xdr:rowOff>
    </xdr:from>
    <xdr:to>
      <xdr:col>9</xdr:col>
      <xdr:colOff>485775</xdr:colOff>
      <xdr:row>8</xdr:row>
      <xdr:rowOff>0</xdr:rowOff>
    </xdr:to>
    <xdr:sp macro="" textlink="">
      <xdr:nvSpPr>
        <xdr:cNvPr id="32" name="Rectangle 17"/>
        <xdr:cNvSpPr>
          <a:spLocks noChangeArrowheads="1"/>
        </xdr:cNvSpPr>
      </xdr:nvSpPr>
      <xdr:spPr bwMode="auto">
        <a:xfrm>
          <a:off x="3695700" y="1409700"/>
          <a:ext cx="4572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КГ-250</a:t>
          </a:r>
        </a:p>
      </xdr:txBody>
    </xdr:sp>
    <xdr:clientData/>
  </xdr:twoCellAnchor>
  <xdr:twoCellAnchor editAs="oneCell">
    <xdr:from>
      <xdr:col>18</xdr:col>
      <xdr:colOff>376517</xdr:colOff>
      <xdr:row>16</xdr:row>
      <xdr:rowOff>140208</xdr:rowOff>
    </xdr:from>
    <xdr:to>
      <xdr:col>20</xdr:col>
      <xdr:colOff>82096</xdr:colOff>
      <xdr:row>31</xdr:row>
      <xdr:rowOff>160546</xdr:rowOff>
    </xdr:to>
    <xdr:pic>
      <xdr:nvPicPr>
        <xdr:cNvPr id="33" name="Рисунок 32" descr="4ск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8655566" y="4402409"/>
          <a:ext cx="2911856" cy="669418"/>
        </a:xfrm>
        <a:prstGeom prst="rect">
          <a:avLst/>
        </a:prstGeom>
      </xdr:spPr>
    </xdr:pic>
    <xdr:clientData/>
  </xdr:twoCellAnchor>
  <xdr:twoCellAnchor editAs="oneCell">
    <xdr:from>
      <xdr:col>1</xdr:col>
      <xdr:colOff>219927</xdr:colOff>
      <xdr:row>1</xdr:row>
      <xdr:rowOff>94797</xdr:rowOff>
    </xdr:from>
    <xdr:to>
      <xdr:col>11</xdr:col>
      <xdr:colOff>124733</xdr:colOff>
      <xdr:row>6</xdr:row>
      <xdr:rowOff>126093</xdr:rowOff>
    </xdr:to>
    <xdr:pic>
      <xdr:nvPicPr>
        <xdr:cNvPr id="34" name="Рисунок 33" descr="для фарпоста 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2248" y="287565"/>
          <a:ext cx="4939449" cy="995135"/>
        </a:xfrm>
        <a:prstGeom prst="rect">
          <a:avLst/>
        </a:prstGeom>
      </xdr:spPr>
    </xdr:pic>
    <xdr:clientData/>
  </xdr:twoCellAnchor>
  <xdr:twoCellAnchor editAs="oneCell">
    <xdr:from>
      <xdr:col>15</xdr:col>
      <xdr:colOff>521607</xdr:colOff>
      <xdr:row>127</xdr:row>
      <xdr:rowOff>182337</xdr:rowOff>
    </xdr:from>
    <xdr:to>
      <xdr:col>19</xdr:col>
      <xdr:colOff>257408</xdr:colOff>
      <xdr:row>132</xdr:row>
      <xdr:rowOff>126094</xdr:rowOff>
    </xdr:to>
    <xdr:pic>
      <xdr:nvPicPr>
        <xdr:cNvPr id="39" name="Рисунок 38" descr="stp (1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75625" y="24720551"/>
          <a:ext cx="1992319" cy="964293"/>
        </a:xfrm>
        <a:prstGeom prst="rect">
          <a:avLst/>
        </a:prstGeom>
      </xdr:spPr>
    </xdr:pic>
    <xdr:clientData/>
  </xdr:twoCellAnchor>
  <xdr:twoCellAnchor editAs="oneCell">
    <xdr:from>
      <xdr:col>16</xdr:col>
      <xdr:colOff>191537</xdr:colOff>
      <xdr:row>191</xdr:row>
      <xdr:rowOff>147731</xdr:rowOff>
    </xdr:from>
    <xdr:to>
      <xdr:col>20</xdr:col>
      <xdr:colOff>284712</xdr:colOff>
      <xdr:row>197</xdr:row>
      <xdr:rowOff>58831</xdr:rowOff>
    </xdr:to>
    <xdr:pic>
      <xdr:nvPicPr>
        <xdr:cNvPr id="42" name="Рисунок 41" descr="imag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01180" y="37079785"/>
          <a:ext cx="2247639" cy="1067707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190500</xdr:colOff>
      <xdr:row>221</xdr:row>
      <xdr:rowOff>38100</xdr:rowOff>
    </xdr:from>
    <xdr:to>
      <xdr:col>19</xdr:col>
      <xdr:colOff>415568</xdr:colOff>
      <xdr:row>228</xdr:row>
      <xdr:rowOff>68036</xdr:rowOff>
    </xdr:to>
    <xdr:pic>
      <xdr:nvPicPr>
        <xdr:cNvPr id="43" name="Рисунок 42" descr="Pikalukkovyo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252200" y="31127700"/>
          <a:ext cx="1292776" cy="13843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228601</xdr:colOff>
      <xdr:row>231</xdr:row>
      <xdr:rowOff>76200</xdr:rowOff>
    </xdr:from>
    <xdr:to>
      <xdr:col>15</xdr:col>
      <xdr:colOff>547007</xdr:colOff>
      <xdr:row>238</xdr:row>
      <xdr:rowOff>94724</xdr:rowOff>
    </xdr:to>
    <xdr:pic>
      <xdr:nvPicPr>
        <xdr:cNvPr id="45" name="Рисунок 44" descr="image_407(800,800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290301" y="33235900"/>
          <a:ext cx="1295399" cy="1374249"/>
        </a:xfrm>
        <a:prstGeom prst="rect">
          <a:avLst/>
        </a:prstGeom>
      </xdr:spPr>
    </xdr:pic>
    <xdr:clientData/>
  </xdr:twoCellAnchor>
  <xdr:twoCellAnchor editAs="oneCell">
    <xdr:from>
      <xdr:col>16</xdr:col>
      <xdr:colOff>419099</xdr:colOff>
      <xdr:row>245</xdr:row>
      <xdr:rowOff>0</xdr:rowOff>
    </xdr:from>
    <xdr:to>
      <xdr:col>17</xdr:col>
      <xdr:colOff>352670</xdr:colOff>
      <xdr:row>255</xdr:row>
      <xdr:rowOff>71393</xdr:rowOff>
    </xdr:to>
    <xdr:pic>
      <xdr:nvPicPr>
        <xdr:cNvPr id="46" name="Рисунок 45" descr="1сц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flipH="1">
          <a:off x="10871199" y="36017200"/>
          <a:ext cx="607577" cy="1990906"/>
        </a:xfrm>
        <a:prstGeom prst="rect">
          <a:avLst/>
        </a:prstGeom>
      </xdr:spPr>
    </xdr:pic>
    <xdr:clientData/>
  </xdr:twoCellAnchor>
  <xdr:twoCellAnchor editAs="oneCell">
    <xdr:from>
      <xdr:col>17</xdr:col>
      <xdr:colOff>533400</xdr:colOff>
      <xdr:row>245</xdr:row>
      <xdr:rowOff>25400</xdr:rowOff>
    </xdr:from>
    <xdr:to>
      <xdr:col>19</xdr:col>
      <xdr:colOff>384574</xdr:colOff>
      <xdr:row>255</xdr:row>
      <xdr:rowOff>138794</xdr:rowOff>
    </xdr:to>
    <xdr:pic>
      <xdr:nvPicPr>
        <xdr:cNvPr id="47" name="Рисунок 46" descr="1сц1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595100" y="36042600"/>
          <a:ext cx="918882" cy="203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342901</xdr:colOff>
      <xdr:row>262</xdr:row>
      <xdr:rowOff>114300</xdr:rowOff>
    </xdr:from>
    <xdr:to>
      <xdr:col>17</xdr:col>
      <xdr:colOff>367395</xdr:colOff>
      <xdr:row>271</xdr:row>
      <xdr:rowOff>152854</xdr:rowOff>
    </xdr:to>
    <xdr:pic>
      <xdr:nvPicPr>
        <xdr:cNvPr id="48" name="Рисунок 47" descr="2сц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795001" y="39624000"/>
          <a:ext cx="698500" cy="1765300"/>
        </a:xfrm>
        <a:prstGeom prst="rect">
          <a:avLst/>
        </a:prstGeom>
      </xdr:spPr>
    </xdr:pic>
    <xdr:clientData/>
  </xdr:twoCellAnchor>
  <xdr:twoCellAnchor editAs="oneCell">
    <xdr:from>
      <xdr:col>18</xdr:col>
      <xdr:colOff>12700</xdr:colOff>
      <xdr:row>262</xdr:row>
      <xdr:rowOff>88900</xdr:rowOff>
    </xdr:from>
    <xdr:to>
      <xdr:col>20</xdr:col>
      <xdr:colOff>99332</xdr:colOff>
      <xdr:row>271</xdr:row>
      <xdr:rowOff>190954</xdr:rowOff>
    </xdr:to>
    <xdr:pic>
      <xdr:nvPicPr>
        <xdr:cNvPr id="49" name="Рисунок 48" descr="2сц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684000" y="39598600"/>
          <a:ext cx="1066800" cy="182880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228599</xdr:colOff>
      <xdr:row>280</xdr:row>
      <xdr:rowOff>0</xdr:rowOff>
    </xdr:from>
    <xdr:to>
      <xdr:col>18</xdr:col>
      <xdr:colOff>90713</xdr:colOff>
      <xdr:row>290</xdr:row>
      <xdr:rowOff>10887</xdr:rowOff>
    </xdr:to>
    <xdr:pic>
      <xdr:nvPicPr>
        <xdr:cNvPr id="50" name="Рисунок 49" descr="4сц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438242" y="52931786"/>
          <a:ext cx="1052739" cy="1938565"/>
        </a:xfrm>
        <a:prstGeom prst="rect">
          <a:avLst/>
        </a:prstGeom>
      </xdr:spPr>
    </xdr:pic>
    <xdr:clientData/>
  </xdr:twoCellAnchor>
  <xdr:twoCellAnchor editAs="oneCell">
    <xdr:from>
      <xdr:col>18</xdr:col>
      <xdr:colOff>379640</xdr:colOff>
      <xdr:row>280</xdr:row>
      <xdr:rowOff>74839</xdr:rowOff>
    </xdr:from>
    <xdr:to>
      <xdr:col>21</xdr:col>
      <xdr:colOff>147410</xdr:colOff>
      <xdr:row>290</xdr:row>
      <xdr:rowOff>73026</xdr:rowOff>
    </xdr:to>
    <xdr:pic>
      <xdr:nvPicPr>
        <xdr:cNvPr id="51" name="Рисунок 50" descr="4сц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779908" y="53006625"/>
          <a:ext cx="1241877" cy="1925865"/>
        </a:xfrm>
        <a:prstGeom prst="rect">
          <a:avLst/>
        </a:prstGeom>
      </xdr:spPr>
    </xdr:pic>
    <xdr:clientData/>
  </xdr:twoCellAnchor>
  <xdr:twoCellAnchor editAs="oneCell">
    <xdr:from>
      <xdr:col>17</xdr:col>
      <xdr:colOff>552542</xdr:colOff>
      <xdr:row>293</xdr:row>
      <xdr:rowOff>69763</xdr:rowOff>
    </xdr:from>
    <xdr:to>
      <xdr:col>18</xdr:col>
      <xdr:colOff>460380</xdr:colOff>
      <xdr:row>301</xdr:row>
      <xdr:rowOff>49946</xdr:rowOff>
    </xdr:to>
    <xdr:pic>
      <xdr:nvPicPr>
        <xdr:cNvPr id="52" name="Рисунок 51" descr="SIK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16200000">
          <a:off x="11063947" y="46467058"/>
          <a:ext cx="1576754" cy="476163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303</xdr:row>
      <xdr:rowOff>50800</xdr:rowOff>
    </xdr:from>
    <xdr:to>
      <xdr:col>19</xdr:col>
      <xdr:colOff>355439</xdr:colOff>
      <xdr:row>308</xdr:row>
      <xdr:rowOff>172249</xdr:rowOff>
    </xdr:to>
    <xdr:pic>
      <xdr:nvPicPr>
        <xdr:cNvPr id="54" name="Рисунок 53" descr="stajka cepnay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176000" y="47955200"/>
          <a:ext cx="1308847" cy="1142892"/>
        </a:xfrm>
        <a:prstGeom prst="rect">
          <a:avLst/>
        </a:prstGeom>
      </xdr:spPr>
    </xdr:pic>
    <xdr:clientData/>
  </xdr:twoCellAnchor>
  <xdr:twoCellAnchor editAs="oneCell">
    <xdr:from>
      <xdr:col>17</xdr:col>
      <xdr:colOff>241301</xdr:colOff>
      <xdr:row>310</xdr:row>
      <xdr:rowOff>38100</xdr:rowOff>
    </xdr:from>
    <xdr:to>
      <xdr:col>19</xdr:col>
      <xdr:colOff>329293</xdr:colOff>
      <xdr:row>316</xdr:row>
      <xdr:rowOff>74677</xdr:rowOff>
    </xdr:to>
    <xdr:pic>
      <xdr:nvPicPr>
        <xdr:cNvPr id="55" name="Рисунок 54" descr="t_lb_auto_15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303001" y="49415700"/>
          <a:ext cx="1155700" cy="1261221"/>
        </a:xfrm>
        <a:prstGeom prst="rect">
          <a:avLst/>
        </a:prstGeom>
      </xdr:spPr>
    </xdr:pic>
    <xdr:clientData/>
  </xdr:twoCellAnchor>
  <xdr:twoCellAnchor editAs="oneCell">
    <xdr:from>
      <xdr:col>19</xdr:col>
      <xdr:colOff>22678</xdr:colOff>
      <xdr:row>53</xdr:row>
      <xdr:rowOff>102058</xdr:rowOff>
    </xdr:from>
    <xdr:to>
      <xdr:col>20</xdr:col>
      <xdr:colOff>480528</xdr:colOff>
      <xdr:row>71</xdr:row>
      <xdr:rowOff>124595</xdr:rowOff>
    </xdr:to>
    <xdr:pic>
      <xdr:nvPicPr>
        <xdr:cNvPr id="27" name="Рисунок 26" descr="1ск б-верхнего звена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5400000">
          <a:off x="8642746" y="11087615"/>
          <a:ext cx="3492358" cy="911421"/>
        </a:xfrm>
        <a:prstGeom prst="rect">
          <a:avLst/>
        </a:prstGeom>
      </xdr:spPr>
    </xdr:pic>
    <xdr:clientData/>
  </xdr:twoCellAnchor>
  <xdr:twoCellAnchor editAs="oneCell">
    <xdr:from>
      <xdr:col>19</xdr:col>
      <xdr:colOff>22678</xdr:colOff>
      <xdr:row>34</xdr:row>
      <xdr:rowOff>124731</xdr:rowOff>
    </xdr:from>
    <xdr:to>
      <xdr:col>20</xdr:col>
      <xdr:colOff>416524</xdr:colOff>
      <xdr:row>51</xdr:row>
      <xdr:rowOff>139803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933214" y="6157231"/>
          <a:ext cx="847417" cy="3292125"/>
        </a:xfrm>
        <a:prstGeom prst="rect">
          <a:avLst/>
        </a:prstGeom>
      </xdr:spPr>
    </xdr:pic>
    <xdr:clientData/>
  </xdr:twoCellAnchor>
  <xdr:twoCellAnchor>
    <xdr:from>
      <xdr:col>17</xdr:col>
      <xdr:colOff>136072</xdr:colOff>
      <xdr:row>168</xdr:row>
      <xdr:rowOff>22678</xdr:rowOff>
    </xdr:from>
    <xdr:to>
      <xdr:col>19</xdr:col>
      <xdr:colOff>90714</xdr:colOff>
      <xdr:row>173</xdr:row>
      <xdr:rowOff>82776</xdr:rowOff>
    </xdr:to>
    <xdr:pic>
      <xdr:nvPicPr>
        <xdr:cNvPr id="3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072" y="30536696"/>
          <a:ext cx="975178" cy="1023937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 editAs="oneCell">
    <xdr:from>
      <xdr:col>15</xdr:col>
      <xdr:colOff>294821</xdr:colOff>
      <xdr:row>135</xdr:row>
      <xdr:rowOff>56696</xdr:rowOff>
    </xdr:from>
    <xdr:to>
      <xdr:col>20</xdr:col>
      <xdr:colOff>439532</xdr:colOff>
      <xdr:row>142</xdr:row>
      <xdr:rowOff>23080</xdr:rowOff>
    </xdr:to>
    <xdr:pic>
      <xdr:nvPicPr>
        <xdr:cNvPr id="40" name="Рисунок 39" descr="3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948839" y="26193750"/>
          <a:ext cx="2854800" cy="1315759"/>
        </a:xfrm>
        <a:prstGeom prst="rect">
          <a:avLst/>
        </a:prstGeom>
      </xdr:spPr>
    </xdr:pic>
    <xdr:clientData/>
  </xdr:twoCellAnchor>
  <xdr:twoCellAnchor editAs="oneCell">
    <xdr:from>
      <xdr:col>11</xdr:col>
      <xdr:colOff>294820</xdr:colOff>
      <xdr:row>147</xdr:row>
      <xdr:rowOff>184017</xdr:rowOff>
    </xdr:from>
    <xdr:to>
      <xdr:col>17</xdr:col>
      <xdr:colOff>112852</xdr:colOff>
      <xdr:row>155</xdr:row>
      <xdr:rowOff>3911</xdr:rowOff>
    </xdr:to>
    <xdr:pic>
      <xdr:nvPicPr>
        <xdr:cNvPr id="41" name="Рисунок 40" descr="6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941784" y="28634285"/>
          <a:ext cx="3038389" cy="1362037"/>
        </a:xfrm>
        <a:prstGeom prst="rect">
          <a:avLst/>
        </a:prstGeom>
      </xdr:spPr>
    </xdr:pic>
    <xdr:clientData/>
  </xdr:twoCellAnchor>
  <xdr:twoCellAnchor editAs="oneCell">
    <xdr:from>
      <xdr:col>8</xdr:col>
      <xdr:colOff>11423</xdr:colOff>
      <xdr:row>95</xdr:row>
      <xdr:rowOff>45357</xdr:rowOff>
    </xdr:from>
    <xdr:to>
      <xdr:col>17</xdr:col>
      <xdr:colOff>11342</xdr:colOff>
      <xdr:row>100</xdr:row>
      <xdr:rowOff>48080</xdr:rowOff>
    </xdr:to>
    <xdr:pic>
      <xdr:nvPicPr>
        <xdr:cNvPr id="44" name="Рисунок 43" descr="Безымянный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991512" y="17836696"/>
          <a:ext cx="4887151" cy="966562"/>
        </a:xfrm>
        <a:prstGeom prst="rect">
          <a:avLst/>
        </a:prstGeom>
      </xdr:spPr>
    </xdr:pic>
    <xdr:clientData/>
  </xdr:twoCellAnchor>
  <xdr:twoCellAnchor editAs="oneCell">
    <xdr:from>
      <xdr:col>16</xdr:col>
      <xdr:colOff>351515</xdr:colOff>
      <xdr:row>212</xdr:row>
      <xdr:rowOff>136073</xdr:rowOff>
    </xdr:from>
    <xdr:to>
      <xdr:col>19</xdr:col>
      <xdr:colOff>417283</xdr:colOff>
      <xdr:row>215</xdr:row>
      <xdr:rowOff>140114</xdr:rowOff>
    </xdr:to>
    <xdr:pic>
      <xdr:nvPicPr>
        <xdr:cNvPr id="36" name="Picture 3" descr="Untitled-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561158" y="41116252"/>
          <a:ext cx="1766661" cy="5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199002</xdr:colOff>
      <xdr:row>201</xdr:row>
      <xdr:rowOff>102056</xdr:rowOff>
    </xdr:from>
    <xdr:to>
      <xdr:col>20</xdr:col>
      <xdr:colOff>130627</xdr:colOff>
      <xdr:row>204</xdr:row>
      <xdr:rowOff>34018</xdr:rowOff>
    </xdr:to>
    <xdr:pic>
      <xdr:nvPicPr>
        <xdr:cNvPr id="37" name="Picture 2" descr="Untitled-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408645" y="38961788"/>
          <a:ext cx="2086089" cy="51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118498</xdr:colOff>
      <xdr:row>156</xdr:row>
      <xdr:rowOff>147411</xdr:rowOff>
    </xdr:from>
    <xdr:to>
      <xdr:col>20</xdr:col>
      <xdr:colOff>459468</xdr:colOff>
      <xdr:row>163</xdr:row>
      <xdr:rowOff>102054</xdr:rowOff>
    </xdr:to>
    <xdr:pic>
      <xdr:nvPicPr>
        <xdr:cNvPr id="57" name="Рисунок 56" descr="i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985819" y="30332590"/>
          <a:ext cx="1837756" cy="13040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586</xdr:row>
      <xdr:rowOff>0</xdr:rowOff>
    </xdr:from>
    <xdr:to>
      <xdr:col>8</xdr:col>
      <xdr:colOff>485775</xdr:colOff>
      <xdr:row>586</xdr:row>
      <xdr:rowOff>0</xdr:rowOff>
    </xdr:to>
    <xdr:sp macro="" textlink="">
      <xdr:nvSpPr>
        <xdr:cNvPr id="2" name="Rectangle 17"/>
        <xdr:cNvSpPr>
          <a:spLocks noChangeArrowheads="1"/>
        </xdr:cNvSpPr>
      </xdr:nvSpPr>
      <xdr:spPr bwMode="auto">
        <a:xfrm>
          <a:off x="7620000" y="96012000"/>
          <a:ext cx="628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КГ-250</a:t>
          </a:r>
        </a:p>
      </xdr:txBody>
    </xdr:sp>
    <xdr:clientData/>
  </xdr:twoCellAnchor>
  <xdr:twoCellAnchor>
    <xdr:from>
      <xdr:col>11</xdr:col>
      <xdr:colOff>476250</xdr:colOff>
      <xdr:row>490</xdr:row>
      <xdr:rowOff>0</xdr:rowOff>
    </xdr:from>
    <xdr:to>
      <xdr:col>12</xdr:col>
      <xdr:colOff>485775</xdr:colOff>
      <xdr:row>490</xdr:row>
      <xdr:rowOff>0</xdr:rowOff>
    </xdr:to>
    <xdr:sp macro="" textlink="">
      <xdr:nvSpPr>
        <xdr:cNvPr id="3" name="Rectangle 17"/>
        <xdr:cNvSpPr>
          <a:spLocks noChangeArrowheads="1"/>
        </xdr:cNvSpPr>
      </xdr:nvSpPr>
      <xdr:spPr bwMode="auto">
        <a:xfrm>
          <a:off x="10096500" y="76962000"/>
          <a:ext cx="208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КГ-250</a:t>
          </a:r>
        </a:p>
      </xdr:txBody>
    </xdr:sp>
    <xdr:clientData/>
  </xdr:twoCellAnchor>
  <xdr:twoCellAnchor editAs="oneCell">
    <xdr:from>
      <xdr:col>26</xdr:col>
      <xdr:colOff>0</xdr:colOff>
      <xdr:row>690</xdr:row>
      <xdr:rowOff>30626</xdr:rowOff>
    </xdr:from>
    <xdr:to>
      <xdr:col>26</xdr:col>
      <xdr:colOff>763173</xdr:colOff>
      <xdr:row>695</xdr:row>
      <xdr:rowOff>9279</xdr:rowOff>
    </xdr:to>
    <xdr:pic>
      <xdr:nvPicPr>
        <xdr:cNvPr id="4" name="Picture 19" descr="T902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74300" y="117092876"/>
          <a:ext cx="763173" cy="978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476250</xdr:colOff>
      <xdr:row>27</xdr:row>
      <xdr:rowOff>0</xdr:rowOff>
    </xdr:from>
    <xdr:to>
      <xdr:col>20</xdr:col>
      <xdr:colOff>485775</xdr:colOff>
      <xdr:row>27</xdr:row>
      <xdr:rowOff>0</xdr:rowOff>
    </xdr:to>
    <xdr:sp macro="" textlink="">
      <xdr:nvSpPr>
        <xdr:cNvPr id="5" name="Rectangle 17"/>
        <xdr:cNvSpPr>
          <a:spLocks noChangeArrowheads="1"/>
        </xdr:cNvSpPr>
      </xdr:nvSpPr>
      <xdr:spPr bwMode="auto">
        <a:xfrm>
          <a:off x="18583275" y="5143500"/>
          <a:ext cx="4857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КГ-250</a:t>
          </a:r>
        </a:p>
      </xdr:txBody>
    </xdr:sp>
    <xdr:clientData/>
  </xdr:twoCellAnchor>
  <xdr:twoCellAnchor>
    <xdr:from>
      <xdr:col>2</xdr:col>
      <xdr:colOff>476250</xdr:colOff>
      <xdr:row>930</xdr:row>
      <xdr:rowOff>0</xdr:rowOff>
    </xdr:from>
    <xdr:to>
      <xdr:col>3</xdr:col>
      <xdr:colOff>485775</xdr:colOff>
      <xdr:row>930</xdr:row>
      <xdr:rowOff>0</xdr:rowOff>
    </xdr:to>
    <xdr:sp macro="" textlink="">
      <xdr:nvSpPr>
        <xdr:cNvPr id="6" name="Rectangle 17"/>
        <xdr:cNvSpPr>
          <a:spLocks noChangeArrowheads="1"/>
        </xdr:cNvSpPr>
      </xdr:nvSpPr>
      <xdr:spPr bwMode="auto">
        <a:xfrm>
          <a:off x="1714500" y="165163500"/>
          <a:ext cx="11906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КГ-250</a:t>
          </a:r>
        </a:p>
      </xdr:txBody>
    </xdr:sp>
    <xdr:clientData/>
  </xdr:twoCellAnchor>
  <xdr:twoCellAnchor editAs="oneCell">
    <xdr:from>
      <xdr:col>29</xdr:col>
      <xdr:colOff>0</xdr:colOff>
      <xdr:row>873</xdr:row>
      <xdr:rowOff>0</xdr:rowOff>
    </xdr:from>
    <xdr:to>
      <xdr:col>30</xdr:col>
      <xdr:colOff>521586</xdr:colOff>
      <xdr:row>879</xdr:row>
      <xdr:rowOff>11337</xdr:rowOff>
    </xdr:to>
    <xdr:pic>
      <xdr:nvPicPr>
        <xdr:cNvPr id="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0" y="153790650"/>
          <a:ext cx="1674111" cy="1211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69476</xdr:colOff>
      <xdr:row>1</xdr:row>
      <xdr:rowOff>85166</xdr:rowOff>
    </xdr:from>
    <xdr:to>
      <xdr:col>5</xdr:col>
      <xdr:colOff>986118</xdr:colOff>
      <xdr:row>6</xdr:row>
      <xdr:rowOff>168648</xdr:rowOff>
    </xdr:to>
    <xdr:pic>
      <xdr:nvPicPr>
        <xdr:cNvPr id="8" name="Рисунок 7" descr="для фарпоста 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8601" y="275666"/>
          <a:ext cx="5079067" cy="1035982"/>
        </a:xfrm>
        <a:prstGeom prst="rect">
          <a:avLst/>
        </a:prstGeom>
      </xdr:spPr>
    </xdr:pic>
    <xdr:clientData/>
  </xdr:twoCellAnchor>
  <xdr:twoCellAnchor editAs="oneCell">
    <xdr:from>
      <xdr:col>1</xdr:col>
      <xdr:colOff>69476</xdr:colOff>
      <xdr:row>1</xdr:row>
      <xdr:rowOff>85166</xdr:rowOff>
    </xdr:from>
    <xdr:to>
      <xdr:col>5</xdr:col>
      <xdr:colOff>986118</xdr:colOff>
      <xdr:row>6</xdr:row>
      <xdr:rowOff>168648</xdr:rowOff>
    </xdr:to>
    <xdr:pic>
      <xdr:nvPicPr>
        <xdr:cNvPr id="9" name="Рисунок 8" descr="для фарпоста 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8601" y="275666"/>
          <a:ext cx="5079067" cy="1035982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190499</xdr:colOff>
      <xdr:row>17</xdr:row>
      <xdr:rowOff>159683</xdr:rowOff>
    </xdr:from>
    <xdr:to>
      <xdr:col>9</xdr:col>
      <xdr:colOff>298856</xdr:colOff>
      <xdr:row>21</xdr:row>
      <xdr:rowOff>86804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34249" y="3398183"/>
          <a:ext cx="1346607" cy="68912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500067</xdr:colOff>
      <xdr:row>24</xdr:row>
      <xdr:rowOff>104213</xdr:rowOff>
    </xdr:from>
    <xdr:to>
      <xdr:col>8</xdr:col>
      <xdr:colOff>608949</xdr:colOff>
      <xdr:row>29</xdr:row>
      <xdr:rowOff>19050</xdr:rowOff>
    </xdr:to>
    <xdr:pic>
      <xdr:nvPicPr>
        <xdr:cNvPr id="1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3817" y="4676213"/>
          <a:ext cx="728007" cy="867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579908</xdr:colOff>
      <xdr:row>493</xdr:row>
      <xdr:rowOff>186718</xdr:rowOff>
    </xdr:from>
    <xdr:to>
      <xdr:col>5</xdr:col>
      <xdr:colOff>755779</xdr:colOff>
      <xdr:row>498</xdr:row>
      <xdr:rowOff>28575</xdr:rowOff>
    </xdr:to>
    <xdr:pic>
      <xdr:nvPicPr>
        <xdr:cNvPr id="12" name="Рисунок 11" descr="tr_5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80358" y="78482218"/>
          <a:ext cx="1356971" cy="794357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490</xdr:row>
      <xdr:rowOff>0</xdr:rowOff>
    </xdr:from>
    <xdr:to>
      <xdr:col>9</xdr:col>
      <xdr:colOff>431430</xdr:colOff>
      <xdr:row>492</xdr:row>
      <xdr:rowOff>99210</xdr:rowOff>
    </xdr:to>
    <xdr:pic>
      <xdr:nvPicPr>
        <xdr:cNvPr id="13" name="Рисунок 12" descr="tr_5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91400" y="77724000"/>
          <a:ext cx="1422030" cy="480210"/>
        </a:xfrm>
        <a:prstGeom prst="rect">
          <a:avLst/>
        </a:prstGeom>
      </xdr:spPr>
    </xdr:pic>
    <xdr:clientData/>
  </xdr:twoCellAnchor>
  <xdr:twoCellAnchor editAs="oneCell">
    <xdr:from>
      <xdr:col>7</xdr:col>
      <xdr:colOff>59396</xdr:colOff>
      <xdr:row>494</xdr:row>
      <xdr:rowOff>162485</xdr:rowOff>
    </xdr:from>
    <xdr:to>
      <xdr:col>9</xdr:col>
      <xdr:colOff>430732</xdr:colOff>
      <xdr:row>497</xdr:row>
      <xdr:rowOff>66675</xdr:rowOff>
    </xdr:to>
    <xdr:pic>
      <xdr:nvPicPr>
        <xdr:cNvPr id="14" name="Рисунок 13" descr="tr_5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03146" y="78648485"/>
          <a:ext cx="1609586" cy="475690"/>
        </a:xfrm>
        <a:prstGeom prst="rect">
          <a:avLst/>
        </a:prstGeom>
      </xdr:spPr>
    </xdr:pic>
    <xdr:clientData/>
  </xdr:twoCellAnchor>
  <xdr:twoCellAnchor editAs="oneCell">
    <xdr:from>
      <xdr:col>7</xdr:col>
      <xdr:colOff>184708</xdr:colOff>
      <xdr:row>475</xdr:row>
      <xdr:rowOff>57150</xdr:rowOff>
    </xdr:from>
    <xdr:to>
      <xdr:col>9</xdr:col>
      <xdr:colOff>290899</xdr:colOff>
      <xdr:row>479</xdr:row>
      <xdr:rowOff>152400</xdr:rowOff>
    </xdr:to>
    <xdr:pic>
      <xdr:nvPicPr>
        <xdr:cNvPr id="15" name="Рисунок 14" descr="7nk1-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328458" y="74923650"/>
          <a:ext cx="1344441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212752</xdr:colOff>
      <xdr:row>494</xdr:row>
      <xdr:rowOff>5043</xdr:rowOff>
    </xdr:from>
    <xdr:to>
      <xdr:col>4</xdr:col>
      <xdr:colOff>38100</xdr:colOff>
      <xdr:row>499</xdr:row>
      <xdr:rowOff>51209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32102" y="78491043"/>
          <a:ext cx="1006448" cy="998666"/>
        </a:xfrm>
        <a:prstGeom prst="rect">
          <a:avLst/>
        </a:prstGeom>
        <a:noFill/>
      </xdr:spPr>
    </xdr:pic>
    <xdr:clientData/>
  </xdr:twoCellAnchor>
  <xdr:twoCellAnchor>
    <xdr:from>
      <xdr:col>7</xdr:col>
      <xdr:colOff>352424</xdr:colOff>
      <xdr:row>31</xdr:row>
      <xdr:rowOff>152400</xdr:rowOff>
    </xdr:from>
    <xdr:to>
      <xdr:col>9</xdr:col>
      <xdr:colOff>284388</xdr:colOff>
      <xdr:row>37</xdr:row>
      <xdr:rowOff>152400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4" y="6057900"/>
          <a:ext cx="1170214" cy="11430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447675</xdr:colOff>
      <xdr:row>41</xdr:row>
      <xdr:rowOff>85724</xdr:rowOff>
    </xdr:from>
    <xdr:to>
      <xdr:col>9</xdr:col>
      <xdr:colOff>285751</xdr:colOff>
      <xdr:row>46</xdr:row>
      <xdr:rowOff>184519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7896224"/>
          <a:ext cx="1076326" cy="1051295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504825</xdr:colOff>
      <xdr:row>50</xdr:row>
      <xdr:rowOff>114300</xdr:rowOff>
    </xdr:from>
    <xdr:to>
      <xdr:col>9</xdr:col>
      <xdr:colOff>85725</xdr:colOff>
      <xdr:row>54</xdr:row>
      <xdr:rowOff>152400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9639300"/>
          <a:ext cx="819150" cy="8001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419100</xdr:colOff>
      <xdr:row>95</xdr:row>
      <xdr:rowOff>95250</xdr:rowOff>
    </xdr:from>
    <xdr:to>
      <xdr:col>9</xdr:col>
      <xdr:colOff>0</xdr:colOff>
      <xdr:row>99</xdr:row>
      <xdr:rowOff>133350</xdr:rowOff>
    </xdr:to>
    <xdr:pic>
      <xdr:nvPicPr>
        <xdr:cNvPr id="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8192750"/>
          <a:ext cx="819150" cy="8001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371475</xdr:colOff>
      <xdr:row>109</xdr:row>
      <xdr:rowOff>19050</xdr:rowOff>
    </xdr:from>
    <xdr:to>
      <xdr:col>8</xdr:col>
      <xdr:colOff>571500</xdr:colOff>
      <xdr:row>113</xdr:row>
      <xdr:rowOff>57150</xdr:rowOff>
    </xdr:to>
    <xdr:pic>
      <xdr:nvPicPr>
        <xdr:cNvPr id="2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20783550"/>
          <a:ext cx="819150" cy="8001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409575</xdr:colOff>
      <xdr:row>170</xdr:row>
      <xdr:rowOff>152400</xdr:rowOff>
    </xdr:from>
    <xdr:to>
      <xdr:col>8</xdr:col>
      <xdr:colOff>609600</xdr:colOff>
      <xdr:row>175</xdr:row>
      <xdr:rowOff>0</xdr:rowOff>
    </xdr:to>
    <xdr:pic>
      <xdr:nvPicPr>
        <xdr:cNvPr id="2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32537400"/>
          <a:ext cx="819150" cy="8001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600075</xdr:colOff>
      <xdr:row>184</xdr:row>
      <xdr:rowOff>180975</xdr:rowOff>
    </xdr:from>
    <xdr:to>
      <xdr:col>9</xdr:col>
      <xdr:colOff>180975</xdr:colOff>
      <xdr:row>189</xdr:row>
      <xdr:rowOff>28575</xdr:rowOff>
    </xdr:to>
    <xdr:pic>
      <xdr:nvPicPr>
        <xdr:cNvPr id="2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35232975"/>
          <a:ext cx="819150" cy="8001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352425</xdr:colOff>
      <xdr:row>250</xdr:row>
      <xdr:rowOff>104775</xdr:rowOff>
    </xdr:from>
    <xdr:to>
      <xdr:col>8</xdr:col>
      <xdr:colOff>552450</xdr:colOff>
      <xdr:row>254</xdr:row>
      <xdr:rowOff>114300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47729775"/>
          <a:ext cx="819150" cy="771525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104775</xdr:colOff>
      <xdr:row>262</xdr:row>
      <xdr:rowOff>85725</xdr:rowOff>
    </xdr:from>
    <xdr:to>
      <xdr:col>9</xdr:col>
      <xdr:colOff>352425</xdr:colOff>
      <xdr:row>266</xdr:row>
      <xdr:rowOff>123825</xdr:rowOff>
    </xdr:to>
    <xdr:pic>
      <xdr:nvPicPr>
        <xdr:cNvPr id="2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49996725"/>
          <a:ext cx="1485900" cy="8001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133350</xdr:colOff>
      <xdr:row>272</xdr:row>
      <xdr:rowOff>114300</xdr:rowOff>
    </xdr:from>
    <xdr:to>
      <xdr:col>9</xdr:col>
      <xdr:colOff>514350</xdr:colOff>
      <xdr:row>276</xdr:row>
      <xdr:rowOff>152400</xdr:rowOff>
    </xdr:to>
    <xdr:pic>
      <xdr:nvPicPr>
        <xdr:cNvPr id="2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51930300"/>
          <a:ext cx="1619250" cy="8001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171450</xdr:colOff>
      <xdr:row>339</xdr:row>
      <xdr:rowOff>95250</xdr:rowOff>
    </xdr:from>
    <xdr:to>
      <xdr:col>9</xdr:col>
      <xdr:colOff>552450</xdr:colOff>
      <xdr:row>343</xdr:row>
      <xdr:rowOff>133350</xdr:rowOff>
    </xdr:to>
    <xdr:pic>
      <xdr:nvPicPr>
        <xdr:cNvPr id="2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64674750"/>
          <a:ext cx="1619250" cy="8001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419100</xdr:colOff>
      <xdr:row>354</xdr:row>
      <xdr:rowOff>38100</xdr:rowOff>
    </xdr:from>
    <xdr:to>
      <xdr:col>9</xdr:col>
      <xdr:colOff>0</xdr:colOff>
      <xdr:row>358</xdr:row>
      <xdr:rowOff>76200</xdr:rowOff>
    </xdr:to>
    <xdr:pic>
      <xdr:nvPicPr>
        <xdr:cNvPr id="28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67475100"/>
          <a:ext cx="819150" cy="8001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7</xdr:col>
      <xdr:colOff>447675</xdr:colOff>
      <xdr:row>387</xdr:row>
      <xdr:rowOff>142875</xdr:rowOff>
    </xdr:from>
    <xdr:to>
      <xdr:col>9</xdr:col>
      <xdr:colOff>28575</xdr:colOff>
      <xdr:row>391</xdr:row>
      <xdr:rowOff>180975</xdr:rowOff>
    </xdr:to>
    <xdr:pic>
      <xdr:nvPicPr>
        <xdr:cNvPr id="2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70818375"/>
          <a:ext cx="819150" cy="800100"/>
        </a:xfrm>
        <a:prstGeom prst="rect">
          <a:avLst/>
        </a:prstGeom>
        <a:noFill/>
        <a:ln w="9525" cap="flat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 editAs="oneCell">
    <xdr:from>
      <xdr:col>7</xdr:col>
      <xdr:colOff>419101</xdr:colOff>
      <xdr:row>469</xdr:row>
      <xdr:rowOff>46247</xdr:rowOff>
    </xdr:from>
    <xdr:to>
      <xdr:col>9</xdr:col>
      <xdr:colOff>142875</xdr:colOff>
      <xdr:row>473</xdr:row>
      <xdr:rowOff>185102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1" y="73769747"/>
          <a:ext cx="962024" cy="900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523875</xdr:colOff>
      <xdr:row>133</xdr:row>
      <xdr:rowOff>66675</xdr:rowOff>
    </xdr:from>
    <xdr:to>
      <xdr:col>9</xdr:col>
      <xdr:colOff>104775</xdr:colOff>
      <xdr:row>137</xdr:row>
      <xdr:rowOff>104775</xdr:rowOff>
    </xdr:to>
    <xdr:pic>
      <xdr:nvPicPr>
        <xdr:cNvPr id="3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67625" y="25403175"/>
          <a:ext cx="8191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400050</xdr:colOff>
      <xdr:row>217</xdr:row>
      <xdr:rowOff>38100</xdr:rowOff>
    </xdr:from>
    <xdr:to>
      <xdr:col>8</xdr:col>
      <xdr:colOff>600075</xdr:colOff>
      <xdr:row>221</xdr:row>
      <xdr:rowOff>76200</xdr:rowOff>
    </xdr:to>
    <xdr:pic>
      <xdr:nvPicPr>
        <xdr:cNvPr id="3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543800" y="41376600"/>
          <a:ext cx="8191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314325</xdr:colOff>
      <xdr:row>244</xdr:row>
      <xdr:rowOff>114301</xdr:rowOff>
    </xdr:from>
    <xdr:to>
      <xdr:col>8</xdr:col>
      <xdr:colOff>514350</xdr:colOff>
      <xdr:row>248</xdr:row>
      <xdr:rowOff>57151</xdr:rowOff>
    </xdr:to>
    <xdr:pic>
      <xdr:nvPicPr>
        <xdr:cNvPr id="3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458075" y="46596301"/>
          <a:ext cx="819150" cy="70485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314325</xdr:colOff>
      <xdr:row>255</xdr:row>
      <xdr:rowOff>152400</xdr:rowOff>
    </xdr:from>
    <xdr:to>
      <xdr:col>8</xdr:col>
      <xdr:colOff>514350</xdr:colOff>
      <xdr:row>260</xdr:row>
      <xdr:rowOff>0</xdr:rowOff>
    </xdr:to>
    <xdr:pic>
      <xdr:nvPicPr>
        <xdr:cNvPr id="3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458075" y="48729900"/>
          <a:ext cx="8191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161925</xdr:colOff>
      <xdr:row>281</xdr:row>
      <xdr:rowOff>114300</xdr:rowOff>
    </xdr:from>
    <xdr:to>
      <xdr:col>9</xdr:col>
      <xdr:colOff>428625</xdr:colOff>
      <xdr:row>285</xdr:row>
      <xdr:rowOff>152400</xdr:rowOff>
    </xdr:to>
    <xdr:pic>
      <xdr:nvPicPr>
        <xdr:cNvPr id="3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305675" y="53644800"/>
          <a:ext cx="15049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200025</xdr:colOff>
      <xdr:row>289</xdr:row>
      <xdr:rowOff>133350</xdr:rowOff>
    </xdr:from>
    <xdr:to>
      <xdr:col>9</xdr:col>
      <xdr:colOff>352425</xdr:colOff>
      <xdr:row>293</xdr:row>
      <xdr:rowOff>171450</xdr:rowOff>
    </xdr:to>
    <xdr:pic>
      <xdr:nvPicPr>
        <xdr:cNvPr id="3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343775" y="55187850"/>
          <a:ext cx="13906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314325</xdr:colOff>
      <xdr:row>295</xdr:row>
      <xdr:rowOff>57150</xdr:rowOff>
    </xdr:from>
    <xdr:to>
      <xdr:col>9</xdr:col>
      <xdr:colOff>209550</xdr:colOff>
      <xdr:row>300</xdr:row>
      <xdr:rowOff>95250</xdr:rowOff>
    </xdr:to>
    <xdr:pic>
      <xdr:nvPicPr>
        <xdr:cNvPr id="3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458075" y="56254650"/>
          <a:ext cx="1133475" cy="9906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209550</xdr:colOff>
      <xdr:row>302</xdr:row>
      <xdr:rowOff>47626</xdr:rowOff>
    </xdr:from>
    <xdr:to>
      <xdr:col>9</xdr:col>
      <xdr:colOff>276225</xdr:colOff>
      <xdr:row>305</xdr:row>
      <xdr:rowOff>123826</xdr:rowOff>
    </xdr:to>
    <xdr:pic>
      <xdr:nvPicPr>
        <xdr:cNvPr id="3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353300" y="57578626"/>
          <a:ext cx="1304925" cy="6477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457199</xdr:colOff>
      <xdr:row>308</xdr:row>
      <xdr:rowOff>104775</xdr:rowOff>
    </xdr:from>
    <xdr:to>
      <xdr:col>9</xdr:col>
      <xdr:colOff>219074</xdr:colOff>
      <xdr:row>313</xdr:row>
      <xdr:rowOff>129141</xdr:rowOff>
    </xdr:to>
    <xdr:pic>
      <xdr:nvPicPr>
        <xdr:cNvPr id="39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600949" y="58778775"/>
          <a:ext cx="1000125" cy="976866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438149</xdr:colOff>
      <xdr:row>317</xdr:row>
      <xdr:rowOff>76200</xdr:rowOff>
    </xdr:from>
    <xdr:to>
      <xdr:col>9</xdr:col>
      <xdr:colOff>104774</xdr:colOff>
      <xdr:row>321</xdr:row>
      <xdr:rowOff>114300</xdr:rowOff>
    </xdr:to>
    <xdr:pic>
      <xdr:nvPicPr>
        <xdr:cNvPr id="4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581899" y="60464700"/>
          <a:ext cx="904875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495300</xdr:colOff>
      <xdr:row>325</xdr:row>
      <xdr:rowOff>76200</xdr:rowOff>
    </xdr:from>
    <xdr:to>
      <xdr:col>9</xdr:col>
      <xdr:colOff>76200</xdr:colOff>
      <xdr:row>329</xdr:row>
      <xdr:rowOff>114300</xdr:rowOff>
    </xdr:to>
    <xdr:pic>
      <xdr:nvPicPr>
        <xdr:cNvPr id="4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639050" y="61988700"/>
          <a:ext cx="8191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533400</xdr:colOff>
      <xdr:row>332</xdr:row>
      <xdr:rowOff>47625</xdr:rowOff>
    </xdr:from>
    <xdr:to>
      <xdr:col>9</xdr:col>
      <xdr:colOff>114300</xdr:colOff>
      <xdr:row>336</xdr:row>
      <xdr:rowOff>85725</xdr:rowOff>
    </xdr:to>
    <xdr:pic>
      <xdr:nvPicPr>
        <xdr:cNvPr id="4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677150" y="63293625"/>
          <a:ext cx="8191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504825</xdr:colOff>
      <xdr:row>370</xdr:row>
      <xdr:rowOff>19050</xdr:rowOff>
    </xdr:from>
    <xdr:to>
      <xdr:col>9</xdr:col>
      <xdr:colOff>85725</xdr:colOff>
      <xdr:row>374</xdr:row>
      <xdr:rowOff>171450</xdr:rowOff>
    </xdr:to>
    <xdr:pic>
      <xdr:nvPicPr>
        <xdr:cNvPr id="43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648575" y="70504050"/>
          <a:ext cx="819150" cy="9144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409575</xdr:colOff>
      <xdr:row>377</xdr:row>
      <xdr:rowOff>104775</xdr:rowOff>
    </xdr:from>
    <xdr:to>
      <xdr:col>9</xdr:col>
      <xdr:colOff>104775</xdr:colOff>
      <xdr:row>382</xdr:row>
      <xdr:rowOff>64017</xdr:rowOff>
    </xdr:to>
    <xdr:pic>
      <xdr:nvPicPr>
        <xdr:cNvPr id="4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53325" y="71923275"/>
          <a:ext cx="933450" cy="911742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581025</xdr:colOff>
      <xdr:row>402</xdr:row>
      <xdr:rowOff>114300</xdr:rowOff>
    </xdr:from>
    <xdr:to>
      <xdr:col>9</xdr:col>
      <xdr:colOff>104775</xdr:colOff>
      <xdr:row>406</xdr:row>
      <xdr:rowOff>152400</xdr:rowOff>
    </xdr:to>
    <xdr:pic>
      <xdr:nvPicPr>
        <xdr:cNvPr id="47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724775" y="76695300"/>
          <a:ext cx="76200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495300</xdr:colOff>
      <xdr:row>410</xdr:row>
      <xdr:rowOff>0</xdr:rowOff>
    </xdr:from>
    <xdr:to>
      <xdr:col>9</xdr:col>
      <xdr:colOff>76200</xdr:colOff>
      <xdr:row>414</xdr:row>
      <xdr:rowOff>38100</xdr:rowOff>
    </xdr:to>
    <xdr:pic>
      <xdr:nvPicPr>
        <xdr:cNvPr id="50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639050" y="78105000"/>
          <a:ext cx="8191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552450</xdr:colOff>
      <xdr:row>424</xdr:row>
      <xdr:rowOff>114300</xdr:rowOff>
    </xdr:from>
    <xdr:to>
      <xdr:col>9</xdr:col>
      <xdr:colOff>133350</xdr:colOff>
      <xdr:row>428</xdr:row>
      <xdr:rowOff>152400</xdr:rowOff>
    </xdr:to>
    <xdr:pic>
      <xdr:nvPicPr>
        <xdr:cNvPr id="5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696200" y="80886300"/>
          <a:ext cx="8191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428625</xdr:colOff>
      <xdr:row>441</xdr:row>
      <xdr:rowOff>38100</xdr:rowOff>
    </xdr:from>
    <xdr:to>
      <xdr:col>9</xdr:col>
      <xdr:colOff>9525</xdr:colOff>
      <xdr:row>445</xdr:row>
      <xdr:rowOff>76200</xdr:rowOff>
    </xdr:to>
    <xdr:pic>
      <xdr:nvPicPr>
        <xdr:cNvPr id="54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572375" y="84048600"/>
          <a:ext cx="8191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504825</xdr:colOff>
      <xdr:row>448</xdr:row>
      <xdr:rowOff>152400</xdr:rowOff>
    </xdr:from>
    <xdr:to>
      <xdr:col>9</xdr:col>
      <xdr:colOff>85725</xdr:colOff>
      <xdr:row>453</xdr:row>
      <xdr:rowOff>0</xdr:rowOff>
    </xdr:to>
    <xdr:pic>
      <xdr:nvPicPr>
        <xdr:cNvPr id="56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648575" y="85496400"/>
          <a:ext cx="8191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7</xdr:col>
      <xdr:colOff>561975</xdr:colOff>
      <xdr:row>456</xdr:row>
      <xdr:rowOff>123825</xdr:rowOff>
    </xdr:from>
    <xdr:to>
      <xdr:col>9</xdr:col>
      <xdr:colOff>142875</xdr:colOff>
      <xdr:row>460</xdr:row>
      <xdr:rowOff>161925</xdr:rowOff>
    </xdr:to>
    <xdr:pic>
      <xdr:nvPicPr>
        <xdr:cNvPr id="58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705725" y="86991825"/>
          <a:ext cx="819150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553854</xdr:colOff>
      <xdr:row>68</xdr:row>
      <xdr:rowOff>39081</xdr:rowOff>
    </xdr:from>
    <xdr:to>
      <xdr:col>10</xdr:col>
      <xdr:colOff>291760</xdr:colOff>
      <xdr:row>73</xdr:row>
      <xdr:rowOff>104775</xdr:rowOff>
    </xdr:to>
    <xdr:pic>
      <xdr:nvPicPr>
        <xdr:cNvPr id="19" name="Рисунок 18" descr="SAKSBP_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7604" y="13031181"/>
          <a:ext cx="976156" cy="1065819"/>
        </a:xfrm>
        <a:prstGeom prst="rect">
          <a:avLst/>
        </a:prstGeom>
      </xdr:spPr>
    </xdr:pic>
    <xdr:clientData/>
  </xdr:twoCellAnchor>
  <xdr:twoCellAnchor editAs="oneCell">
    <xdr:from>
      <xdr:col>8</xdr:col>
      <xdr:colOff>482745</xdr:colOff>
      <xdr:row>45</xdr:row>
      <xdr:rowOff>8118</xdr:rowOff>
    </xdr:from>
    <xdr:to>
      <xdr:col>10</xdr:col>
      <xdr:colOff>200025</xdr:colOff>
      <xdr:row>50</xdr:row>
      <xdr:rowOff>65364</xdr:rowOff>
    </xdr:to>
    <xdr:pic>
      <xdr:nvPicPr>
        <xdr:cNvPr id="20" name="Рисунок 19" descr="pussisakkeli_lukituksella_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6495" y="8399643"/>
          <a:ext cx="955530" cy="1057371"/>
        </a:xfrm>
        <a:prstGeom prst="rect">
          <a:avLst/>
        </a:prstGeom>
      </xdr:spPr>
    </xdr:pic>
    <xdr:clientData/>
  </xdr:twoCellAnchor>
  <xdr:twoCellAnchor editAs="oneCell">
    <xdr:from>
      <xdr:col>8</xdr:col>
      <xdr:colOff>492490</xdr:colOff>
      <xdr:row>86</xdr:row>
      <xdr:rowOff>138352</xdr:rowOff>
    </xdr:from>
    <xdr:to>
      <xdr:col>10</xdr:col>
      <xdr:colOff>429026</xdr:colOff>
      <xdr:row>92</xdr:row>
      <xdr:rowOff>85726</xdr:rowOff>
    </xdr:to>
    <xdr:pic>
      <xdr:nvPicPr>
        <xdr:cNvPr id="21" name="Рисунок 20" descr="SAKSLBP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36240" y="16530877"/>
          <a:ext cx="1174786" cy="1147524"/>
        </a:xfrm>
        <a:prstGeom prst="rect">
          <a:avLst/>
        </a:prstGeom>
      </xdr:spPr>
    </xdr:pic>
    <xdr:clientData/>
  </xdr:twoCellAnchor>
  <xdr:twoCellAnchor editAs="oneCell">
    <xdr:from>
      <xdr:col>8</xdr:col>
      <xdr:colOff>353820</xdr:colOff>
      <xdr:row>104</xdr:row>
      <xdr:rowOff>3887</xdr:rowOff>
    </xdr:from>
    <xdr:to>
      <xdr:col>10</xdr:col>
      <xdr:colOff>66675</xdr:colOff>
      <xdr:row>110</xdr:row>
      <xdr:rowOff>60326</xdr:rowOff>
    </xdr:to>
    <xdr:pic>
      <xdr:nvPicPr>
        <xdr:cNvPr id="12" name="jcemediabox-popup-img" descr="shackle-s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97570" y="19996862"/>
          <a:ext cx="951105" cy="12565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437496</xdr:colOff>
      <xdr:row>26</xdr:row>
      <xdr:rowOff>36864</xdr:rowOff>
    </xdr:from>
    <xdr:to>
      <xdr:col>10</xdr:col>
      <xdr:colOff>247650</xdr:colOff>
      <xdr:row>31</xdr:row>
      <xdr:rowOff>191079</xdr:rowOff>
    </xdr:to>
    <xdr:pic>
      <xdr:nvPicPr>
        <xdr:cNvPr id="40" name="Рисунок 39" descr="SAKPBP_2 (1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81246" y="4827939"/>
          <a:ext cx="1048404" cy="1154340"/>
        </a:xfrm>
        <a:prstGeom prst="rect">
          <a:avLst/>
        </a:prstGeom>
      </xdr:spPr>
    </xdr:pic>
    <xdr:clientData/>
  </xdr:twoCellAnchor>
  <xdr:twoCellAnchor editAs="oneCell">
    <xdr:from>
      <xdr:col>8</xdr:col>
      <xdr:colOff>509463</xdr:colOff>
      <xdr:row>117</xdr:row>
      <xdr:rowOff>198877</xdr:rowOff>
    </xdr:from>
    <xdr:to>
      <xdr:col>10</xdr:col>
      <xdr:colOff>38100</xdr:colOff>
      <xdr:row>123</xdr:row>
      <xdr:rowOff>159123</xdr:rowOff>
    </xdr:to>
    <xdr:pic>
      <xdr:nvPicPr>
        <xdr:cNvPr id="10" name="Рисунок 9" descr="138492459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53213" y="22792177"/>
          <a:ext cx="766887" cy="1160396"/>
        </a:xfrm>
        <a:prstGeom prst="rect">
          <a:avLst/>
        </a:prstGeom>
      </xdr:spPr>
    </xdr:pic>
    <xdr:clientData/>
  </xdr:twoCellAnchor>
  <xdr:twoCellAnchor editAs="oneCell">
    <xdr:from>
      <xdr:col>8</xdr:col>
      <xdr:colOff>483814</xdr:colOff>
      <xdr:row>128</xdr:row>
      <xdr:rowOff>143070</xdr:rowOff>
    </xdr:from>
    <xdr:to>
      <xdr:col>10</xdr:col>
      <xdr:colOff>85725</xdr:colOff>
      <xdr:row>133</xdr:row>
      <xdr:rowOff>180975</xdr:rowOff>
    </xdr:to>
    <xdr:pic>
      <xdr:nvPicPr>
        <xdr:cNvPr id="13" name="Рисунок 12" descr="138492466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27564" y="25136670"/>
          <a:ext cx="840161" cy="1038030"/>
        </a:xfrm>
        <a:prstGeom prst="rect">
          <a:avLst/>
        </a:prstGeom>
      </xdr:spPr>
    </xdr:pic>
    <xdr:clientData/>
  </xdr:twoCellAnchor>
  <xdr:twoCellAnchor editAs="oneCell">
    <xdr:from>
      <xdr:col>8</xdr:col>
      <xdr:colOff>521713</xdr:colOff>
      <xdr:row>172</xdr:row>
      <xdr:rowOff>31173</xdr:rowOff>
    </xdr:from>
    <xdr:to>
      <xdr:col>10</xdr:col>
      <xdr:colOff>171451</xdr:colOff>
      <xdr:row>179</xdr:row>
      <xdr:rowOff>25034</xdr:rowOff>
    </xdr:to>
    <xdr:pic>
      <xdr:nvPicPr>
        <xdr:cNvPr id="14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65463" y="36026148"/>
          <a:ext cx="887988" cy="1394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581025</xdr:colOff>
      <xdr:row>158</xdr:row>
      <xdr:rowOff>104775</xdr:rowOff>
    </xdr:from>
    <xdr:to>
      <xdr:col>10</xdr:col>
      <xdr:colOff>19050</xdr:colOff>
      <xdr:row>163</xdr:row>
      <xdr:rowOff>172928</xdr:rowOff>
    </xdr:to>
    <xdr:pic>
      <xdr:nvPicPr>
        <xdr:cNvPr id="1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724775" y="30899100"/>
          <a:ext cx="676275" cy="106827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491034</xdr:colOff>
      <xdr:row>184</xdr:row>
      <xdr:rowOff>47624</xdr:rowOff>
    </xdr:from>
    <xdr:to>
      <xdr:col>10</xdr:col>
      <xdr:colOff>206502</xdr:colOff>
      <xdr:row>189</xdr:row>
      <xdr:rowOff>95250</xdr:rowOff>
    </xdr:to>
    <xdr:pic>
      <xdr:nvPicPr>
        <xdr:cNvPr id="18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34784" y="38442899"/>
          <a:ext cx="953718" cy="104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412597</xdr:colOff>
      <xdr:row>197</xdr:row>
      <xdr:rowOff>47881</xdr:rowOff>
    </xdr:from>
    <xdr:to>
      <xdr:col>10</xdr:col>
      <xdr:colOff>190500</xdr:colOff>
      <xdr:row>201</xdr:row>
      <xdr:rowOff>165484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556347" y="41043481"/>
          <a:ext cx="1016153" cy="91770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572728</xdr:colOff>
      <xdr:row>143</xdr:row>
      <xdr:rowOff>36732</xdr:rowOff>
    </xdr:from>
    <xdr:to>
      <xdr:col>10</xdr:col>
      <xdr:colOff>105265</xdr:colOff>
      <xdr:row>148</xdr:row>
      <xdr:rowOff>114301</xdr:rowOff>
    </xdr:to>
    <xdr:pic>
      <xdr:nvPicPr>
        <xdr:cNvPr id="27" name="Picture 1" descr="P%20KRJK%20chalochnyi%20320A%20foto%20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478" y="27830682"/>
          <a:ext cx="770787" cy="1077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427259</xdr:colOff>
      <xdr:row>218</xdr:row>
      <xdr:rowOff>184201</xdr:rowOff>
    </xdr:from>
    <xdr:to>
      <xdr:col>10</xdr:col>
      <xdr:colOff>320060</xdr:colOff>
      <xdr:row>224</xdr:row>
      <xdr:rowOff>0</xdr:rowOff>
    </xdr:to>
    <xdr:pic>
      <xdr:nvPicPr>
        <xdr:cNvPr id="32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1009" y="44780251"/>
          <a:ext cx="1131051" cy="1015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193998</xdr:colOff>
      <xdr:row>245</xdr:row>
      <xdr:rowOff>193222</xdr:rowOff>
    </xdr:from>
    <xdr:to>
      <xdr:col>10</xdr:col>
      <xdr:colOff>150009</xdr:colOff>
      <xdr:row>251</xdr:row>
      <xdr:rowOff>171450</xdr:rowOff>
    </xdr:to>
    <xdr:pic>
      <xdr:nvPicPr>
        <xdr:cNvPr id="33" name="Picture 20" descr="&amp;Kcy;&amp;ocy;&amp;ucy;&amp;shcy; &amp;icy;&amp;mcy;&amp;pcy;&amp;ocy;&amp;rcy;&amp;tcy;&amp;ncy;&amp;ycy;&amp;jcy; &amp;ocy;&amp;tscy;&amp;icy;&amp;ncy;&amp;kcy;&amp;ocy;&amp;vcy;&amp;acy;&amp;ncy;&amp;n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337748" y="49189822"/>
          <a:ext cx="1194261" cy="1178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276</xdr:row>
      <xdr:rowOff>134908</xdr:rowOff>
    </xdr:from>
    <xdr:to>
      <xdr:col>10</xdr:col>
      <xdr:colOff>164825</xdr:colOff>
      <xdr:row>283</xdr:row>
      <xdr:rowOff>189135</xdr:rowOff>
    </xdr:to>
    <xdr:pic>
      <xdr:nvPicPr>
        <xdr:cNvPr id="37" name="Рисунок 36" descr="talrep_vilka_vlk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67625" y="58132633"/>
          <a:ext cx="879200" cy="1454402"/>
        </a:xfrm>
        <a:prstGeom prst="rect">
          <a:avLst/>
        </a:prstGeom>
      </xdr:spPr>
    </xdr:pic>
    <xdr:clientData/>
  </xdr:twoCellAnchor>
  <xdr:twoCellAnchor editAs="oneCell">
    <xdr:from>
      <xdr:col>8</xdr:col>
      <xdr:colOff>490555</xdr:colOff>
      <xdr:row>319</xdr:row>
      <xdr:rowOff>47446</xdr:rowOff>
    </xdr:from>
    <xdr:to>
      <xdr:col>10</xdr:col>
      <xdr:colOff>285750</xdr:colOff>
      <xdr:row>326</xdr:row>
      <xdr:rowOff>25786</xdr:rowOff>
    </xdr:to>
    <xdr:pic>
      <xdr:nvPicPr>
        <xdr:cNvPr id="38" name="Picture 2" descr="P%20ZAG%20KAN%20DIN741%20fiks%20foto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34305" y="66446221"/>
          <a:ext cx="1033445" cy="13785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293800</xdr:colOff>
      <xdr:row>341</xdr:row>
      <xdr:rowOff>1300</xdr:rowOff>
    </xdr:from>
    <xdr:to>
      <xdr:col>10</xdr:col>
      <xdr:colOff>219076</xdr:colOff>
      <xdr:row>347</xdr:row>
      <xdr:rowOff>188620</xdr:rowOff>
    </xdr:to>
    <xdr:pic>
      <xdr:nvPicPr>
        <xdr:cNvPr id="41" name="Picture 4" descr="zagim_din114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437550" y="70000525"/>
          <a:ext cx="1163526" cy="13874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106914</xdr:colOff>
      <xdr:row>4</xdr:row>
      <xdr:rowOff>38877</xdr:rowOff>
    </xdr:from>
    <xdr:to>
      <xdr:col>6</xdr:col>
      <xdr:colOff>774801</xdr:colOff>
      <xdr:row>9</xdr:row>
      <xdr:rowOff>41715</xdr:rowOff>
    </xdr:to>
    <xdr:pic>
      <xdr:nvPicPr>
        <xdr:cNvPr id="26" name="Рисунок 25" descr="для фарпоста 2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19235" y="233265"/>
          <a:ext cx="4839272" cy="990239"/>
        </a:xfrm>
        <a:prstGeom prst="rect">
          <a:avLst/>
        </a:prstGeom>
      </xdr:spPr>
    </xdr:pic>
    <xdr:clientData/>
  </xdr:twoCellAnchor>
  <xdr:twoCellAnchor editAs="oneCell">
    <xdr:from>
      <xdr:col>8</xdr:col>
      <xdr:colOff>426462</xdr:colOff>
      <xdr:row>298</xdr:row>
      <xdr:rowOff>132484</xdr:rowOff>
    </xdr:from>
    <xdr:to>
      <xdr:col>10</xdr:col>
      <xdr:colOff>295275</xdr:colOff>
      <xdr:row>305</xdr:row>
      <xdr:rowOff>2121</xdr:rowOff>
    </xdr:to>
    <xdr:pic>
      <xdr:nvPicPr>
        <xdr:cNvPr id="36" name="Picture 6" descr="talrepy_DIN148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70212" y="62530759"/>
          <a:ext cx="1107063" cy="12698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428625</xdr:colOff>
      <xdr:row>361</xdr:row>
      <xdr:rowOff>133350</xdr:rowOff>
    </xdr:from>
    <xdr:to>
      <xdr:col>10</xdr:col>
      <xdr:colOff>151285</xdr:colOff>
      <xdr:row>366</xdr:row>
      <xdr:rowOff>171450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73933050"/>
          <a:ext cx="96091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495301</xdr:colOff>
      <xdr:row>357</xdr:row>
      <xdr:rowOff>19050</xdr:rowOff>
    </xdr:from>
    <xdr:to>
      <xdr:col>10</xdr:col>
      <xdr:colOff>19051</xdr:colOff>
      <xdr:row>361</xdr:row>
      <xdr:rowOff>103853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1" y="73018650"/>
          <a:ext cx="762000" cy="884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561976</xdr:colOff>
      <xdr:row>376</xdr:row>
      <xdr:rowOff>76200</xdr:rowOff>
    </xdr:from>
    <xdr:to>
      <xdr:col>10</xdr:col>
      <xdr:colOff>180976</xdr:colOff>
      <xdr:row>382</xdr:row>
      <xdr:rowOff>181587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6" y="76876275"/>
          <a:ext cx="857250" cy="1305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47626</xdr:colOff>
      <xdr:row>370</xdr:row>
      <xdr:rowOff>142876</xdr:rowOff>
    </xdr:from>
    <xdr:to>
      <xdr:col>10</xdr:col>
      <xdr:colOff>82733</xdr:colOff>
      <xdr:row>376</xdr:row>
      <xdr:rowOff>104776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1" y="75742801"/>
          <a:ext cx="654232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</xdr:colOff>
      <xdr:row>383</xdr:row>
      <xdr:rowOff>152400</xdr:rowOff>
    </xdr:from>
    <xdr:to>
      <xdr:col>10</xdr:col>
      <xdr:colOff>152400</xdr:colOff>
      <xdr:row>388</xdr:row>
      <xdr:rowOff>150916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78352650"/>
          <a:ext cx="742950" cy="998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523875</xdr:colOff>
      <xdr:row>388</xdr:row>
      <xdr:rowOff>142875</xdr:rowOff>
    </xdr:from>
    <xdr:to>
      <xdr:col>10</xdr:col>
      <xdr:colOff>66674</xdr:colOff>
      <xdr:row>393</xdr:row>
      <xdr:rowOff>208287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79324200"/>
          <a:ext cx="781049" cy="1065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495300</xdr:colOff>
      <xdr:row>396</xdr:row>
      <xdr:rowOff>10146</xdr:rowOff>
    </xdr:from>
    <xdr:to>
      <xdr:col>10</xdr:col>
      <xdr:colOff>28575</xdr:colOff>
      <xdr:row>402</xdr:row>
      <xdr:rowOff>0</xdr:rowOff>
    </xdr:to>
    <xdr:pic>
      <xdr:nvPicPr>
        <xdr:cNvPr id="31" name="Рисунок 30" descr="111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639050" y="79810596"/>
          <a:ext cx="771525" cy="1228104"/>
        </a:xfrm>
        <a:prstGeom prst="rect">
          <a:avLst/>
        </a:prstGeom>
      </xdr:spPr>
    </xdr:pic>
    <xdr:clientData/>
  </xdr:twoCellAnchor>
  <xdr:twoCellAnchor editAs="oneCell">
    <xdr:from>
      <xdr:col>8</xdr:col>
      <xdr:colOff>289144</xdr:colOff>
      <xdr:row>402</xdr:row>
      <xdr:rowOff>171450</xdr:rowOff>
    </xdr:from>
    <xdr:to>
      <xdr:col>10</xdr:col>
      <xdr:colOff>152399</xdr:colOff>
      <xdr:row>408</xdr:row>
      <xdr:rowOff>76200</xdr:rowOff>
    </xdr:to>
    <xdr:pic>
      <xdr:nvPicPr>
        <xdr:cNvPr id="34" name="Рисунок 33" descr="Безымянный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432894" y="81219675"/>
          <a:ext cx="1101505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15</xdr:row>
      <xdr:rowOff>152401</xdr:rowOff>
    </xdr:from>
    <xdr:to>
      <xdr:col>9</xdr:col>
      <xdr:colOff>571500</xdr:colOff>
      <xdr:row>22</xdr:row>
      <xdr:rowOff>47626</xdr:rowOff>
    </xdr:to>
    <xdr:pic>
      <xdr:nvPicPr>
        <xdr:cNvPr id="35" name="Рисунок 34" descr="1327289050853_bulleti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48550" y="3543301"/>
          <a:ext cx="1581150" cy="129540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104776</xdr:colOff>
      <xdr:row>26</xdr:row>
      <xdr:rowOff>171449</xdr:rowOff>
    </xdr:from>
    <xdr:to>
      <xdr:col>9</xdr:col>
      <xdr:colOff>523875</xdr:colOff>
      <xdr:row>35</xdr:row>
      <xdr:rowOff>152400</xdr:rowOff>
    </xdr:to>
    <xdr:pic>
      <xdr:nvPicPr>
        <xdr:cNvPr id="36" name="Рисунок 35" descr="OK 25-800-54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10426" y="5562599"/>
          <a:ext cx="1657349" cy="1781176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495301</xdr:colOff>
      <xdr:row>41</xdr:row>
      <xdr:rowOff>114300</xdr:rowOff>
    </xdr:from>
    <xdr:to>
      <xdr:col>9</xdr:col>
      <xdr:colOff>266700</xdr:colOff>
      <xdr:row>45</xdr:row>
      <xdr:rowOff>133349</xdr:rowOff>
    </xdr:to>
    <xdr:pic>
      <xdr:nvPicPr>
        <xdr:cNvPr id="37" name="Рисунок 36" descr="LM 25-1150-68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15251" y="8105775"/>
          <a:ext cx="1009649" cy="819149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447675</xdr:colOff>
      <xdr:row>46</xdr:row>
      <xdr:rowOff>38102</xdr:rowOff>
    </xdr:from>
    <xdr:to>
      <xdr:col>9</xdr:col>
      <xdr:colOff>228600</xdr:colOff>
      <xdr:row>51</xdr:row>
      <xdr:rowOff>28575</xdr:rowOff>
    </xdr:to>
    <xdr:pic>
      <xdr:nvPicPr>
        <xdr:cNvPr id="38" name="Рисунок 37" descr="OK 20-low-5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67625" y="9029702"/>
          <a:ext cx="1019175" cy="990598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56</xdr:row>
      <xdr:rowOff>133350</xdr:rowOff>
    </xdr:from>
    <xdr:to>
      <xdr:col>9</xdr:col>
      <xdr:colOff>219075</xdr:colOff>
      <xdr:row>60</xdr:row>
      <xdr:rowOff>123825</xdr:rowOff>
    </xdr:to>
    <xdr:pic>
      <xdr:nvPicPr>
        <xdr:cNvPr id="39" name="Рисунок 38" descr="OK 15-4-way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50" y="11125200"/>
          <a:ext cx="962025" cy="79057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476251</xdr:colOff>
      <xdr:row>51</xdr:row>
      <xdr:rowOff>28576</xdr:rowOff>
    </xdr:from>
    <xdr:to>
      <xdr:col>9</xdr:col>
      <xdr:colOff>209551</xdr:colOff>
      <xdr:row>56</xdr:row>
      <xdr:rowOff>0</xdr:rowOff>
    </xdr:to>
    <xdr:pic>
      <xdr:nvPicPr>
        <xdr:cNvPr id="40" name="Рисунок 39" descr="OK 25-1150-54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1" y="10020301"/>
          <a:ext cx="971550" cy="971549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61</xdr:row>
      <xdr:rowOff>85726</xdr:rowOff>
    </xdr:from>
    <xdr:to>
      <xdr:col>9</xdr:col>
      <xdr:colOff>285750</xdr:colOff>
      <xdr:row>65</xdr:row>
      <xdr:rowOff>171449</xdr:rowOff>
    </xdr:to>
    <xdr:pic>
      <xdr:nvPicPr>
        <xdr:cNvPr id="41" name="Рисунок 40" descr="OK 20-W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34300" y="12077701"/>
          <a:ext cx="1009650" cy="885823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66</xdr:row>
      <xdr:rowOff>152400</xdr:rowOff>
    </xdr:from>
    <xdr:to>
      <xdr:col>9</xdr:col>
      <xdr:colOff>342900</xdr:colOff>
      <xdr:row>71</xdr:row>
      <xdr:rowOff>114300</xdr:rowOff>
    </xdr:to>
    <xdr:pic>
      <xdr:nvPicPr>
        <xdr:cNvPr id="42" name="Рисунок 41" descr="1327288706042_bulletin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34300" y="13144500"/>
          <a:ext cx="1066800" cy="96202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381001</xdr:colOff>
      <xdr:row>73</xdr:row>
      <xdr:rowOff>57150</xdr:rowOff>
    </xdr:from>
    <xdr:to>
      <xdr:col>9</xdr:col>
      <xdr:colOff>304801</xdr:colOff>
      <xdr:row>78</xdr:row>
      <xdr:rowOff>19050</xdr:rowOff>
    </xdr:to>
    <xdr:pic>
      <xdr:nvPicPr>
        <xdr:cNvPr id="47" name="Рисунок 46" descr="gr-13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600951" y="15049500"/>
          <a:ext cx="1162050" cy="962025"/>
        </a:xfrm>
        <a:prstGeom prst="rect">
          <a:avLst/>
        </a:prstGeom>
      </xdr:spPr>
    </xdr:pic>
    <xdr:clientData/>
  </xdr:twoCellAnchor>
  <xdr:twoCellAnchor>
    <xdr:from>
      <xdr:col>7</xdr:col>
      <xdr:colOff>371475</xdr:colOff>
      <xdr:row>80</xdr:row>
      <xdr:rowOff>180975</xdr:rowOff>
    </xdr:from>
    <xdr:to>
      <xdr:col>9</xdr:col>
      <xdr:colOff>381000</xdr:colOff>
      <xdr:row>86</xdr:row>
      <xdr:rowOff>9525</xdr:rowOff>
    </xdr:to>
    <xdr:pic>
      <xdr:nvPicPr>
        <xdr:cNvPr id="4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16573500"/>
          <a:ext cx="12477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100</xdr:row>
      <xdr:rowOff>123825</xdr:rowOff>
    </xdr:from>
    <xdr:to>
      <xdr:col>9</xdr:col>
      <xdr:colOff>342900</xdr:colOff>
      <xdr:row>108</xdr:row>
      <xdr:rowOff>105593</xdr:rowOff>
    </xdr:to>
    <xdr:pic>
      <xdr:nvPicPr>
        <xdr:cNvPr id="50" name="Рисунок 49" descr="sr-154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458075" y="20516850"/>
          <a:ext cx="1343025" cy="1581968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119</xdr:row>
      <xdr:rowOff>28575</xdr:rowOff>
    </xdr:from>
    <xdr:to>
      <xdr:col>9</xdr:col>
      <xdr:colOff>219075</xdr:colOff>
      <xdr:row>125</xdr:row>
      <xdr:rowOff>0</xdr:rowOff>
    </xdr:to>
    <xdr:pic>
      <xdr:nvPicPr>
        <xdr:cNvPr id="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753350" y="24222075"/>
          <a:ext cx="9239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126</xdr:row>
      <xdr:rowOff>104776</xdr:rowOff>
    </xdr:from>
    <xdr:to>
      <xdr:col>9</xdr:col>
      <xdr:colOff>371475</xdr:colOff>
      <xdr:row>131</xdr:row>
      <xdr:rowOff>72378</xdr:rowOff>
    </xdr:to>
    <xdr:pic>
      <xdr:nvPicPr>
        <xdr:cNvPr id="53" name="Рисунок 52" descr="proch_main_kran_kr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839075" y="25698451"/>
          <a:ext cx="990600" cy="967727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352426</xdr:colOff>
      <xdr:row>135</xdr:row>
      <xdr:rowOff>142875</xdr:rowOff>
    </xdr:from>
    <xdr:to>
      <xdr:col>9</xdr:col>
      <xdr:colOff>216588</xdr:colOff>
      <xdr:row>141</xdr:row>
      <xdr:rowOff>38100</xdr:rowOff>
    </xdr:to>
    <xdr:pic>
      <xdr:nvPicPr>
        <xdr:cNvPr id="60" name="Рисунок 59" descr="773_medium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572376" y="27536775"/>
          <a:ext cx="1102412" cy="1095375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314326</xdr:colOff>
      <xdr:row>146</xdr:row>
      <xdr:rowOff>142875</xdr:rowOff>
    </xdr:from>
    <xdr:to>
      <xdr:col>9</xdr:col>
      <xdr:colOff>295275</xdr:colOff>
      <xdr:row>152</xdr:row>
      <xdr:rowOff>48334</xdr:rowOff>
    </xdr:to>
    <xdr:pic>
      <xdr:nvPicPr>
        <xdr:cNvPr id="62" name="Рисунок 61" descr="lm_ef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534276" y="29737050"/>
          <a:ext cx="1219199" cy="1105609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447676</xdr:colOff>
      <xdr:row>155</xdr:row>
      <xdr:rowOff>85726</xdr:rowOff>
    </xdr:from>
    <xdr:to>
      <xdr:col>9</xdr:col>
      <xdr:colOff>333375</xdr:colOff>
      <xdr:row>163</xdr:row>
      <xdr:rowOff>143195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6" y="31480126"/>
          <a:ext cx="1123949" cy="165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210193</xdr:colOff>
      <xdr:row>165</xdr:row>
      <xdr:rowOff>28574</xdr:rowOff>
    </xdr:from>
    <xdr:to>
      <xdr:col>9</xdr:col>
      <xdr:colOff>400050</xdr:colOff>
      <xdr:row>173</xdr:row>
      <xdr:rowOff>64100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143" y="33423224"/>
          <a:ext cx="1428107" cy="163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381000</xdr:colOff>
      <xdr:row>174</xdr:row>
      <xdr:rowOff>133351</xdr:rowOff>
    </xdr:from>
    <xdr:to>
      <xdr:col>9</xdr:col>
      <xdr:colOff>219075</xdr:colOff>
      <xdr:row>181</xdr:row>
      <xdr:rowOff>170126</xdr:rowOff>
    </xdr:to>
    <xdr:pic>
      <xdr:nvPicPr>
        <xdr:cNvPr id="67" name="Рисунок 66" descr="телескоп вышка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00950" y="35328226"/>
          <a:ext cx="1076325" cy="143695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238126</xdr:colOff>
      <xdr:row>184</xdr:row>
      <xdr:rowOff>161926</xdr:rowOff>
    </xdr:from>
    <xdr:to>
      <xdr:col>9</xdr:col>
      <xdr:colOff>263080</xdr:colOff>
      <xdr:row>190</xdr:row>
      <xdr:rowOff>9526</xdr:rowOff>
    </xdr:to>
    <xdr:pic>
      <xdr:nvPicPr>
        <xdr:cNvPr id="68" name="Рисунок 67" descr="20194457KN.gif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458076" y="37357051"/>
          <a:ext cx="1263204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193</xdr:row>
      <xdr:rowOff>180976</xdr:rowOff>
    </xdr:from>
    <xdr:to>
      <xdr:col>9</xdr:col>
      <xdr:colOff>104775</xdr:colOff>
      <xdr:row>199</xdr:row>
      <xdr:rowOff>29480</xdr:rowOff>
    </xdr:to>
    <xdr:pic>
      <xdr:nvPicPr>
        <xdr:cNvPr id="72" name="Рисунок 62" descr="24 (1)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39176326"/>
          <a:ext cx="771525" cy="1048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199</xdr:row>
      <xdr:rowOff>76201</xdr:rowOff>
    </xdr:from>
    <xdr:to>
      <xdr:col>9</xdr:col>
      <xdr:colOff>175902</xdr:colOff>
      <xdr:row>205</xdr:row>
      <xdr:rowOff>57150</xdr:rowOff>
    </xdr:to>
    <xdr:pic>
      <xdr:nvPicPr>
        <xdr:cNvPr id="73" name="Рисунок 72" descr="кг250па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8125" y="40271701"/>
          <a:ext cx="775977" cy="1181099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206</xdr:row>
      <xdr:rowOff>104775</xdr:rowOff>
    </xdr:from>
    <xdr:to>
      <xdr:col>9</xdr:col>
      <xdr:colOff>85725</xdr:colOff>
      <xdr:row>211</xdr:row>
      <xdr:rowOff>114300</xdr:rowOff>
    </xdr:to>
    <xdr:pic>
      <xdr:nvPicPr>
        <xdr:cNvPr id="75" name="Рисунок 74" descr="кгу-30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934325" y="41700450"/>
          <a:ext cx="609600" cy="100965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212</xdr:row>
      <xdr:rowOff>76201</xdr:rowOff>
    </xdr:from>
    <xdr:to>
      <xdr:col>9</xdr:col>
      <xdr:colOff>209550</xdr:colOff>
      <xdr:row>218</xdr:row>
      <xdr:rowOff>52847</xdr:rowOff>
    </xdr:to>
    <xdr:pic>
      <xdr:nvPicPr>
        <xdr:cNvPr id="76" name="Рисунок 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896225" y="42872026"/>
          <a:ext cx="771525" cy="1176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76201</xdr:colOff>
      <xdr:row>218</xdr:row>
      <xdr:rowOff>104775</xdr:rowOff>
    </xdr:from>
    <xdr:to>
      <xdr:col>9</xdr:col>
      <xdr:colOff>142876</xdr:colOff>
      <xdr:row>222</xdr:row>
      <xdr:rowOff>111447</xdr:rowOff>
    </xdr:to>
    <xdr:pic>
      <xdr:nvPicPr>
        <xdr:cNvPr id="77" name="Рисунок 76" descr="вд-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915276" y="44100750"/>
          <a:ext cx="685800" cy="806772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223</xdr:row>
      <xdr:rowOff>85727</xdr:rowOff>
    </xdr:from>
    <xdr:to>
      <xdr:col>9</xdr:col>
      <xdr:colOff>215924</xdr:colOff>
      <xdr:row>227</xdr:row>
      <xdr:rowOff>190500</xdr:rowOff>
    </xdr:to>
    <xdr:pic>
      <xdr:nvPicPr>
        <xdr:cNvPr id="78" name="Рисунок 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715250" y="45081827"/>
          <a:ext cx="958874" cy="904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240</xdr:row>
      <xdr:rowOff>19050</xdr:rowOff>
    </xdr:from>
    <xdr:to>
      <xdr:col>9</xdr:col>
      <xdr:colOff>61554</xdr:colOff>
      <xdr:row>244</xdr:row>
      <xdr:rowOff>190500</xdr:rowOff>
    </xdr:to>
    <xdr:pic>
      <xdr:nvPicPr>
        <xdr:cNvPr id="80" name="Рисунок 13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820025" y="47415450"/>
          <a:ext cx="699729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274</xdr:row>
      <xdr:rowOff>200024</xdr:rowOff>
    </xdr:from>
    <xdr:to>
      <xdr:col>9</xdr:col>
      <xdr:colOff>381000</xdr:colOff>
      <xdr:row>282</xdr:row>
      <xdr:rowOff>98937</xdr:rowOff>
    </xdr:to>
    <xdr:pic>
      <xdr:nvPicPr>
        <xdr:cNvPr id="89" name="Рисунок 7" descr="1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3597174"/>
          <a:ext cx="1133475" cy="149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452348</xdr:colOff>
      <xdr:row>292</xdr:row>
      <xdr:rowOff>28575</xdr:rowOff>
    </xdr:from>
    <xdr:to>
      <xdr:col>9</xdr:col>
      <xdr:colOff>447675</xdr:colOff>
      <xdr:row>297</xdr:row>
      <xdr:rowOff>142875</xdr:rowOff>
    </xdr:to>
    <xdr:pic>
      <xdr:nvPicPr>
        <xdr:cNvPr id="90" name="Рисунок 89" descr="5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6098" y="57026175"/>
          <a:ext cx="1233577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390526</xdr:colOff>
      <xdr:row>307</xdr:row>
      <xdr:rowOff>47625</xdr:rowOff>
    </xdr:from>
    <xdr:to>
      <xdr:col>9</xdr:col>
      <xdr:colOff>411381</xdr:colOff>
      <xdr:row>313</xdr:row>
      <xdr:rowOff>161925</xdr:rowOff>
    </xdr:to>
    <xdr:pic>
      <xdr:nvPicPr>
        <xdr:cNvPr id="91" name="Рисунок 90" descr="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534276" y="60045600"/>
          <a:ext cx="1259105" cy="1314450"/>
        </a:xfrm>
        <a:prstGeom prst="rect">
          <a:avLst/>
        </a:prstGeom>
      </xdr:spPr>
    </xdr:pic>
    <xdr:clientData/>
  </xdr:twoCellAnchor>
  <xdr:twoCellAnchor editAs="oneCell">
    <xdr:from>
      <xdr:col>7</xdr:col>
      <xdr:colOff>283084</xdr:colOff>
      <xdr:row>322</xdr:row>
      <xdr:rowOff>28575</xdr:rowOff>
    </xdr:from>
    <xdr:to>
      <xdr:col>9</xdr:col>
      <xdr:colOff>333375</xdr:colOff>
      <xdr:row>328</xdr:row>
      <xdr:rowOff>95250</xdr:rowOff>
    </xdr:to>
    <xdr:pic>
      <xdr:nvPicPr>
        <xdr:cNvPr id="92" name="Рисунок 91" descr="тпб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426834" y="63026925"/>
          <a:ext cx="1288541" cy="1266825"/>
        </a:xfrm>
        <a:prstGeom prst="rect">
          <a:avLst/>
        </a:prstGeom>
      </xdr:spPr>
    </xdr:pic>
    <xdr:clientData/>
  </xdr:twoCellAnchor>
  <xdr:twoCellAnchor editAs="oneCell">
    <xdr:from>
      <xdr:col>7</xdr:col>
      <xdr:colOff>438555</xdr:colOff>
      <xdr:row>420</xdr:row>
      <xdr:rowOff>9526</xdr:rowOff>
    </xdr:from>
    <xdr:to>
      <xdr:col>9</xdr:col>
      <xdr:colOff>373485</xdr:colOff>
      <xdr:row>425</xdr:row>
      <xdr:rowOff>66675</xdr:rowOff>
    </xdr:to>
    <xdr:pic>
      <xdr:nvPicPr>
        <xdr:cNvPr id="93" name="Рисунок 77" descr="8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582305" y="66208276"/>
          <a:ext cx="1173180" cy="1057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420947</xdr:colOff>
      <xdr:row>431</xdr:row>
      <xdr:rowOff>95250</xdr:rowOff>
    </xdr:from>
    <xdr:to>
      <xdr:col>9</xdr:col>
      <xdr:colOff>295275</xdr:colOff>
      <xdr:row>435</xdr:row>
      <xdr:rowOff>161925</xdr:rowOff>
    </xdr:to>
    <xdr:pic>
      <xdr:nvPicPr>
        <xdr:cNvPr id="94" name="Рисунок 93" descr="8 (2)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564697" y="98698050"/>
          <a:ext cx="1112578" cy="866775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438151</xdr:colOff>
      <xdr:row>337</xdr:row>
      <xdr:rowOff>38100</xdr:rowOff>
    </xdr:from>
    <xdr:to>
      <xdr:col>9</xdr:col>
      <xdr:colOff>361950</xdr:colOff>
      <xdr:row>343</xdr:row>
      <xdr:rowOff>126166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581901" y="68837175"/>
          <a:ext cx="1162049" cy="1288216"/>
        </a:xfrm>
        <a:prstGeom prst="rect">
          <a:avLst/>
        </a:prstGeom>
      </xdr:spPr>
    </xdr:pic>
    <xdr:clientData/>
  </xdr:twoCellAnchor>
  <xdr:twoCellAnchor editAs="oneCell">
    <xdr:from>
      <xdr:col>7</xdr:col>
      <xdr:colOff>551990</xdr:colOff>
      <xdr:row>352</xdr:row>
      <xdr:rowOff>104776</xdr:rowOff>
    </xdr:from>
    <xdr:to>
      <xdr:col>9</xdr:col>
      <xdr:colOff>361950</xdr:colOff>
      <xdr:row>358</xdr:row>
      <xdr:rowOff>180976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695740" y="71904226"/>
          <a:ext cx="1048210" cy="1276350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480</xdr:row>
      <xdr:rowOff>38100</xdr:rowOff>
    </xdr:from>
    <xdr:to>
      <xdr:col>9</xdr:col>
      <xdr:colOff>132469</xdr:colOff>
      <xdr:row>484</xdr:row>
      <xdr:rowOff>38100</xdr:rowOff>
    </xdr:to>
    <xdr:pic>
      <xdr:nvPicPr>
        <xdr:cNvPr id="97" name="Рисунок 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58100" y="87239475"/>
          <a:ext cx="856369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381001</xdr:colOff>
      <xdr:row>369</xdr:row>
      <xdr:rowOff>123825</xdr:rowOff>
    </xdr:from>
    <xdr:to>
      <xdr:col>9</xdr:col>
      <xdr:colOff>382793</xdr:colOff>
      <xdr:row>376</xdr:row>
      <xdr:rowOff>104775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524751" y="75323700"/>
          <a:ext cx="1240042" cy="13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480721</xdr:colOff>
      <xdr:row>384</xdr:row>
      <xdr:rowOff>161925</xdr:rowOff>
    </xdr:from>
    <xdr:to>
      <xdr:col>9</xdr:col>
      <xdr:colOff>447675</xdr:colOff>
      <xdr:row>392</xdr:row>
      <xdr:rowOff>38100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624471" y="78362175"/>
          <a:ext cx="1205204" cy="1476375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400051</xdr:colOff>
      <xdr:row>441</xdr:row>
      <xdr:rowOff>133350</xdr:rowOff>
    </xdr:from>
    <xdr:to>
      <xdr:col>9</xdr:col>
      <xdr:colOff>257175</xdr:colOff>
      <xdr:row>447</xdr:row>
      <xdr:rowOff>152400</xdr:rowOff>
    </xdr:to>
    <xdr:pic>
      <xdr:nvPicPr>
        <xdr:cNvPr id="100" name="Рисунок 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1" y="81133950"/>
          <a:ext cx="1095374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485774</xdr:colOff>
      <xdr:row>452</xdr:row>
      <xdr:rowOff>66676</xdr:rowOff>
    </xdr:from>
    <xdr:to>
      <xdr:col>9</xdr:col>
      <xdr:colOff>266699</xdr:colOff>
      <xdr:row>458</xdr:row>
      <xdr:rowOff>42498</xdr:rowOff>
    </xdr:to>
    <xdr:pic>
      <xdr:nvPicPr>
        <xdr:cNvPr id="101" name="Рисунок 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4" y="83267551"/>
          <a:ext cx="1019175" cy="1175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571498</xdr:colOff>
      <xdr:row>463</xdr:row>
      <xdr:rowOff>152401</xdr:rowOff>
    </xdr:from>
    <xdr:to>
      <xdr:col>9</xdr:col>
      <xdr:colOff>264661</xdr:colOff>
      <xdr:row>468</xdr:row>
      <xdr:rowOff>28576</xdr:rowOff>
    </xdr:to>
    <xdr:pic>
      <xdr:nvPicPr>
        <xdr:cNvPr id="102" name="Рисунок 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15248" y="85553551"/>
          <a:ext cx="931413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489</xdr:row>
      <xdr:rowOff>38100</xdr:rowOff>
    </xdr:from>
    <xdr:to>
      <xdr:col>9</xdr:col>
      <xdr:colOff>273541</xdr:colOff>
      <xdr:row>493</xdr:row>
      <xdr:rowOff>104776</xdr:rowOff>
    </xdr:to>
    <xdr:pic>
      <xdr:nvPicPr>
        <xdr:cNvPr id="103" name="Рисунок 102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l="5359" r="6211"/>
        <a:stretch/>
      </xdr:blipFill>
      <xdr:spPr>
        <a:xfrm>
          <a:off x="7724775" y="94640400"/>
          <a:ext cx="930766" cy="866776"/>
        </a:xfrm>
        <a:prstGeom prst="rect">
          <a:avLst/>
        </a:prstGeom>
      </xdr:spPr>
    </xdr:pic>
    <xdr:clientData/>
  </xdr:twoCellAnchor>
  <xdr:twoCellAnchor editAs="oneCell">
    <xdr:from>
      <xdr:col>7</xdr:col>
      <xdr:colOff>495297</xdr:colOff>
      <xdr:row>514</xdr:row>
      <xdr:rowOff>1</xdr:rowOff>
    </xdr:from>
    <xdr:to>
      <xdr:col>9</xdr:col>
      <xdr:colOff>371474</xdr:colOff>
      <xdr:row>518</xdr:row>
      <xdr:rowOff>104951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 flipH="1">
          <a:off x="7639047" y="96602551"/>
          <a:ext cx="1114427" cy="905050"/>
        </a:xfrm>
        <a:prstGeom prst="rect">
          <a:avLst/>
        </a:prstGeom>
      </xdr:spPr>
    </xdr:pic>
    <xdr:clientData/>
  </xdr:twoCellAnchor>
  <xdr:twoCellAnchor editAs="oneCell">
    <xdr:from>
      <xdr:col>7</xdr:col>
      <xdr:colOff>552449</xdr:colOff>
      <xdr:row>505</xdr:row>
      <xdr:rowOff>9525</xdr:rowOff>
    </xdr:from>
    <xdr:to>
      <xdr:col>9</xdr:col>
      <xdr:colOff>209550</xdr:colOff>
      <xdr:row>509</xdr:row>
      <xdr:rowOff>148604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696199" y="89011125"/>
          <a:ext cx="895351" cy="939179"/>
        </a:xfrm>
        <a:prstGeom prst="rect">
          <a:avLst/>
        </a:prstGeom>
      </xdr:spPr>
    </xdr:pic>
    <xdr:clientData/>
  </xdr:twoCellAnchor>
  <xdr:twoCellAnchor editAs="oneCell">
    <xdr:from>
      <xdr:col>7</xdr:col>
      <xdr:colOff>543382</xdr:colOff>
      <xdr:row>497</xdr:row>
      <xdr:rowOff>133349</xdr:rowOff>
    </xdr:from>
    <xdr:to>
      <xdr:col>9</xdr:col>
      <xdr:colOff>155282</xdr:colOff>
      <xdr:row>501</xdr:row>
      <xdr:rowOff>85725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687132" y="90935174"/>
          <a:ext cx="850150" cy="752476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472</xdr:row>
      <xdr:rowOff>9526</xdr:rowOff>
    </xdr:from>
    <xdr:to>
      <xdr:col>9</xdr:col>
      <xdr:colOff>333375</xdr:colOff>
      <xdr:row>477</xdr:row>
      <xdr:rowOff>3195</xdr:rowOff>
    </xdr:to>
    <xdr:pic>
      <xdr:nvPicPr>
        <xdr:cNvPr id="107" name="Рисунок 106" descr="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715250" y="92611576"/>
          <a:ext cx="1000125" cy="993794"/>
        </a:xfrm>
        <a:prstGeom prst="rect">
          <a:avLst/>
        </a:prstGeom>
      </xdr:spPr>
    </xdr:pic>
    <xdr:clientData/>
  </xdr:twoCellAnchor>
  <xdr:twoCellAnchor editAs="oneCell">
    <xdr:from>
      <xdr:col>7</xdr:col>
      <xdr:colOff>367552</xdr:colOff>
      <xdr:row>551</xdr:row>
      <xdr:rowOff>152400</xdr:rowOff>
    </xdr:from>
    <xdr:to>
      <xdr:col>9</xdr:col>
      <xdr:colOff>361950</xdr:colOff>
      <xdr:row>557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511302" y="101155500"/>
          <a:ext cx="1232648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463010</xdr:colOff>
      <xdr:row>559</xdr:row>
      <xdr:rowOff>152400</xdr:rowOff>
    </xdr:from>
    <xdr:to>
      <xdr:col>9</xdr:col>
      <xdr:colOff>114299</xdr:colOff>
      <xdr:row>564</xdr:row>
      <xdr:rowOff>76200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flipH="1">
          <a:off x="7606760" y="103155750"/>
          <a:ext cx="889539" cy="923925"/>
        </a:xfrm>
        <a:prstGeom prst="rect">
          <a:avLst/>
        </a:prstGeom>
      </xdr:spPr>
    </xdr:pic>
    <xdr:clientData/>
  </xdr:twoCellAnchor>
  <xdr:twoCellAnchor editAs="oneCell">
    <xdr:from>
      <xdr:col>7</xdr:col>
      <xdr:colOff>301273</xdr:colOff>
      <xdr:row>565</xdr:row>
      <xdr:rowOff>171450</xdr:rowOff>
    </xdr:from>
    <xdr:to>
      <xdr:col>9</xdr:col>
      <xdr:colOff>317037</xdr:colOff>
      <xdr:row>569</xdr:row>
      <xdr:rowOff>38100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502173" y="131235450"/>
          <a:ext cx="1254014" cy="666750"/>
        </a:xfrm>
        <a:prstGeom prst="rect">
          <a:avLst/>
        </a:prstGeom>
      </xdr:spPr>
    </xdr:pic>
    <xdr:clientData/>
  </xdr:twoCellAnchor>
  <xdr:twoCellAnchor editAs="oneCell">
    <xdr:from>
      <xdr:col>7</xdr:col>
      <xdr:colOff>390525</xdr:colOff>
      <xdr:row>570</xdr:row>
      <xdr:rowOff>85725</xdr:rowOff>
    </xdr:from>
    <xdr:to>
      <xdr:col>9</xdr:col>
      <xdr:colOff>297236</xdr:colOff>
      <xdr:row>573</xdr:row>
      <xdr:rowOff>76198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flipH="1">
          <a:off x="7591425" y="132102225"/>
          <a:ext cx="1144961" cy="590548"/>
        </a:xfrm>
        <a:prstGeom prst="rect">
          <a:avLst/>
        </a:prstGeom>
      </xdr:spPr>
    </xdr:pic>
    <xdr:clientData/>
  </xdr:twoCellAnchor>
  <xdr:twoCellAnchor editAs="oneCell">
    <xdr:from>
      <xdr:col>7</xdr:col>
      <xdr:colOff>319122</xdr:colOff>
      <xdr:row>582</xdr:row>
      <xdr:rowOff>171450</xdr:rowOff>
    </xdr:from>
    <xdr:to>
      <xdr:col>9</xdr:col>
      <xdr:colOff>209550</xdr:colOff>
      <xdr:row>587</xdr:row>
      <xdr:rowOff>38100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 flipH="1">
          <a:off x="7462872" y="107775375"/>
          <a:ext cx="1128678" cy="866775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575</xdr:row>
      <xdr:rowOff>66675</xdr:rowOff>
    </xdr:from>
    <xdr:to>
      <xdr:col>9</xdr:col>
      <xdr:colOff>349979</xdr:colOff>
      <xdr:row>579</xdr:row>
      <xdr:rowOff>19050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629525" y="133035675"/>
          <a:ext cx="1159604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385303</xdr:colOff>
      <xdr:row>590</xdr:row>
      <xdr:rowOff>133350</xdr:rowOff>
    </xdr:from>
    <xdr:to>
      <xdr:col>9</xdr:col>
      <xdr:colOff>295275</xdr:colOff>
      <xdr:row>595</xdr:row>
      <xdr:rowOff>114300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529053" y="109337475"/>
          <a:ext cx="1148222" cy="981075"/>
        </a:xfrm>
        <a:prstGeom prst="rect">
          <a:avLst/>
        </a:prstGeom>
      </xdr:spPr>
    </xdr:pic>
    <xdr:clientData/>
  </xdr:twoCellAnchor>
  <xdr:twoCellAnchor editAs="oneCell">
    <xdr:from>
      <xdr:col>7</xdr:col>
      <xdr:colOff>413526</xdr:colOff>
      <xdr:row>601</xdr:row>
      <xdr:rowOff>9525</xdr:rowOff>
    </xdr:from>
    <xdr:to>
      <xdr:col>9</xdr:col>
      <xdr:colOff>161925</xdr:colOff>
      <xdr:row>605</xdr:row>
      <xdr:rowOff>142874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557276" y="112814100"/>
          <a:ext cx="986649" cy="933449"/>
        </a:xfrm>
        <a:prstGeom prst="rect">
          <a:avLst/>
        </a:prstGeom>
      </xdr:spPr>
    </xdr:pic>
    <xdr:clientData/>
  </xdr:twoCellAnchor>
  <xdr:twoCellAnchor editAs="oneCell">
    <xdr:from>
      <xdr:col>7</xdr:col>
      <xdr:colOff>511969</xdr:colOff>
      <xdr:row>608</xdr:row>
      <xdr:rowOff>180975</xdr:rowOff>
    </xdr:from>
    <xdr:to>
      <xdr:col>9</xdr:col>
      <xdr:colOff>209550</xdr:colOff>
      <xdr:row>613</xdr:row>
      <xdr:rowOff>123825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731919" y="112785525"/>
          <a:ext cx="935831" cy="942975"/>
        </a:xfrm>
        <a:prstGeom prst="rect">
          <a:avLst/>
        </a:prstGeom>
      </xdr:spPr>
    </xdr:pic>
    <xdr:clientData/>
  </xdr:twoCellAnchor>
  <xdr:twoCellAnchor editAs="oneCell">
    <xdr:from>
      <xdr:col>7</xdr:col>
      <xdr:colOff>356949</xdr:colOff>
      <xdr:row>619</xdr:row>
      <xdr:rowOff>119971</xdr:rowOff>
    </xdr:from>
    <xdr:to>
      <xdr:col>8</xdr:col>
      <xdr:colOff>442194</xdr:colOff>
      <xdr:row>621</xdr:row>
      <xdr:rowOff>89589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 rot="459817" flipH="1">
          <a:off x="7576899" y="115124821"/>
          <a:ext cx="704370" cy="369668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617</xdr:row>
      <xdr:rowOff>9526</xdr:rowOff>
    </xdr:from>
    <xdr:to>
      <xdr:col>9</xdr:col>
      <xdr:colOff>488042</xdr:colOff>
      <xdr:row>619</xdr:row>
      <xdr:rowOff>66676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143875" y="114614326"/>
          <a:ext cx="802367" cy="45720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561974</xdr:colOff>
      <xdr:row>640</xdr:row>
      <xdr:rowOff>46191</xdr:rowOff>
    </xdr:from>
    <xdr:to>
      <xdr:col>3</xdr:col>
      <xdr:colOff>781049</xdr:colOff>
      <xdr:row>642</xdr:row>
      <xdr:rowOff>181241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943224" y="116451216"/>
          <a:ext cx="219075" cy="53510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643</xdr:row>
      <xdr:rowOff>38439</xdr:rowOff>
    </xdr:from>
    <xdr:to>
      <xdr:col>3</xdr:col>
      <xdr:colOff>800100</xdr:colOff>
      <xdr:row>645</xdr:row>
      <xdr:rowOff>151681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819400" y="117043539"/>
          <a:ext cx="361950" cy="513292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646</xdr:row>
      <xdr:rowOff>47625</xdr:rowOff>
    </xdr:from>
    <xdr:to>
      <xdr:col>3</xdr:col>
      <xdr:colOff>837479</xdr:colOff>
      <xdr:row>648</xdr:row>
      <xdr:rowOff>150918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743200" y="117652800"/>
          <a:ext cx="475529" cy="503343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649</xdr:row>
      <xdr:rowOff>47625</xdr:rowOff>
    </xdr:from>
    <xdr:to>
      <xdr:col>3</xdr:col>
      <xdr:colOff>809625</xdr:colOff>
      <xdr:row>651</xdr:row>
      <xdr:rowOff>154330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781300" y="118252875"/>
          <a:ext cx="409575" cy="506755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652</xdr:row>
      <xdr:rowOff>85725</xdr:rowOff>
    </xdr:from>
    <xdr:to>
      <xdr:col>3</xdr:col>
      <xdr:colOff>838772</xdr:colOff>
      <xdr:row>654</xdr:row>
      <xdr:rowOff>133350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781300" y="118891050"/>
          <a:ext cx="438722" cy="44767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640</xdr:row>
      <xdr:rowOff>95250</xdr:rowOff>
    </xdr:from>
    <xdr:to>
      <xdr:col>5</xdr:col>
      <xdr:colOff>790615</xdr:colOff>
      <xdr:row>642</xdr:row>
      <xdr:rowOff>10765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210175" y="116500275"/>
          <a:ext cx="438190" cy="315565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643</xdr:row>
      <xdr:rowOff>38100</xdr:rowOff>
    </xdr:from>
    <xdr:to>
      <xdr:col>5</xdr:col>
      <xdr:colOff>837479</xdr:colOff>
      <xdr:row>645</xdr:row>
      <xdr:rowOff>122345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229225" y="117043200"/>
          <a:ext cx="466004" cy="48429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646</xdr:row>
      <xdr:rowOff>66675</xdr:rowOff>
    </xdr:from>
    <xdr:to>
      <xdr:col>5</xdr:col>
      <xdr:colOff>861492</xdr:colOff>
      <xdr:row>648</xdr:row>
      <xdr:rowOff>133389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210175" y="117671850"/>
          <a:ext cx="509067" cy="466764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649</xdr:row>
      <xdr:rowOff>47625</xdr:rowOff>
    </xdr:from>
    <xdr:to>
      <xdr:col>5</xdr:col>
      <xdr:colOff>835958</xdr:colOff>
      <xdr:row>651</xdr:row>
      <xdr:rowOff>171116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219700" y="118252875"/>
          <a:ext cx="474008" cy="523541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652</xdr:row>
      <xdr:rowOff>104775</xdr:rowOff>
    </xdr:from>
    <xdr:to>
      <xdr:col>5</xdr:col>
      <xdr:colOff>837010</xdr:colOff>
      <xdr:row>654</xdr:row>
      <xdr:rowOff>114300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219700" y="118910100"/>
          <a:ext cx="475060" cy="409575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523</xdr:row>
      <xdr:rowOff>19051</xdr:rowOff>
    </xdr:from>
    <xdr:to>
      <xdr:col>9</xdr:col>
      <xdr:colOff>287552</xdr:colOff>
      <xdr:row>527</xdr:row>
      <xdr:rowOff>57151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 flipH="1">
          <a:off x="7534275" y="129425701"/>
          <a:ext cx="1268627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531</xdr:row>
      <xdr:rowOff>85724</xdr:rowOff>
    </xdr:from>
    <xdr:to>
      <xdr:col>9</xdr:col>
      <xdr:colOff>518385</xdr:colOff>
      <xdr:row>536</xdr:row>
      <xdr:rowOff>38100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410450" y="127692149"/>
          <a:ext cx="1489935" cy="952501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428621</xdr:colOff>
      <xdr:row>540</xdr:row>
      <xdr:rowOff>180976</xdr:rowOff>
    </xdr:from>
    <xdr:to>
      <xdr:col>9</xdr:col>
      <xdr:colOff>470959</xdr:colOff>
      <xdr:row>544</xdr:row>
      <xdr:rowOff>142875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 flipH="1">
          <a:off x="7572371" y="129587626"/>
          <a:ext cx="1280588" cy="76199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673</xdr:row>
      <xdr:rowOff>57150</xdr:rowOff>
    </xdr:from>
    <xdr:to>
      <xdr:col>9</xdr:col>
      <xdr:colOff>209550</xdr:colOff>
      <xdr:row>677</xdr:row>
      <xdr:rowOff>87085</xdr:rowOff>
    </xdr:to>
    <xdr:pic>
      <xdr:nvPicPr>
        <xdr:cNvPr id="156" name="Рисунок 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34464425"/>
          <a:ext cx="1162050" cy="83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514349</xdr:colOff>
      <xdr:row>682</xdr:row>
      <xdr:rowOff>171450</xdr:rowOff>
    </xdr:from>
    <xdr:to>
      <xdr:col>9</xdr:col>
      <xdr:colOff>386909</xdr:colOff>
      <xdr:row>686</xdr:row>
      <xdr:rowOff>95250</xdr:rowOff>
    </xdr:to>
    <xdr:pic>
      <xdr:nvPicPr>
        <xdr:cNvPr id="157" name="Рисунок 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58099" y="137179050"/>
          <a:ext cx="111081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400051</xdr:colOff>
      <xdr:row>691</xdr:row>
      <xdr:rowOff>47626</xdr:rowOff>
    </xdr:from>
    <xdr:to>
      <xdr:col>9</xdr:col>
      <xdr:colOff>266701</xdr:colOff>
      <xdr:row>694</xdr:row>
      <xdr:rowOff>173255</xdr:rowOff>
    </xdr:to>
    <xdr:pic>
      <xdr:nvPicPr>
        <xdr:cNvPr id="158" name="Рисунок 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1" y="138855451"/>
          <a:ext cx="1104900" cy="725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361949</xdr:colOff>
      <xdr:row>700</xdr:row>
      <xdr:rowOff>66676</xdr:rowOff>
    </xdr:from>
    <xdr:to>
      <xdr:col>9</xdr:col>
      <xdr:colOff>283165</xdr:colOff>
      <xdr:row>704</xdr:row>
      <xdr:rowOff>66676</xdr:rowOff>
    </xdr:to>
    <xdr:pic>
      <xdr:nvPicPr>
        <xdr:cNvPr id="159" name="Рисунок 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505699" y="140674726"/>
          <a:ext cx="1159466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708</xdr:row>
      <xdr:rowOff>9525</xdr:rowOff>
    </xdr:from>
    <xdr:to>
      <xdr:col>9</xdr:col>
      <xdr:colOff>304800</xdr:colOff>
      <xdr:row>711</xdr:row>
      <xdr:rowOff>145175</xdr:rowOff>
    </xdr:to>
    <xdr:pic>
      <xdr:nvPicPr>
        <xdr:cNvPr id="160" name="Рисунок 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543800" y="142217775"/>
          <a:ext cx="1143000" cy="73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80682</xdr:colOff>
      <xdr:row>1</xdr:row>
      <xdr:rowOff>186019</xdr:rowOff>
    </xdr:from>
    <xdr:to>
      <xdr:col>5</xdr:col>
      <xdr:colOff>863974</xdr:colOff>
      <xdr:row>7</xdr:row>
      <xdr:rowOff>21851</xdr:rowOff>
    </xdr:to>
    <xdr:pic>
      <xdr:nvPicPr>
        <xdr:cNvPr id="141" name="Рисунок 140" descr="для фарпоста 2.pn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99807" y="376519"/>
          <a:ext cx="5079067" cy="1035982"/>
        </a:xfrm>
        <a:prstGeom prst="rect">
          <a:avLst/>
        </a:prstGeom>
      </xdr:spPr>
    </xdr:pic>
    <xdr:clientData/>
  </xdr:twoCellAnchor>
  <xdr:twoCellAnchor editAs="oneCell">
    <xdr:from>
      <xdr:col>1</xdr:col>
      <xdr:colOff>69476</xdr:colOff>
      <xdr:row>1</xdr:row>
      <xdr:rowOff>96372</xdr:rowOff>
    </xdr:from>
    <xdr:to>
      <xdr:col>5</xdr:col>
      <xdr:colOff>852768</xdr:colOff>
      <xdr:row>6</xdr:row>
      <xdr:rowOff>132229</xdr:rowOff>
    </xdr:to>
    <xdr:pic>
      <xdr:nvPicPr>
        <xdr:cNvPr id="142" name="Рисунок 141" descr="для фарпоста 2.pn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88601" y="286872"/>
          <a:ext cx="5079067" cy="1035982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88</xdr:row>
      <xdr:rowOff>104775</xdr:rowOff>
    </xdr:from>
    <xdr:to>
      <xdr:col>9</xdr:col>
      <xdr:colOff>381000</xdr:colOff>
      <xdr:row>94</xdr:row>
      <xdr:rowOff>199300</xdr:rowOff>
    </xdr:to>
    <xdr:pic>
      <xdr:nvPicPr>
        <xdr:cNvPr id="147" name="Рисунок 146" descr="LEMA_LM_E_1016 электрич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419975" y="18097500"/>
          <a:ext cx="1419225" cy="1294675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219074</xdr:colOff>
      <xdr:row>640</xdr:row>
      <xdr:rowOff>17616</xdr:rowOff>
    </xdr:from>
    <xdr:to>
      <xdr:col>14</xdr:col>
      <xdr:colOff>438149</xdr:colOff>
      <xdr:row>642</xdr:row>
      <xdr:rowOff>152666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600324" y="120823191"/>
          <a:ext cx="219075" cy="5351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643</xdr:row>
      <xdr:rowOff>47964</xdr:rowOff>
    </xdr:from>
    <xdr:to>
      <xdr:col>14</xdr:col>
      <xdr:colOff>514350</xdr:colOff>
      <xdr:row>645</xdr:row>
      <xdr:rowOff>161206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533650" y="121453614"/>
          <a:ext cx="361950" cy="513292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646</xdr:row>
      <xdr:rowOff>66675</xdr:rowOff>
    </xdr:from>
    <xdr:to>
      <xdr:col>14</xdr:col>
      <xdr:colOff>561254</xdr:colOff>
      <xdr:row>648</xdr:row>
      <xdr:rowOff>169968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466975" y="122072400"/>
          <a:ext cx="475529" cy="503343"/>
        </a:xfrm>
        <a:prstGeom prst="rect">
          <a:avLst/>
        </a:prstGeom>
      </xdr:spPr>
    </xdr:pic>
    <xdr:clientData/>
  </xdr:twoCellAnchor>
  <xdr:twoCellAnchor editAs="oneCell">
    <xdr:from>
      <xdr:col>14</xdr:col>
      <xdr:colOff>104775</xdr:colOff>
      <xdr:row>649</xdr:row>
      <xdr:rowOff>28575</xdr:rowOff>
    </xdr:from>
    <xdr:to>
      <xdr:col>14</xdr:col>
      <xdr:colOff>514350</xdr:colOff>
      <xdr:row>651</xdr:row>
      <xdr:rowOff>135280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486025" y="122634375"/>
          <a:ext cx="409575" cy="506755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652</xdr:row>
      <xdr:rowOff>57150</xdr:rowOff>
    </xdr:from>
    <xdr:to>
      <xdr:col>14</xdr:col>
      <xdr:colOff>553022</xdr:colOff>
      <xdr:row>654</xdr:row>
      <xdr:rowOff>104775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495550" y="123263025"/>
          <a:ext cx="438722" cy="447675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171450</xdr:colOff>
      <xdr:row>640</xdr:row>
      <xdr:rowOff>104775</xdr:rowOff>
    </xdr:from>
    <xdr:to>
      <xdr:col>16</xdr:col>
      <xdr:colOff>609640</xdr:colOff>
      <xdr:row>642</xdr:row>
      <xdr:rowOff>20290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914900" y="120910350"/>
          <a:ext cx="438190" cy="315565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643</xdr:row>
      <xdr:rowOff>66675</xdr:rowOff>
    </xdr:from>
    <xdr:to>
      <xdr:col>16</xdr:col>
      <xdr:colOff>608879</xdr:colOff>
      <xdr:row>645</xdr:row>
      <xdr:rowOff>150920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886325" y="121472325"/>
          <a:ext cx="466004" cy="484295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646</xdr:row>
      <xdr:rowOff>76200</xdr:rowOff>
    </xdr:from>
    <xdr:to>
      <xdr:col>16</xdr:col>
      <xdr:colOff>613842</xdr:colOff>
      <xdr:row>648</xdr:row>
      <xdr:rowOff>142914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848225" y="122081925"/>
          <a:ext cx="509067" cy="466764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649</xdr:row>
      <xdr:rowOff>28575</xdr:rowOff>
    </xdr:from>
    <xdr:to>
      <xdr:col>16</xdr:col>
      <xdr:colOff>607358</xdr:colOff>
      <xdr:row>651</xdr:row>
      <xdr:rowOff>152066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876800" y="122634375"/>
          <a:ext cx="474008" cy="523541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652</xdr:row>
      <xdr:rowOff>85725</xdr:rowOff>
    </xdr:from>
    <xdr:to>
      <xdr:col>16</xdr:col>
      <xdr:colOff>608410</xdr:colOff>
      <xdr:row>654</xdr:row>
      <xdr:rowOff>95250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876800" y="123291600"/>
          <a:ext cx="475060" cy="4095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1047750</xdr:colOff>
      <xdr:row>251</xdr:row>
      <xdr:rowOff>190500</xdr:rowOff>
    </xdr:from>
    <xdr:to>
      <xdr:col>5</xdr:col>
      <xdr:colOff>1019175</xdr:colOff>
      <xdr:row>258</xdr:row>
      <xdr:rowOff>49173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50187225"/>
          <a:ext cx="1209675" cy="1258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333376</xdr:colOff>
      <xdr:row>251</xdr:row>
      <xdr:rowOff>171450</xdr:rowOff>
    </xdr:from>
    <xdr:to>
      <xdr:col>4</xdr:col>
      <xdr:colOff>609600</xdr:colOff>
      <xdr:row>258</xdr:row>
      <xdr:rowOff>101864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6" y="50168175"/>
          <a:ext cx="1571624" cy="1330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914401</xdr:colOff>
      <xdr:row>234</xdr:row>
      <xdr:rowOff>76201</xdr:rowOff>
    </xdr:from>
    <xdr:to>
      <xdr:col>5</xdr:col>
      <xdr:colOff>664153</xdr:colOff>
      <xdr:row>239</xdr:row>
      <xdr:rowOff>152400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1" y="46672501"/>
          <a:ext cx="988002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742950</xdr:colOff>
      <xdr:row>234</xdr:row>
      <xdr:rowOff>86391</xdr:rowOff>
    </xdr:from>
    <xdr:to>
      <xdr:col>4</xdr:col>
      <xdr:colOff>676275</xdr:colOff>
      <xdr:row>240</xdr:row>
      <xdr:rowOff>54819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6682691"/>
          <a:ext cx="1228725" cy="116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438151</xdr:colOff>
      <xdr:row>264</xdr:row>
      <xdr:rowOff>38100</xdr:rowOff>
    </xdr:from>
    <xdr:to>
      <xdr:col>4</xdr:col>
      <xdr:colOff>281353</xdr:colOff>
      <xdr:row>270</xdr:row>
      <xdr:rowOff>38099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1" y="52635150"/>
          <a:ext cx="1138602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942975</xdr:colOff>
      <xdr:row>264</xdr:row>
      <xdr:rowOff>66677</xdr:rowOff>
    </xdr:from>
    <xdr:to>
      <xdr:col>5</xdr:col>
      <xdr:colOff>1028700</xdr:colOff>
      <xdr:row>270</xdr:row>
      <xdr:rowOff>111549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52663727"/>
          <a:ext cx="1323975" cy="1245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656</xdr:row>
      <xdr:rowOff>112536</xdr:rowOff>
    </xdr:from>
    <xdr:to>
      <xdr:col>9</xdr:col>
      <xdr:colOff>438150</xdr:colOff>
      <xdr:row>663</xdr:row>
      <xdr:rowOff>0</xdr:rowOff>
    </xdr:to>
    <xdr:pic>
      <xdr:nvPicPr>
        <xdr:cNvPr id="14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22718336"/>
          <a:ext cx="1390650" cy="1287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342900</xdr:colOff>
      <xdr:row>663</xdr:row>
      <xdr:rowOff>85726</xdr:rowOff>
    </xdr:from>
    <xdr:to>
      <xdr:col>9</xdr:col>
      <xdr:colOff>353786</xdr:colOff>
      <xdr:row>668</xdr:row>
      <xdr:rowOff>57151</xdr:rowOff>
    </xdr:to>
    <xdr:pic>
      <xdr:nvPicPr>
        <xdr:cNvPr id="17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24091701"/>
          <a:ext cx="1249136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361951</xdr:colOff>
      <xdr:row>407</xdr:row>
      <xdr:rowOff>133350</xdr:rowOff>
    </xdr:from>
    <xdr:to>
      <xdr:col>4</xdr:col>
      <xdr:colOff>276225</xdr:colOff>
      <xdr:row>413</xdr:row>
      <xdr:rowOff>29971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1" y="132740400"/>
          <a:ext cx="1209674" cy="1096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733426</xdr:colOff>
      <xdr:row>408</xdr:row>
      <xdr:rowOff>17700</xdr:rowOff>
    </xdr:from>
    <xdr:to>
      <xdr:col>5</xdr:col>
      <xdr:colOff>885826</xdr:colOff>
      <xdr:row>412</xdr:row>
      <xdr:rowOff>142875</xdr:rowOff>
    </xdr:to>
    <xdr:pic>
      <xdr:nvPicPr>
        <xdr:cNvPr id="18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6" y="132824775"/>
          <a:ext cx="1390650" cy="92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627</xdr:row>
      <xdr:rowOff>85725</xdr:rowOff>
    </xdr:from>
    <xdr:to>
      <xdr:col>9</xdr:col>
      <xdr:colOff>95250</xdr:colOff>
      <xdr:row>633</xdr:row>
      <xdr:rowOff>114300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116890800"/>
          <a:ext cx="114300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333376</xdr:colOff>
      <xdr:row>643</xdr:row>
      <xdr:rowOff>133350</xdr:rowOff>
    </xdr:from>
    <xdr:to>
      <xdr:col>9</xdr:col>
      <xdr:colOff>239338</xdr:colOff>
      <xdr:row>650</xdr:row>
      <xdr:rowOff>19051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6" y="120138825"/>
          <a:ext cx="1144212" cy="128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726</xdr:row>
      <xdr:rowOff>19050</xdr:rowOff>
    </xdr:from>
    <xdr:to>
      <xdr:col>3</xdr:col>
      <xdr:colOff>123825</xdr:colOff>
      <xdr:row>731</xdr:row>
      <xdr:rowOff>57150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44980025"/>
          <a:ext cx="140970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161925</xdr:colOff>
      <xdr:row>725</xdr:row>
      <xdr:rowOff>142875</xdr:rowOff>
    </xdr:from>
    <xdr:to>
      <xdr:col>4</xdr:col>
      <xdr:colOff>228600</xdr:colOff>
      <xdr:row>731</xdr:row>
      <xdr:rowOff>104775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44903825"/>
          <a:ext cx="136207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725</xdr:row>
      <xdr:rowOff>133350</xdr:rowOff>
    </xdr:from>
    <xdr:to>
      <xdr:col>5</xdr:col>
      <xdr:colOff>619125</xdr:colOff>
      <xdr:row>731</xdr:row>
      <xdr:rowOff>114300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144894300"/>
          <a:ext cx="13716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942975</xdr:colOff>
      <xdr:row>726</xdr:row>
      <xdr:rowOff>28575</xdr:rowOff>
    </xdr:from>
    <xdr:to>
      <xdr:col>6</xdr:col>
      <xdr:colOff>1104900</xdr:colOff>
      <xdr:row>731</xdr:row>
      <xdr:rowOff>76200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44989550"/>
          <a:ext cx="13430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581025</xdr:colOff>
      <xdr:row>730</xdr:row>
      <xdr:rowOff>190500</xdr:rowOff>
    </xdr:from>
    <xdr:to>
      <xdr:col>9</xdr:col>
      <xdr:colOff>266700</xdr:colOff>
      <xdr:row>735</xdr:row>
      <xdr:rowOff>197287</xdr:rowOff>
    </xdr:to>
    <xdr:pic>
      <xdr:nvPicPr>
        <xdr:cNvPr id="18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5" y="145951575"/>
          <a:ext cx="923925" cy="1006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743</xdr:row>
      <xdr:rowOff>66674</xdr:rowOff>
    </xdr:from>
    <xdr:to>
      <xdr:col>3</xdr:col>
      <xdr:colOff>1228725</xdr:colOff>
      <xdr:row>748</xdr:row>
      <xdr:rowOff>66675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1" y="149428199"/>
          <a:ext cx="1019174" cy="100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800100</xdr:colOff>
      <xdr:row>743</xdr:row>
      <xdr:rowOff>95250</xdr:rowOff>
    </xdr:from>
    <xdr:to>
      <xdr:col>5</xdr:col>
      <xdr:colOff>685799</xdr:colOff>
      <xdr:row>748</xdr:row>
      <xdr:rowOff>85725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49456775"/>
          <a:ext cx="112394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774</xdr:row>
      <xdr:rowOff>23811</xdr:rowOff>
    </xdr:from>
    <xdr:to>
      <xdr:col>3</xdr:col>
      <xdr:colOff>104775</xdr:colOff>
      <xdr:row>779</xdr:row>
      <xdr:rowOff>19049</xdr:rowOff>
    </xdr:to>
    <xdr:pic>
      <xdr:nvPicPr>
        <xdr:cNvPr id="19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51395111"/>
          <a:ext cx="942975" cy="99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533400</xdr:colOff>
      <xdr:row>774</xdr:row>
      <xdr:rowOff>8270</xdr:rowOff>
    </xdr:from>
    <xdr:to>
      <xdr:col>4</xdr:col>
      <xdr:colOff>114300</xdr:colOff>
      <xdr:row>779</xdr:row>
      <xdr:rowOff>1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51379570"/>
          <a:ext cx="876300" cy="991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733425</xdr:colOff>
      <xdr:row>773</xdr:row>
      <xdr:rowOff>116483</xdr:rowOff>
    </xdr:from>
    <xdr:to>
      <xdr:col>5</xdr:col>
      <xdr:colOff>314325</xdr:colOff>
      <xdr:row>779</xdr:row>
      <xdr:rowOff>0</xdr:rowOff>
    </xdr:to>
    <xdr:pic>
      <xdr:nvPicPr>
        <xdr:cNvPr id="19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151287758"/>
          <a:ext cx="819150" cy="108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923926</xdr:colOff>
      <xdr:row>774</xdr:row>
      <xdr:rowOff>76200</xdr:rowOff>
    </xdr:from>
    <xdr:to>
      <xdr:col>6</xdr:col>
      <xdr:colOff>570491</xdr:colOff>
      <xdr:row>778</xdr:row>
      <xdr:rowOff>161925</xdr:rowOff>
    </xdr:to>
    <xdr:pic>
      <xdr:nvPicPr>
        <xdr:cNvPr id="19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6" y="151447500"/>
          <a:ext cx="82766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788</xdr:row>
      <xdr:rowOff>104775</xdr:rowOff>
    </xdr:from>
    <xdr:to>
      <xdr:col>2</xdr:col>
      <xdr:colOff>828675</xdr:colOff>
      <xdr:row>794</xdr:row>
      <xdr:rowOff>22508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54276425"/>
          <a:ext cx="790575" cy="111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942975</xdr:colOff>
      <xdr:row>788</xdr:row>
      <xdr:rowOff>19049</xdr:rowOff>
    </xdr:from>
    <xdr:to>
      <xdr:col>3</xdr:col>
      <xdr:colOff>876300</xdr:colOff>
      <xdr:row>794</xdr:row>
      <xdr:rowOff>133350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54190699"/>
          <a:ext cx="1171575" cy="1314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1095376</xdr:colOff>
      <xdr:row>788</xdr:row>
      <xdr:rowOff>76200</xdr:rowOff>
    </xdr:from>
    <xdr:to>
      <xdr:col>4</xdr:col>
      <xdr:colOff>647700</xdr:colOff>
      <xdr:row>794</xdr:row>
      <xdr:rowOff>71288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6" y="154247850"/>
          <a:ext cx="847724" cy="119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757433</xdr:colOff>
      <xdr:row>788</xdr:row>
      <xdr:rowOff>38100</xdr:rowOff>
    </xdr:from>
    <xdr:to>
      <xdr:col>5</xdr:col>
      <xdr:colOff>523874</xdr:colOff>
      <xdr:row>794</xdr:row>
      <xdr:rowOff>180974</xdr:rowOff>
    </xdr:to>
    <xdr:pic>
      <xdr:nvPicPr>
        <xdr:cNvPr id="19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083" y="154209750"/>
          <a:ext cx="1004691" cy="134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590551</xdr:colOff>
      <xdr:row>788</xdr:row>
      <xdr:rowOff>89538</xdr:rowOff>
    </xdr:from>
    <xdr:to>
      <xdr:col>6</xdr:col>
      <xdr:colOff>485775</xdr:colOff>
      <xdr:row>794</xdr:row>
      <xdr:rowOff>180976</xdr:rowOff>
    </xdr:to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1" y="154261188"/>
          <a:ext cx="1076324" cy="129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476250</xdr:colOff>
      <xdr:row>788</xdr:row>
      <xdr:rowOff>66676</xdr:rowOff>
    </xdr:from>
    <xdr:to>
      <xdr:col>7</xdr:col>
      <xdr:colOff>273117</xdr:colOff>
      <xdr:row>794</xdr:row>
      <xdr:rowOff>123826</xdr:rowOff>
    </xdr:to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154238326"/>
          <a:ext cx="97796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695326</xdr:colOff>
      <xdr:row>800</xdr:row>
      <xdr:rowOff>97526</xdr:rowOff>
    </xdr:from>
    <xdr:to>
      <xdr:col>4</xdr:col>
      <xdr:colOff>228600</xdr:colOff>
      <xdr:row>807</xdr:row>
      <xdr:rowOff>28575</xdr:rowOff>
    </xdr:to>
    <xdr:pic>
      <xdr:nvPicPr>
        <xdr:cNvPr id="20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6" y="156879026"/>
          <a:ext cx="828674" cy="133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619124</xdr:colOff>
      <xdr:row>800</xdr:row>
      <xdr:rowOff>152552</xdr:rowOff>
    </xdr:from>
    <xdr:to>
      <xdr:col>5</xdr:col>
      <xdr:colOff>247649</xdr:colOff>
      <xdr:row>807</xdr:row>
      <xdr:rowOff>57151</xdr:rowOff>
    </xdr:to>
    <xdr:pic>
      <xdr:nvPicPr>
        <xdr:cNvPr id="20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4" y="156934052"/>
          <a:ext cx="866775" cy="1304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1133475</xdr:colOff>
      <xdr:row>819</xdr:row>
      <xdr:rowOff>57150</xdr:rowOff>
    </xdr:from>
    <xdr:to>
      <xdr:col>3</xdr:col>
      <xdr:colOff>723900</xdr:colOff>
      <xdr:row>825</xdr:row>
      <xdr:rowOff>15453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60639125"/>
          <a:ext cx="828675" cy="1158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819</xdr:row>
      <xdr:rowOff>161925</xdr:rowOff>
    </xdr:from>
    <xdr:to>
      <xdr:col>4</xdr:col>
      <xdr:colOff>1115247</xdr:colOff>
      <xdr:row>825</xdr:row>
      <xdr:rowOff>0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60743900"/>
          <a:ext cx="1096197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438149</xdr:colOff>
      <xdr:row>825</xdr:row>
      <xdr:rowOff>28576</xdr:rowOff>
    </xdr:from>
    <xdr:to>
      <xdr:col>9</xdr:col>
      <xdr:colOff>28575</xdr:colOff>
      <xdr:row>830</xdr:row>
      <xdr:rowOff>89339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49" y="161810701"/>
          <a:ext cx="828676" cy="1060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457200</xdr:colOff>
      <xdr:row>819</xdr:row>
      <xdr:rowOff>133350</xdr:rowOff>
    </xdr:from>
    <xdr:to>
      <xdr:col>6</xdr:col>
      <xdr:colOff>249742</xdr:colOff>
      <xdr:row>825</xdr:row>
      <xdr:rowOff>9524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60715325"/>
          <a:ext cx="973642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123824</xdr:colOff>
      <xdr:row>752</xdr:row>
      <xdr:rowOff>1</xdr:rowOff>
    </xdr:from>
    <xdr:to>
      <xdr:col>9</xdr:col>
      <xdr:colOff>476249</xdr:colOff>
      <xdr:row>760</xdr:row>
      <xdr:rowOff>199775</xdr:rowOff>
    </xdr:to>
    <xdr:pic>
      <xdr:nvPicPr>
        <xdr:cNvPr id="164" name="Рисунок 163" descr="i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400924" y="151161751"/>
          <a:ext cx="1590675" cy="17999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-=&#1058;&#1045;&#1061;&#1053;&#1048;&#1050;&#1040;%20&#1055;&#1054;&#1044;&#1066;&#1045;&#1052;&#1040;=-\&#1055;&#1056;&#1040;&#1049;&#1057;&#1067;%20&#1080;%20&#1047;&#1040;&#1071;&#1042;&#1050;&#1048;%20&#1055;&#1054;&#1057;&#1058;&#1040;&#1042;&#1065;&#1048;&#1050;&#1048;\&#1055;&#1088;&#1072;&#1081;&#1089;&#1099;%20-=&#1050;&#1040;&#1053;&#1040;&#1058;&#1067;%20&#1057;&#1058;&#1040;&#1051;&#1068;&#1053;&#1067;&#1045;=-\&#1058;&#1077;&#1095;&#1080;\RED-40%25%20&#1058;&#1059;-25%25%20+18%25%20&#1087;&#1088;&#1072;&#1081;&#1089;%20&#1085;&#1072;%20&#1089;&#1087;&#1077;&#1094;&#1082;&#1072;&#1085;&#1072;&#1090;&#1099;%20&#1072;&#1087;&#1088;&#1077;&#1083;&#1100;%20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 3064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Q503"/>
  <sheetViews>
    <sheetView tabSelected="1" view="pageBreakPreview" topLeftCell="A70" zoomScaleNormal="100" zoomScaleSheetLayoutView="100" workbookViewId="0">
      <selection activeCell="D87" sqref="D87"/>
    </sheetView>
  </sheetViews>
  <sheetFormatPr defaultRowHeight="15" x14ac:dyDescent="0.25"/>
  <cols>
    <col min="1" max="2" width="9.28515625" style="96" customWidth="1"/>
    <col min="3" max="7" width="17.7109375" style="96" customWidth="1"/>
    <col min="8" max="11" width="9.28515625" style="96" customWidth="1"/>
    <col min="12" max="12" width="15.140625" style="96" customWidth="1"/>
    <col min="13" max="13" width="13.7109375" style="96" customWidth="1"/>
    <col min="14" max="14" width="15.42578125" style="96" customWidth="1"/>
    <col min="15" max="15" width="11.42578125" style="96" customWidth="1"/>
    <col min="16" max="16" width="12.7109375" style="96" customWidth="1"/>
    <col min="17" max="17" width="10.28515625" style="96" customWidth="1"/>
    <col min="18" max="18" width="10.42578125" style="96" customWidth="1"/>
    <col min="19" max="19" width="11.5703125" style="96" customWidth="1"/>
    <col min="20" max="20" width="9.140625" style="96" hidden="1" customWidth="1"/>
    <col min="21" max="21" width="10.5703125" style="96" customWidth="1"/>
    <col min="22" max="22" width="12.85546875" style="96" customWidth="1"/>
    <col min="23" max="23" width="11" style="96" customWidth="1"/>
    <col min="24" max="24" width="10.7109375" style="96" customWidth="1"/>
    <col min="25" max="25" width="21.5703125" style="96" customWidth="1"/>
    <col min="26" max="26" width="13.5703125" style="96" bestFit="1" customWidth="1"/>
    <col min="27" max="27" width="17.28515625" style="96" bestFit="1" customWidth="1"/>
    <col min="28" max="28" width="7.42578125" style="96" bestFit="1" customWidth="1"/>
    <col min="29" max="29" width="15.85546875" style="96" bestFit="1" customWidth="1"/>
    <col min="30" max="30" width="17.28515625" style="96" bestFit="1" customWidth="1"/>
    <col min="31" max="31" width="22.42578125" style="96" customWidth="1"/>
    <col min="32" max="32" width="13.85546875" style="96" bestFit="1" customWidth="1"/>
    <col min="33" max="33" width="10.28515625" style="96" bestFit="1" customWidth="1"/>
    <col min="34" max="34" width="13.5703125" style="96" customWidth="1"/>
    <col min="35" max="35" width="16.28515625" style="96" customWidth="1"/>
    <col min="36" max="36" width="18.7109375" style="96" customWidth="1"/>
    <col min="37" max="37" width="15" style="96" customWidth="1"/>
    <col min="38" max="38" width="18" style="96" customWidth="1"/>
    <col min="39" max="16384" width="9.140625" style="96"/>
  </cols>
  <sheetData>
    <row r="1" spans="1:30" ht="15" customHeight="1" x14ac:dyDescent="0.25"/>
    <row r="2" spans="1:30" ht="15" customHeight="1" x14ac:dyDescent="0.25">
      <c r="B2" s="328"/>
      <c r="C2" s="328"/>
      <c r="D2" s="328"/>
      <c r="E2" s="328"/>
      <c r="F2" s="328"/>
      <c r="G2" s="328"/>
      <c r="H2" s="328"/>
      <c r="I2" s="378"/>
      <c r="K2" s="328"/>
    </row>
    <row r="3" spans="1:30" ht="15" customHeight="1" x14ac:dyDescent="0.25">
      <c r="B3" s="328"/>
      <c r="C3" s="328"/>
      <c r="D3" s="328"/>
      <c r="E3" s="328"/>
      <c r="F3" s="328"/>
      <c r="G3" s="328"/>
      <c r="H3" s="329" t="s">
        <v>1454</v>
      </c>
      <c r="I3" s="328"/>
      <c r="J3" s="378"/>
      <c r="K3" s="328"/>
      <c r="T3" s="9"/>
      <c r="U3" s="9"/>
    </row>
    <row r="4" spans="1:30" ht="15" customHeight="1" x14ac:dyDescent="0.25">
      <c r="B4" s="328"/>
      <c r="C4" s="328"/>
      <c r="D4" s="328"/>
      <c r="E4" s="328"/>
      <c r="F4" s="328"/>
      <c r="G4" s="328"/>
      <c r="I4" s="378"/>
      <c r="J4" s="378"/>
      <c r="L4" s="10"/>
      <c r="R4" s="9"/>
      <c r="S4" s="9"/>
      <c r="T4" s="9"/>
      <c r="U4" s="9"/>
    </row>
    <row r="5" spans="1:30" ht="15" customHeight="1" x14ac:dyDescent="0.25">
      <c r="B5" s="328"/>
      <c r="C5" s="328"/>
      <c r="D5" s="328"/>
      <c r="E5" s="328"/>
      <c r="F5" s="328"/>
      <c r="G5" s="328"/>
      <c r="I5" s="328"/>
      <c r="J5" s="378"/>
      <c r="R5" s="9"/>
      <c r="S5" s="9"/>
      <c r="T5" s="9"/>
      <c r="U5" s="9"/>
    </row>
    <row r="6" spans="1:30" ht="15" customHeight="1" x14ac:dyDescent="0.3">
      <c r="B6" s="328"/>
      <c r="C6" s="328"/>
      <c r="D6" s="328"/>
      <c r="E6" s="328"/>
      <c r="F6" s="328"/>
      <c r="G6" s="328"/>
      <c r="H6" s="307" t="s">
        <v>476</v>
      </c>
      <c r="I6" s="328"/>
      <c r="J6" s="378"/>
      <c r="R6" s="9"/>
      <c r="S6" s="9"/>
      <c r="T6" s="9"/>
      <c r="U6" s="9"/>
    </row>
    <row r="7" spans="1:30" ht="15" customHeight="1" x14ac:dyDescent="0.25">
      <c r="B7" s="328"/>
      <c r="C7" s="328"/>
      <c r="D7" s="328"/>
      <c r="E7" s="328"/>
      <c r="F7" s="328"/>
      <c r="G7" s="328"/>
      <c r="H7" s="327" t="s">
        <v>221</v>
      </c>
      <c r="I7" s="328"/>
      <c r="J7" s="378"/>
    </row>
    <row r="8" spans="1:30" ht="15" customHeight="1" x14ac:dyDescent="0.25">
      <c r="C8" s="328"/>
      <c r="D8" s="328"/>
      <c r="E8" s="378"/>
      <c r="G8" s="328"/>
      <c r="H8" s="327" t="s">
        <v>218</v>
      </c>
      <c r="I8" s="328"/>
      <c r="J8" s="378"/>
      <c r="L8" s="119"/>
      <c r="N8" s="25"/>
    </row>
    <row r="9" spans="1:30" ht="15" customHeight="1" x14ac:dyDescent="0.25">
      <c r="B9" s="309" t="s">
        <v>24</v>
      </c>
      <c r="C9" s="328"/>
      <c r="D9" s="328"/>
      <c r="E9" s="328"/>
      <c r="F9" s="328"/>
      <c r="G9" s="328"/>
      <c r="H9" s="327" t="s">
        <v>22</v>
      </c>
      <c r="I9" s="378"/>
      <c r="J9" s="378"/>
      <c r="L9" s="120"/>
      <c r="N9" s="25"/>
      <c r="O9" s="9"/>
      <c r="P9" s="9"/>
      <c r="Q9" s="9"/>
    </row>
    <row r="10" spans="1:30" ht="15" customHeight="1" x14ac:dyDescent="0.25">
      <c r="B10" s="309" t="s">
        <v>233</v>
      </c>
      <c r="H10" s="327" t="s">
        <v>23</v>
      </c>
      <c r="I10" s="378"/>
      <c r="J10" s="378"/>
      <c r="L10" s="121"/>
      <c r="N10" s="25"/>
      <c r="O10" s="9"/>
      <c r="P10" s="9"/>
      <c r="Q10" s="9"/>
    </row>
    <row r="11" spans="1:30" ht="15" customHeight="1" x14ac:dyDescent="0.3">
      <c r="B11" s="309" t="s">
        <v>947</v>
      </c>
      <c r="H11" s="327" t="s">
        <v>21</v>
      </c>
      <c r="I11" s="308"/>
      <c r="J11" s="378"/>
      <c r="L11" s="328"/>
      <c r="N11" s="25"/>
      <c r="O11" s="9"/>
      <c r="P11" s="9"/>
      <c r="Q11" s="9"/>
    </row>
    <row r="12" spans="1:30" ht="15" customHeight="1" x14ac:dyDescent="0.3">
      <c r="B12" s="1546" t="s">
        <v>25</v>
      </c>
      <c r="C12" s="1547"/>
      <c r="G12" s="236"/>
      <c r="H12" s="327" t="s">
        <v>220</v>
      </c>
      <c r="I12" s="331"/>
      <c r="J12" s="331"/>
      <c r="K12" s="123"/>
      <c r="L12" s="322"/>
      <c r="N12" s="306"/>
      <c r="O12" s="305"/>
      <c r="P12" s="9"/>
      <c r="Q12" s="9"/>
    </row>
    <row r="13" spans="1:30" ht="15" customHeight="1" x14ac:dyDescent="0.25">
      <c r="A13" s="30"/>
      <c r="B13" s="1548" t="s">
        <v>948</v>
      </c>
      <c r="C13" s="1549"/>
      <c r="D13" s="97"/>
      <c r="E13" s="97"/>
      <c r="F13" s="97"/>
      <c r="G13" s="97"/>
      <c r="H13" s="326" t="s">
        <v>219</v>
      </c>
      <c r="I13" s="305"/>
      <c r="J13" s="97"/>
      <c r="K13" s="97"/>
      <c r="L13" s="97"/>
      <c r="M13" s="378"/>
      <c r="N13" s="97"/>
      <c r="O13" s="97"/>
      <c r="P13" s="9"/>
      <c r="Q13" s="9"/>
    </row>
    <row r="14" spans="1:30" ht="15" customHeight="1" thickBot="1" x14ac:dyDescent="0.3">
      <c r="A14" s="30"/>
      <c r="B14" s="325"/>
      <c r="C14" s="323"/>
      <c r="D14" s="323"/>
      <c r="E14" s="323"/>
      <c r="F14" s="323"/>
      <c r="G14" s="323"/>
      <c r="H14" s="323"/>
      <c r="I14" s="324"/>
      <c r="J14" s="323"/>
      <c r="K14" s="97"/>
      <c r="L14" s="97"/>
      <c r="M14" s="97"/>
      <c r="N14" s="97"/>
      <c r="O14" s="97"/>
      <c r="P14" s="9"/>
      <c r="Q14" s="9"/>
    </row>
    <row r="15" spans="1:30" ht="15" customHeight="1" x14ac:dyDescent="0.25">
      <c r="A15" s="30"/>
      <c r="B15" s="378"/>
      <c r="C15" s="333"/>
      <c r="D15" s="97"/>
      <c r="E15" s="97"/>
      <c r="F15" s="97"/>
      <c r="G15" s="97"/>
      <c r="H15" s="97"/>
      <c r="I15" s="305"/>
      <c r="J15" s="97"/>
      <c r="K15" s="97"/>
      <c r="L15" s="97"/>
      <c r="M15" s="97"/>
      <c r="N15" s="97"/>
      <c r="O15" s="97"/>
      <c r="P15" s="9"/>
      <c r="Q15" s="9"/>
    </row>
    <row r="16" spans="1:30" ht="15" customHeight="1" x14ac:dyDescent="0.25">
      <c r="A16" s="30"/>
      <c r="B16" s="97"/>
      <c r="C16" s="378"/>
      <c r="D16" s="378"/>
      <c r="E16" s="378"/>
      <c r="F16" s="378"/>
      <c r="G16" s="378"/>
      <c r="H16" s="378"/>
      <c r="I16" s="378"/>
      <c r="J16" s="378"/>
      <c r="K16" s="378"/>
      <c r="L16" s="1842"/>
      <c r="M16" s="1842"/>
      <c r="T16" s="378"/>
      <c r="U16" s="378"/>
      <c r="V16" s="378"/>
      <c r="W16" s="378"/>
      <c r="X16" s="378"/>
      <c r="Y16" s="378"/>
      <c r="Z16" s="378"/>
      <c r="AA16" s="378"/>
      <c r="AB16" s="378"/>
      <c r="AC16" s="378"/>
      <c r="AD16" s="378"/>
    </row>
    <row r="17" spans="1:38" ht="15" customHeight="1" thickBot="1" x14ac:dyDescent="0.3">
      <c r="A17" s="30"/>
      <c r="B17" s="97"/>
      <c r="C17" s="334" t="s">
        <v>967</v>
      </c>
      <c r="D17" s="271"/>
      <c r="E17" s="271"/>
      <c r="F17" s="271"/>
      <c r="H17" s="378"/>
      <c r="I17" s="378"/>
      <c r="J17" s="378"/>
      <c r="K17" s="378"/>
      <c r="L17" s="1842"/>
      <c r="M17" s="1842"/>
      <c r="P17" s="66"/>
      <c r="Q17" s="65"/>
      <c r="R17" s="65"/>
      <c r="T17" s="378"/>
      <c r="U17" s="378"/>
      <c r="V17" s="378"/>
      <c r="W17" s="378"/>
      <c r="X17" s="378"/>
      <c r="Y17" s="378"/>
      <c r="Z17" s="378"/>
      <c r="AA17" s="378"/>
      <c r="AB17" s="378"/>
      <c r="AC17" s="378"/>
      <c r="AD17" s="378"/>
    </row>
    <row r="18" spans="1:38" ht="15" customHeight="1" x14ac:dyDescent="0.25">
      <c r="A18" s="30"/>
      <c r="B18" s="97"/>
      <c r="C18" s="1827" t="s">
        <v>43</v>
      </c>
      <c r="D18" s="1833" t="s">
        <v>254</v>
      </c>
      <c r="E18" s="1831" t="s">
        <v>966</v>
      </c>
      <c r="F18" s="1837" t="s">
        <v>968</v>
      </c>
      <c r="G18" s="1839" t="s">
        <v>969</v>
      </c>
      <c r="H18" s="126"/>
      <c r="I18" s="1825"/>
      <c r="J18" s="126"/>
      <c r="K18" s="1825"/>
      <c r="L18" s="1500"/>
      <c r="M18" s="1500"/>
      <c r="N18" s="1501"/>
      <c r="O18" s="1501"/>
      <c r="P18" s="1501"/>
      <c r="Q18" s="1500"/>
      <c r="R18" s="1502"/>
      <c r="S18" s="1501"/>
      <c r="T18" s="1494"/>
      <c r="U18" s="1494"/>
      <c r="V18" s="1494"/>
      <c r="W18" s="1494"/>
      <c r="AC18" s="378"/>
      <c r="AD18" s="378"/>
    </row>
    <row r="19" spans="1:38" ht="15" customHeight="1" x14ac:dyDescent="0.25">
      <c r="A19" s="30"/>
      <c r="B19" s="97"/>
      <c r="C19" s="1828"/>
      <c r="D19" s="1834"/>
      <c r="E19" s="1832"/>
      <c r="F19" s="1838"/>
      <c r="G19" s="1840"/>
      <c r="H19" s="126"/>
      <c r="I19" s="1825"/>
      <c r="J19" s="126"/>
      <c r="K19" s="1825"/>
      <c r="L19" s="1503"/>
      <c r="M19" s="1428"/>
      <c r="N19" s="1428"/>
      <c r="O19" s="1504"/>
      <c r="P19" s="1500"/>
      <c r="Q19" s="1428"/>
      <c r="R19" s="1503"/>
      <c r="S19" s="1500"/>
      <c r="T19" s="1494"/>
      <c r="U19" s="1505"/>
      <c r="V19" s="1506"/>
      <c r="W19" s="1494"/>
      <c r="AC19" s="378"/>
      <c r="AD19" s="378"/>
    </row>
    <row r="20" spans="1:38" ht="15" customHeight="1" x14ac:dyDescent="0.25">
      <c r="A20" s="30"/>
      <c r="B20" s="183"/>
      <c r="C20" s="407">
        <v>3.6</v>
      </c>
      <c r="D20" s="13" t="s">
        <v>1032</v>
      </c>
      <c r="E20" s="136">
        <v>7.46</v>
      </c>
      <c r="F20" s="634">
        <v>48.8</v>
      </c>
      <c r="G20" s="410">
        <v>18.356281216000003</v>
      </c>
      <c r="H20" s="330"/>
      <c r="I20" s="330"/>
      <c r="J20" s="330"/>
      <c r="K20" s="330"/>
      <c r="L20" s="1507"/>
      <c r="M20" s="1508"/>
      <c r="N20" s="742"/>
      <c r="O20" s="1509"/>
      <c r="P20" s="1507"/>
      <c r="Q20" s="1507"/>
      <c r="R20" s="1507"/>
      <c r="S20" s="1494"/>
      <c r="T20" s="1494"/>
      <c r="U20" s="1505"/>
      <c r="V20" s="1506"/>
      <c r="W20" s="1494"/>
      <c r="AC20" s="378"/>
      <c r="AD20" s="378"/>
    </row>
    <row r="21" spans="1:38" ht="15" customHeight="1" x14ac:dyDescent="0.25">
      <c r="A21" s="30"/>
      <c r="B21" s="97"/>
      <c r="C21" s="408">
        <v>3.8</v>
      </c>
      <c r="D21" s="637" t="s">
        <v>1032</v>
      </c>
      <c r="E21" s="636">
        <v>8.4</v>
      </c>
      <c r="F21" s="627">
        <v>55.1</v>
      </c>
      <c r="G21" s="411">
        <v>18.831075847999998</v>
      </c>
      <c r="H21" s="330"/>
      <c r="I21" s="330"/>
      <c r="J21" s="330"/>
      <c r="K21" s="330"/>
      <c r="L21" s="1507"/>
      <c r="M21" s="1508"/>
      <c r="N21" s="742"/>
      <c r="O21" s="1509"/>
      <c r="P21" s="1507"/>
      <c r="Q21" s="1507"/>
      <c r="R21" s="1507"/>
      <c r="S21" s="1494"/>
      <c r="T21" s="1494"/>
      <c r="U21" s="1505"/>
      <c r="V21" s="1506"/>
      <c r="W21" s="1494"/>
      <c r="AC21" s="378"/>
      <c r="AD21" s="378"/>
    </row>
    <row r="22" spans="1:38" ht="15" customHeight="1" x14ac:dyDescent="0.25">
      <c r="A22" s="30"/>
      <c r="B22" s="97"/>
      <c r="C22" s="407">
        <v>4.0999999999999996</v>
      </c>
      <c r="D22" s="13" t="s">
        <v>1032</v>
      </c>
      <c r="E22" s="136">
        <v>9.75</v>
      </c>
      <c r="F22" s="649">
        <v>64.099999999999994</v>
      </c>
      <c r="G22" s="410">
        <v>20.923168812000004</v>
      </c>
      <c r="H22" s="330"/>
      <c r="I22" s="330"/>
      <c r="J22" s="330"/>
      <c r="K22" s="330"/>
      <c r="L22" s="1507"/>
      <c r="M22" s="1508"/>
      <c r="N22" s="742"/>
      <c r="O22" s="1509"/>
      <c r="P22" s="1507"/>
      <c r="Q22" s="1507"/>
      <c r="R22" s="1507"/>
      <c r="S22" s="1494"/>
      <c r="T22" s="1494"/>
      <c r="U22" s="1505"/>
      <c r="V22" s="1506"/>
      <c r="W22" s="1494"/>
      <c r="AC22" s="376"/>
      <c r="AD22" s="378"/>
    </row>
    <row r="23" spans="1:38" ht="15" customHeight="1" x14ac:dyDescent="0.25">
      <c r="A23" s="30"/>
      <c r="B23" s="97"/>
      <c r="C23" s="408">
        <v>4.5</v>
      </c>
      <c r="D23" s="637" t="s">
        <v>1032</v>
      </c>
      <c r="E23" s="636">
        <v>11.2</v>
      </c>
      <c r="F23" s="627">
        <v>73.900000000000006</v>
      </c>
      <c r="G23" s="411">
        <v>21.325768932000003</v>
      </c>
      <c r="H23" s="330"/>
      <c r="I23" s="330"/>
      <c r="J23" s="330"/>
      <c r="K23" s="330"/>
      <c r="L23" s="1507"/>
      <c r="M23" s="1508"/>
      <c r="N23" s="742"/>
      <c r="O23" s="1509"/>
      <c r="P23" s="1507"/>
      <c r="Q23" s="1507"/>
      <c r="R23" s="1507"/>
      <c r="S23" s="1494"/>
      <c r="T23" s="1494"/>
      <c r="U23" s="1505"/>
      <c r="V23" s="1506"/>
      <c r="W23" s="1494"/>
      <c r="AC23" s="376"/>
      <c r="AD23" s="378"/>
    </row>
    <row r="24" spans="1:38" ht="15" customHeight="1" x14ac:dyDescent="0.25">
      <c r="A24" s="30"/>
      <c r="B24" s="97"/>
      <c r="C24" s="407">
        <v>4.8</v>
      </c>
      <c r="D24" s="13" t="s">
        <v>1032</v>
      </c>
      <c r="E24" s="136">
        <v>12.8</v>
      </c>
      <c r="F24" s="634">
        <v>84.4</v>
      </c>
      <c r="G24" s="410">
        <v>22.501935352000004</v>
      </c>
      <c r="H24" s="330"/>
      <c r="I24" s="330"/>
      <c r="J24" s="330"/>
      <c r="K24" s="330"/>
      <c r="L24" s="1507"/>
      <c r="M24" s="1508"/>
      <c r="N24" s="742"/>
      <c r="O24" s="1509"/>
      <c r="P24" s="1507"/>
      <c r="Q24" s="1507"/>
      <c r="R24" s="1507"/>
      <c r="S24" s="1494"/>
      <c r="T24" s="1494"/>
      <c r="U24" s="1505"/>
      <c r="V24" s="1506"/>
      <c r="W24" s="1494"/>
      <c r="AC24" s="376"/>
      <c r="AD24" s="378"/>
    </row>
    <row r="25" spans="1:38" ht="15" customHeight="1" x14ac:dyDescent="0.25">
      <c r="A25" s="30"/>
      <c r="B25" s="97"/>
      <c r="C25" s="408">
        <v>5.0999999999999996</v>
      </c>
      <c r="D25" s="637" t="s">
        <v>1032</v>
      </c>
      <c r="E25" s="636">
        <v>14.6</v>
      </c>
      <c r="F25" s="627">
        <v>95.5</v>
      </c>
      <c r="G25" s="411">
        <v>23.641057752000005</v>
      </c>
      <c r="H25" s="330"/>
      <c r="I25" s="330"/>
      <c r="J25" s="330"/>
      <c r="K25" s="330"/>
      <c r="L25" s="1507"/>
      <c r="M25" s="1508"/>
      <c r="N25" s="742"/>
      <c r="O25" s="1509"/>
      <c r="P25" s="1507"/>
      <c r="Q25" s="1507"/>
      <c r="R25" s="1507"/>
      <c r="S25" s="1494"/>
      <c r="T25" s="1494"/>
      <c r="U25" s="1505"/>
      <c r="V25" s="1506"/>
      <c r="W25" s="1494"/>
      <c r="AC25" s="376"/>
      <c r="AD25" s="378"/>
    </row>
    <row r="26" spans="1:38" ht="15" customHeight="1" x14ac:dyDescent="0.25">
      <c r="A26" s="30"/>
      <c r="B26" s="97"/>
      <c r="C26" s="407">
        <v>5.6</v>
      </c>
      <c r="D26" s="13" t="s">
        <v>1032</v>
      </c>
      <c r="E26" s="135">
        <v>17.8</v>
      </c>
      <c r="F26" s="634">
        <v>116.5</v>
      </c>
      <c r="G26" s="410">
        <v>27.506139128000001</v>
      </c>
      <c r="H26" s="330"/>
      <c r="I26" s="330"/>
      <c r="J26" s="330"/>
      <c r="K26" s="330"/>
      <c r="L26" s="1507"/>
      <c r="M26" s="1508"/>
      <c r="N26" s="742"/>
      <c r="O26" s="1509"/>
      <c r="P26" s="1507"/>
      <c r="Q26" s="1507"/>
      <c r="R26" s="1507"/>
      <c r="S26" s="1494"/>
      <c r="T26" s="1494"/>
      <c r="U26" s="1505"/>
      <c r="V26" s="1506"/>
      <c r="W26" s="1494"/>
      <c r="AC26" s="376"/>
      <c r="AD26" s="378"/>
    </row>
    <row r="27" spans="1:38" ht="15" customHeight="1" x14ac:dyDescent="0.25">
      <c r="A27" s="30"/>
      <c r="B27" s="97"/>
      <c r="C27" s="408">
        <v>6.2</v>
      </c>
      <c r="D27" s="637" t="s">
        <v>1032</v>
      </c>
      <c r="E27" s="636">
        <v>21.1</v>
      </c>
      <c r="F27" s="627">
        <v>141.6</v>
      </c>
      <c r="G27" s="411">
        <v>29.297702147999999</v>
      </c>
      <c r="H27" s="330"/>
      <c r="I27" s="330"/>
      <c r="J27" s="330"/>
      <c r="K27" s="330"/>
      <c r="L27" s="1507"/>
      <c r="M27" s="1508"/>
      <c r="N27" s="742"/>
      <c r="O27" s="1509"/>
      <c r="P27" s="1507"/>
      <c r="Q27" s="1507"/>
      <c r="R27" s="1507"/>
      <c r="S27" s="1494"/>
      <c r="T27" s="1494"/>
      <c r="U27" s="747"/>
      <c r="V27" s="1506"/>
      <c r="W27" s="1494"/>
      <c r="AC27" s="376"/>
      <c r="AD27" s="378"/>
    </row>
    <row r="28" spans="1:38" ht="15" customHeight="1" x14ac:dyDescent="0.25">
      <c r="A28" s="30"/>
      <c r="B28" s="97"/>
      <c r="C28" s="407">
        <v>6.9</v>
      </c>
      <c r="D28" s="13" t="s">
        <v>1032</v>
      </c>
      <c r="E28" s="136">
        <v>26.3</v>
      </c>
      <c r="F28" s="634">
        <v>176.6</v>
      </c>
      <c r="G28" s="410">
        <v>32.447180220000007</v>
      </c>
      <c r="H28" s="330"/>
      <c r="I28" s="330"/>
      <c r="J28" s="330"/>
      <c r="K28" s="330"/>
      <c r="L28" s="1507"/>
      <c r="M28" s="1508"/>
      <c r="N28" s="742"/>
      <c r="O28" s="1509"/>
      <c r="P28" s="1507"/>
      <c r="Q28" s="1507"/>
      <c r="R28" s="1507"/>
      <c r="S28" s="1494"/>
      <c r="T28" s="1494"/>
      <c r="U28" s="747"/>
      <c r="V28" s="1506"/>
      <c r="W28" s="1494"/>
      <c r="AC28" s="376"/>
      <c r="AD28" s="378"/>
    </row>
    <row r="29" spans="1:38" ht="15" customHeight="1" x14ac:dyDescent="0.25">
      <c r="A29" s="30"/>
      <c r="B29" s="97"/>
      <c r="C29" s="408">
        <v>7.6</v>
      </c>
      <c r="D29" s="637" t="s">
        <v>1032</v>
      </c>
      <c r="E29" s="636">
        <v>32.299999999999997</v>
      </c>
      <c r="F29" s="627">
        <v>211</v>
      </c>
      <c r="G29" s="411">
        <v>36.630599719999999</v>
      </c>
      <c r="H29" s="330"/>
      <c r="I29" s="330"/>
      <c r="J29" s="330"/>
      <c r="K29" s="330"/>
      <c r="L29" s="1507"/>
      <c r="M29" s="1508"/>
      <c r="N29" s="742"/>
      <c r="O29" s="1509"/>
      <c r="P29" s="1507"/>
      <c r="Q29" s="1507"/>
      <c r="R29" s="1507"/>
      <c r="S29" s="1494"/>
      <c r="T29" s="1494"/>
      <c r="U29" s="747"/>
      <c r="V29" s="1506"/>
      <c r="W29" s="1494"/>
      <c r="AC29" s="376"/>
      <c r="AD29" s="378"/>
    </row>
    <row r="30" spans="1:38" ht="15" customHeight="1" x14ac:dyDescent="0.25">
      <c r="A30" s="30"/>
      <c r="B30" s="97"/>
      <c r="C30" s="407">
        <v>8.3000000000000007</v>
      </c>
      <c r="D30" s="13" t="s">
        <v>1032</v>
      </c>
      <c r="E30" s="136">
        <v>38.200000000000003</v>
      </c>
      <c r="F30" s="634">
        <v>256</v>
      </c>
      <c r="G30" s="410">
        <v>41.813771948000003</v>
      </c>
      <c r="H30" s="330"/>
      <c r="I30" s="330"/>
      <c r="J30" s="330"/>
      <c r="K30" s="330"/>
      <c r="L30" s="1507"/>
      <c r="M30" s="1508"/>
      <c r="N30" s="742"/>
      <c r="O30" s="1509"/>
      <c r="P30" s="1507"/>
      <c r="Q30" s="1507"/>
      <c r="R30" s="1507"/>
      <c r="S30" s="1494"/>
      <c r="T30" s="1494"/>
      <c r="U30" s="1505"/>
      <c r="V30" s="1506"/>
      <c r="W30" s="1494"/>
      <c r="AC30" s="376"/>
      <c r="AD30" s="378"/>
    </row>
    <row r="31" spans="1:38" ht="15" customHeight="1" x14ac:dyDescent="0.25">
      <c r="A31" s="30"/>
      <c r="B31" s="97"/>
      <c r="C31" s="408">
        <v>9.1</v>
      </c>
      <c r="D31" s="637" t="s">
        <v>1032</v>
      </c>
      <c r="E31" s="636">
        <v>45.5</v>
      </c>
      <c r="F31" s="627">
        <v>305</v>
      </c>
      <c r="G31" s="411">
        <v>46.996929148</v>
      </c>
      <c r="H31" s="330"/>
      <c r="I31" s="330"/>
      <c r="J31" s="330"/>
      <c r="K31" s="330"/>
      <c r="L31" s="1507"/>
      <c r="M31" s="1508"/>
      <c r="N31" s="742"/>
      <c r="O31" s="1509"/>
      <c r="P31" s="1507"/>
      <c r="Q31" s="1507"/>
      <c r="R31" s="1507"/>
      <c r="S31" s="1494"/>
      <c r="T31" s="1494"/>
      <c r="U31" s="747"/>
      <c r="V31" s="1506"/>
      <c r="W31" s="1494"/>
      <c r="AC31" s="376"/>
      <c r="AD31" s="378"/>
      <c r="AE31" s="18"/>
      <c r="AF31" s="18"/>
      <c r="AG31" s="278"/>
      <c r="AH31" s="278"/>
      <c r="AI31" s="279"/>
      <c r="AJ31" s="279"/>
      <c r="AK31" s="85"/>
      <c r="AL31" s="85"/>
    </row>
    <row r="32" spans="1:38" ht="15" customHeight="1" x14ac:dyDescent="0.25">
      <c r="A32" s="30"/>
      <c r="B32" s="97"/>
      <c r="C32" s="407">
        <v>9.6</v>
      </c>
      <c r="D32" s="13" t="s">
        <v>1032</v>
      </c>
      <c r="E32" s="136">
        <v>53.5</v>
      </c>
      <c r="F32" s="634">
        <v>358.6</v>
      </c>
      <c r="G32" s="410">
        <v>49.085114832000002</v>
      </c>
      <c r="H32" s="330"/>
      <c r="I32" s="330"/>
      <c r="J32" s="330"/>
      <c r="K32" s="330"/>
      <c r="L32" s="1507"/>
      <c r="M32" s="1508"/>
      <c r="N32" s="742"/>
      <c r="O32" s="1509"/>
      <c r="P32" s="1507"/>
      <c r="Q32" s="1507"/>
      <c r="R32" s="1507"/>
      <c r="S32" s="1494"/>
      <c r="T32" s="1494"/>
      <c r="U32" s="747"/>
      <c r="V32" s="1506"/>
      <c r="W32" s="1494"/>
      <c r="AC32" s="376"/>
      <c r="AD32" s="378"/>
      <c r="AE32" s="1871"/>
      <c r="AF32" s="1880"/>
      <c r="AG32" s="1880"/>
      <c r="AH32" s="1880"/>
      <c r="AI32" s="1880"/>
      <c r="AJ32" s="1886"/>
      <c r="AK32" s="380"/>
      <c r="AL32" s="85"/>
    </row>
    <row r="33" spans="1:38" ht="15" customHeight="1" x14ac:dyDescent="0.25">
      <c r="A33" s="30"/>
      <c r="B33" s="97"/>
      <c r="C33" s="408">
        <v>11</v>
      </c>
      <c r="D33" s="637" t="s">
        <v>1032</v>
      </c>
      <c r="E33" s="636">
        <v>68.8</v>
      </c>
      <c r="F33" s="627">
        <v>461.6</v>
      </c>
      <c r="G33" s="411">
        <v>60.016842704000013</v>
      </c>
      <c r="H33" s="330"/>
      <c r="I33" s="330"/>
      <c r="J33" s="330"/>
      <c r="K33" s="330"/>
      <c r="L33" s="1507"/>
      <c r="M33" s="1508"/>
      <c r="N33" s="742"/>
      <c r="O33" s="1509"/>
      <c r="P33" s="1507"/>
      <c r="Q33" s="1507"/>
      <c r="R33" s="1507"/>
      <c r="S33" s="1494"/>
      <c r="T33" s="1494"/>
      <c r="U33" s="1505"/>
      <c r="V33" s="1506"/>
      <c r="W33" s="1494"/>
      <c r="AC33" s="376"/>
      <c r="AD33" s="378"/>
      <c r="AE33" s="1871"/>
      <c r="AF33" s="385"/>
      <c r="AG33" s="86"/>
      <c r="AH33" s="86"/>
      <c r="AI33" s="86"/>
      <c r="AJ33" s="1886"/>
      <c r="AK33" s="380"/>
      <c r="AL33" s="84"/>
    </row>
    <row r="34" spans="1:38" ht="15" customHeight="1" x14ac:dyDescent="0.25">
      <c r="A34" s="30"/>
      <c r="B34" s="183"/>
      <c r="C34" s="407">
        <v>12</v>
      </c>
      <c r="D34" s="13" t="s">
        <v>1032</v>
      </c>
      <c r="E34" s="136">
        <v>78.599999999999994</v>
      </c>
      <c r="F34" s="634">
        <v>527</v>
      </c>
      <c r="G34" s="410">
        <v>67.885007580000021</v>
      </c>
      <c r="H34" s="330"/>
      <c r="I34" s="330"/>
      <c r="J34" s="330"/>
      <c r="K34" s="330"/>
      <c r="L34" s="1507"/>
      <c r="M34" s="1508"/>
      <c r="N34" s="742"/>
      <c r="O34" s="1509"/>
      <c r="P34" s="1507"/>
      <c r="Q34" s="1507"/>
      <c r="R34" s="1507"/>
      <c r="S34" s="1494"/>
      <c r="T34" s="1494"/>
      <c r="U34" s="747"/>
      <c r="V34" s="1506"/>
      <c r="W34" s="1494"/>
      <c r="AC34" s="376"/>
      <c r="AD34" s="378"/>
      <c r="AE34" s="386"/>
      <c r="AF34" s="387"/>
      <c r="AG34" s="280"/>
      <c r="AH34" s="281"/>
      <c r="AI34" s="281"/>
      <c r="AJ34" s="379"/>
      <c r="AK34" s="88"/>
      <c r="AL34" s="87"/>
    </row>
    <row r="35" spans="1:38" ht="15" customHeight="1" x14ac:dyDescent="0.25">
      <c r="A35" s="30"/>
      <c r="B35" s="97"/>
      <c r="C35" s="408">
        <v>13</v>
      </c>
      <c r="D35" s="637" t="s">
        <v>1032</v>
      </c>
      <c r="E35" s="636">
        <v>89</v>
      </c>
      <c r="F35" s="627">
        <v>596.6</v>
      </c>
      <c r="G35" s="411">
        <v>73.666068788000004</v>
      </c>
      <c r="H35" s="330"/>
      <c r="I35" s="330"/>
      <c r="J35" s="330"/>
      <c r="K35" s="330"/>
      <c r="L35" s="1507"/>
      <c r="M35" s="1508"/>
      <c r="N35" s="742"/>
      <c r="O35" s="1509"/>
      <c r="P35" s="1507"/>
      <c r="Q35" s="1507"/>
      <c r="R35" s="1507"/>
      <c r="S35" s="1494"/>
      <c r="T35" s="1494"/>
      <c r="U35" s="747"/>
      <c r="V35" s="1506"/>
      <c r="W35" s="1494"/>
      <c r="AC35" s="376"/>
      <c r="AD35" s="378"/>
      <c r="AE35" s="317"/>
      <c r="AF35" s="282"/>
      <c r="AG35" s="283"/>
      <c r="AH35" s="283"/>
      <c r="AI35" s="283"/>
      <c r="AJ35" s="395"/>
      <c r="AK35" s="88"/>
      <c r="AL35" s="87"/>
    </row>
    <row r="36" spans="1:38" ht="15" customHeight="1" x14ac:dyDescent="0.25">
      <c r="A36" s="30"/>
      <c r="B36" s="97"/>
      <c r="C36" s="407">
        <v>14</v>
      </c>
      <c r="D36" s="13" t="s">
        <v>1032</v>
      </c>
      <c r="E36" s="136">
        <v>108</v>
      </c>
      <c r="F36" s="634">
        <v>728</v>
      </c>
      <c r="G36" s="410">
        <v>87.083878700000014</v>
      </c>
      <c r="H36" s="330"/>
      <c r="I36" s="330"/>
      <c r="J36" s="330"/>
      <c r="K36" s="330"/>
      <c r="L36" s="1507"/>
      <c r="M36" s="1508"/>
      <c r="N36" s="742"/>
      <c r="O36" s="1509"/>
      <c r="P36" s="1507"/>
      <c r="Q36" s="1507"/>
      <c r="R36" s="1507"/>
      <c r="S36" s="1494"/>
      <c r="T36" s="1494"/>
      <c r="U36" s="1505"/>
      <c r="V36" s="1506"/>
      <c r="W36" s="1494"/>
      <c r="AC36" s="376"/>
      <c r="AD36" s="378"/>
      <c r="AE36" s="386"/>
      <c r="AF36" s="387"/>
      <c r="AG36" s="281"/>
      <c r="AH36" s="281"/>
      <c r="AI36" s="281"/>
      <c r="AJ36" s="379"/>
      <c r="AK36" s="88"/>
      <c r="AL36" s="87"/>
    </row>
    <row r="37" spans="1:38" ht="15" customHeight="1" x14ac:dyDescent="0.25">
      <c r="A37" s="30"/>
      <c r="B37" s="97"/>
      <c r="C37" s="408">
        <v>15</v>
      </c>
      <c r="D37" s="637" t="s">
        <v>1032</v>
      </c>
      <c r="E37" s="636">
        <v>125.5</v>
      </c>
      <c r="F37" s="627">
        <v>844</v>
      </c>
      <c r="G37" s="411">
        <v>97.237847459999983</v>
      </c>
      <c r="H37" s="330"/>
      <c r="I37" s="330"/>
      <c r="J37" s="330"/>
      <c r="K37" s="330"/>
      <c r="L37" s="1507"/>
      <c r="M37" s="1508"/>
      <c r="N37" s="742"/>
      <c r="O37" s="1509"/>
      <c r="P37" s="1507"/>
      <c r="Q37" s="1507"/>
      <c r="R37" s="1507"/>
      <c r="S37" s="1494"/>
      <c r="T37" s="1494"/>
      <c r="U37" s="1494"/>
      <c r="V37" s="1494"/>
      <c r="W37" s="1494"/>
      <c r="AC37" s="376"/>
      <c r="AD37" s="378"/>
      <c r="AE37" s="317"/>
      <c r="AF37" s="282"/>
      <c r="AG37" s="283"/>
      <c r="AH37" s="283"/>
      <c r="AI37" s="283"/>
      <c r="AJ37" s="284"/>
      <c r="AK37" s="88"/>
      <c r="AL37" s="87"/>
    </row>
    <row r="38" spans="1:38" ht="15" customHeight="1" x14ac:dyDescent="0.25">
      <c r="A38" s="84"/>
      <c r="B38" s="97"/>
      <c r="C38" s="407">
        <v>16.5</v>
      </c>
      <c r="D38" s="13" t="s">
        <v>1032</v>
      </c>
      <c r="E38" s="136">
        <v>152</v>
      </c>
      <c r="F38" s="633">
        <v>1025</v>
      </c>
      <c r="G38" s="410">
        <v>115.00594778400001</v>
      </c>
      <c r="H38" s="330"/>
      <c r="I38" s="330"/>
      <c r="J38" s="330"/>
      <c r="K38" s="330"/>
      <c r="L38" s="1507"/>
      <c r="M38" s="1508"/>
      <c r="N38" s="742"/>
      <c r="O38" s="1509"/>
      <c r="P38" s="1507"/>
      <c r="Q38" s="1507"/>
      <c r="R38" s="1507"/>
      <c r="S38" s="1494"/>
      <c r="T38" s="1494"/>
      <c r="U38" s="1494"/>
      <c r="V38" s="1494"/>
      <c r="W38" s="1494"/>
      <c r="AC38" s="376"/>
      <c r="AD38" s="378"/>
      <c r="AE38" s="285"/>
      <c r="AF38" s="286"/>
      <c r="AG38" s="287"/>
      <c r="AH38" s="287"/>
      <c r="AI38" s="287"/>
      <c r="AJ38" s="288"/>
      <c r="AK38" s="88"/>
      <c r="AL38" s="87"/>
    </row>
    <row r="39" spans="1:38" ht="15" customHeight="1" x14ac:dyDescent="0.25">
      <c r="A39" s="84"/>
      <c r="B39" s="97"/>
      <c r="C39" s="408">
        <v>18</v>
      </c>
      <c r="D39" s="637" t="s">
        <v>1032</v>
      </c>
      <c r="E39" s="636">
        <v>181.5</v>
      </c>
      <c r="F39" s="632">
        <v>1220</v>
      </c>
      <c r="G39" s="411">
        <v>135.892237884</v>
      </c>
      <c r="H39" s="330"/>
      <c r="I39" s="330"/>
      <c r="J39" s="330"/>
      <c r="K39" s="330"/>
      <c r="L39" s="1507"/>
      <c r="M39" s="1508"/>
      <c r="N39" s="742"/>
      <c r="O39" s="1509"/>
      <c r="P39" s="1507"/>
      <c r="Q39" s="1507"/>
      <c r="R39" s="1507"/>
      <c r="S39" s="1494"/>
      <c r="T39" s="1494"/>
      <c r="U39" s="1494"/>
      <c r="V39" s="1494"/>
      <c r="W39" s="1494"/>
      <c r="AC39" s="376"/>
      <c r="AD39" s="378"/>
      <c r="AE39" s="317"/>
      <c r="AF39" s="282"/>
      <c r="AG39" s="283"/>
      <c r="AH39" s="283"/>
      <c r="AI39" s="283"/>
      <c r="AJ39" s="395"/>
      <c r="AK39" s="88"/>
      <c r="AL39" s="87"/>
    </row>
    <row r="40" spans="1:38" ht="15" customHeight="1" x14ac:dyDescent="0.25">
      <c r="A40" s="84"/>
      <c r="B40" s="97"/>
      <c r="C40" s="407">
        <v>19.5</v>
      </c>
      <c r="D40" s="13" t="s">
        <v>1032</v>
      </c>
      <c r="E40" s="136">
        <v>209</v>
      </c>
      <c r="F40" s="633">
        <v>1405</v>
      </c>
      <c r="G40" s="410">
        <v>154.09476763200001</v>
      </c>
      <c r="H40" s="330"/>
      <c r="I40" s="330"/>
      <c r="J40" s="330"/>
      <c r="K40" s="330"/>
      <c r="L40" s="1507"/>
      <c r="M40" s="1508"/>
      <c r="N40" s="742"/>
      <c r="O40" s="1509"/>
      <c r="P40" s="1507"/>
      <c r="Q40" s="1507"/>
      <c r="R40" s="1507"/>
      <c r="S40" s="1494"/>
      <c r="T40" s="1494"/>
      <c r="U40" s="1494"/>
      <c r="V40" s="1494"/>
      <c r="W40" s="1494"/>
      <c r="AC40" s="378"/>
      <c r="AD40" s="378"/>
      <c r="AE40" s="380"/>
      <c r="AF40" s="380"/>
      <c r="AG40" s="380"/>
      <c r="AH40" s="380"/>
      <c r="AI40" s="380"/>
      <c r="AJ40" s="380"/>
      <c r="AK40" s="88"/>
      <c r="AL40" s="87"/>
    </row>
    <row r="41" spans="1:38" ht="15" customHeight="1" x14ac:dyDescent="0.25">
      <c r="A41" s="84"/>
      <c r="B41" s="97"/>
      <c r="C41" s="408">
        <v>21</v>
      </c>
      <c r="D41" s="637" t="s">
        <v>1032</v>
      </c>
      <c r="E41" s="636">
        <v>243.5</v>
      </c>
      <c r="F41" s="632">
        <v>1635</v>
      </c>
      <c r="G41" s="411">
        <v>176.09034955200002</v>
      </c>
      <c r="H41" s="330"/>
      <c r="I41" s="330"/>
      <c r="J41" s="330"/>
      <c r="K41" s="330"/>
      <c r="L41" s="1507"/>
      <c r="M41" s="1508"/>
      <c r="N41" s="742"/>
      <c r="O41" s="1509"/>
      <c r="P41" s="1507"/>
      <c r="Q41" s="1507"/>
      <c r="R41" s="1507"/>
      <c r="S41" s="1494"/>
      <c r="T41" s="1494"/>
      <c r="U41" s="1494"/>
      <c r="V41" s="1494"/>
      <c r="W41" s="1494"/>
      <c r="AC41" s="378"/>
      <c r="AD41" s="378"/>
      <c r="AE41" s="18"/>
      <c r="AF41" s="18"/>
      <c r="AG41" s="88"/>
      <c r="AH41" s="88"/>
      <c r="AI41" s="21"/>
      <c r="AJ41" s="20"/>
      <c r="AK41" s="88"/>
      <c r="AL41" s="87"/>
    </row>
    <row r="42" spans="1:38" ht="15" customHeight="1" x14ac:dyDescent="0.25">
      <c r="A42" s="84"/>
      <c r="B42" s="97"/>
      <c r="C42" s="407">
        <v>22.5</v>
      </c>
      <c r="D42" s="13" t="s">
        <v>1032</v>
      </c>
      <c r="E42" s="136">
        <v>275</v>
      </c>
      <c r="F42" s="633">
        <v>1850</v>
      </c>
      <c r="G42" s="410">
        <v>198.25935459200005</v>
      </c>
      <c r="H42" s="330"/>
      <c r="I42" s="330"/>
      <c r="J42" s="330"/>
      <c r="K42" s="330"/>
      <c r="L42" s="1507"/>
      <c r="M42" s="1508"/>
      <c r="N42" s="742"/>
      <c r="O42" s="1509"/>
      <c r="P42" s="1507"/>
      <c r="Q42" s="1507"/>
      <c r="R42" s="1507"/>
      <c r="S42" s="1494"/>
      <c r="T42" s="1494"/>
      <c r="U42" s="1494"/>
      <c r="V42" s="1494"/>
      <c r="W42" s="1494"/>
      <c r="AC42" s="378"/>
      <c r="AD42" s="378"/>
      <c r="AE42" s="1871"/>
      <c r="AF42" s="1880"/>
      <c r="AG42" s="1881"/>
      <c r="AH42" s="1881"/>
      <c r="AI42" s="1881"/>
      <c r="AJ42" s="1886"/>
      <c r="AK42" s="88"/>
      <c r="AL42" s="87"/>
    </row>
    <row r="43" spans="1:38" ht="15" customHeight="1" x14ac:dyDescent="0.35">
      <c r="A43" s="84"/>
      <c r="B43" s="97"/>
      <c r="C43" s="408">
        <v>24</v>
      </c>
      <c r="D43" s="637" t="s">
        <v>1032</v>
      </c>
      <c r="E43" s="636">
        <v>314</v>
      </c>
      <c r="F43" s="632">
        <v>2110</v>
      </c>
      <c r="G43" s="411">
        <v>223.66025125599998</v>
      </c>
      <c r="H43" s="330"/>
      <c r="I43" s="330"/>
      <c r="J43" s="330"/>
      <c r="K43" s="330"/>
      <c r="L43" s="1507"/>
      <c r="M43" s="1508"/>
      <c r="N43" s="742"/>
      <c r="O43" s="1509"/>
      <c r="P43" s="1507"/>
      <c r="Q43" s="1507"/>
      <c r="R43" s="1507"/>
      <c r="S43" s="1494"/>
      <c r="T43" s="1494"/>
      <c r="U43" s="1494"/>
      <c r="V43" s="1494"/>
      <c r="W43" s="1494"/>
      <c r="AC43" s="378"/>
      <c r="AD43" s="378"/>
      <c r="AE43" s="1871"/>
      <c r="AF43" s="385"/>
      <c r="AG43" s="86"/>
      <c r="AH43" s="86"/>
      <c r="AI43" s="86"/>
      <c r="AJ43" s="1886"/>
      <c r="AK43" s="289"/>
      <c r="AL43" s="89"/>
    </row>
    <row r="44" spans="1:38" ht="15" customHeight="1" x14ac:dyDescent="0.35">
      <c r="A44" s="113"/>
      <c r="B44" s="97"/>
      <c r="C44" s="407">
        <v>25.5</v>
      </c>
      <c r="D44" s="13" t="s">
        <v>1032</v>
      </c>
      <c r="E44" s="135">
        <v>356</v>
      </c>
      <c r="F44" s="633">
        <v>2390</v>
      </c>
      <c r="G44" s="410">
        <v>250.52824139200007</v>
      </c>
      <c r="H44" s="330"/>
      <c r="I44" s="330"/>
      <c r="J44" s="330"/>
      <c r="K44" s="330"/>
      <c r="L44" s="1507"/>
      <c r="M44" s="1508"/>
      <c r="N44" s="742"/>
      <c r="O44" s="1509"/>
      <c r="P44" s="1507"/>
      <c r="Q44" s="1507"/>
      <c r="R44" s="1507"/>
      <c r="S44" s="1494"/>
      <c r="T44" s="1494"/>
      <c r="U44" s="1494"/>
      <c r="V44" s="1494"/>
      <c r="W44" s="1494"/>
      <c r="AC44" s="378"/>
      <c r="AD44" s="378"/>
      <c r="AE44" s="386"/>
      <c r="AF44" s="387"/>
      <c r="AG44" s="281"/>
      <c r="AH44" s="281"/>
      <c r="AI44" s="379"/>
      <c r="AJ44" s="379"/>
      <c r="AK44" s="289"/>
      <c r="AL44" s="89"/>
    </row>
    <row r="45" spans="1:38" ht="15" customHeight="1" x14ac:dyDescent="0.35">
      <c r="A45" s="114"/>
      <c r="B45" s="97"/>
      <c r="C45" s="408">
        <v>27</v>
      </c>
      <c r="D45" s="637" t="s">
        <v>1032</v>
      </c>
      <c r="E45" s="73">
        <v>399</v>
      </c>
      <c r="F45" s="632">
        <v>2685</v>
      </c>
      <c r="G45" s="411">
        <v>278.58951483999999</v>
      </c>
      <c r="H45" s="330"/>
      <c r="I45" s="330"/>
      <c r="J45" s="330"/>
      <c r="K45" s="330"/>
      <c r="L45" s="1507"/>
      <c r="M45" s="1508"/>
      <c r="N45" s="742"/>
      <c r="O45" s="1509"/>
      <c r="P45" s="1507"/>
      <c r="Q45" s="1507"/>
      <c r="R45" s="1507"/>
      <c r="S45" s="1494"/>
      <c r="T45" s="1494"/>
      <c r="U45" s="1494"/>
      <c r="V45" s="1494"/>
      <c r="W45" s="1494"/>
      <c r="AC45" s="378"/>
      <c r="AD45" s="378"/>
      <c r="AE45" s="317"/>
      <c r="AF45" s="282"/>
      <c r="AG45" s="395"/>
      <c r="AH45" s="395"/>
      <c r="AI45" s="283"/>
      <c r="AJ45" s="395"/>
      <c r="AK45" s="290"/>
      <c r="AL45" s="89"/>
    </row>
    <row r="46" spans="1:38" ht="15" customHeight="1" x14ac:dyDescent="0.35">
      <c r="A46" s="113"/>
      <c r="B46" s="97"/>
      <c r="C46" s="407">
        <v>28</v>
      </c>
      <c r="D46" s="13" t="s">
        <v>1032</v>
      </c>
      <c r="E46" s="136">
        <v>434</v>
      </c>
      <c r="F46" s="633">
        <v>2910</v>
      </c>
      <c r="G46" s="410">
        <v>300.31260906400001</v>
      </c>
      <c r="H46" s="330"/>
      <c r="I46" s="330"/>
      <c r="J46" s="330"/>
      <c r="K46" s="330"/>
      <c r="L46" s="1507"/>
      <c r="M46" s="1508"/>
      <c r="N46" s="742"/>
      <c r="O46" s="1509"/>
      <c r="P46" s="1507"/>
      <c r="Q46" s="1507"/>
      <c r="R46" s="1507"/>
      <c r="S46" s="1494"/>
      <c r="T46" s="1494"/>
      <c r="U46" s="1494"/>
      <c r="V46" s="1494"/>
      <c r="W46" s="1494"/>
      <c r="AC46" s="378"/>
      <c r="AD46" s="378"/>
      <c r="AE46" s="386"/>
      <c r="AF46" s="387"/>
      <c r="AG46" s="281"/>
      <c r="AH46" s="281"/>
      <c r="AI46" s="281"/>
      <c r="AJ46" s="379"/>
      <c r="AK46" s="91"/>
      <c r="AL46" s="89"/>
    </row>
    <row r="47" spans="1:38" ht="15" customHeight="1" thickBot="1" x14ac:dyDescent="0.4">
      <c r="A47" s="113"/>
      <c r="B47" s="97"/>
      <c r="C47" s="409">
        <v>30.5</v>
      </c>
      <c r="D47" s="75" t="s">
        <v>1032</v>
      </c>
      <c r="E47" s="137">
        <v>520</v>
      </c>
      <c r="F47" s="630">
        <v>3490</v>
      </c>
      <c r="G47" s="412">
        <v>347.87562794400003</v>
      </c>
      <c r="H47" s="330"/>
      <c r="I47" s="330"/>
      <c r="J47" s="330"/>
      <c r="K47" s="330"/>
      <c r="L47" s="1507"/>
      <c r="M47" s="1508"/>
      <c r="N47" s="742"/>
      <c r="O47" s="1509"/>
      <c r="P47" s="1507"/>
      <c r="Q47" s="1507"/>
      <c r="R47" s="1507"/>
      <c r="S47" s="1494"/>
      <c r="T47" s="1494"/>
      <c r="U47" s="1494"/>
      <c r="V47" s="1494"/>
      <c r="W47" s="1494"/>
      <c r="AC47" s="378"/>
      <c r="AD47" s="378"/>
      <c r="AE47" s="317"/>
      <c r="AF47" s="282"/>
      <c r="AG47" s="395"/>
      <c r="AH47" s="283"/>
      <c r="AI47" s="395"/>
      <c r="AJ47" s="284"/>
      <c r="AK47" s="91"/>
      <c r="AL47" s="89"/>
    </row>
    <row r="48" spans="1:38" ht="15" customHeight="1" x14ac:dyDescent="0.35">
      <c r="A48" s="84"/>
      <c r="B48" s="97"/>
      <c r="C48" s="1824" t="s">
        <v>1031</v>
      </c>
      <c r="D48" s="1824"/>
      <c r="E48" s="1824"/>
      <c r="F48" s="1824"/>
      <c r="G48" s="1824"/>
      <c r="H48" s="330"/>
      <c r="I48" s="330"/>
      <c r="J48" s="330"/>
      <c r="K48" s="330"/>
      <c r="L48" s="1494"/>
      <c r="M48" s="1494"/>
      <c r="N48" s="1494"/>
      <c r="O48" s="1494"/>
      <c r="P48" s="1494"/>
      <c r="Q48" s="1494"/>
      <c r="R48" s="1494"/>
      <c r="S48" s="1494"/>
      <c r="T48" s="1494"/>
      <c r="U48" s="1494"/>
      <c r="V48" s="1494"/>
      <c r="W48" s="1494"/>
      <c r="AC48" s="378"/>
      <c r="AD48" s="378"/>
      <c r="AE48" s="386"/>
      <c r="AF48" s="387"/>
      <c r="AG48" s="379"/>
      <c r="AH48" s="281"/>
      <c r="AI48" s="281"/>
      <c r="AJ48" s="379"/>
      <c r="AK48" s="91"/>
      <c r="AL48" s="89"/>
    </row>
    <row r="49" spans="1:38" ht="15" customHeight="1" x14ac:dyDescent="0.35">
      <c r="A49" s="84"/>
      <c r="B49" s="97"/>
      <c r="C49" s="390"/>
      <c r="D49" s="332"/>
      <c r="E49" s="374"/>
      <c r="F49" s="332"/>
      <c r="G49" s="280"/>
      <c r="H49" s="330"/>
      <c r="I49" s="330"/>
      <c r="J49" s="330"/>
      <c r="K49" s="330"/>
      <c r="L49" s="1847"/>
      <c r="M49" s="1847"/>
      <c r="N49" s="1494"/>
      <c r="O49" s="1494"/>
      <c r="P49" s="1494"/>
      <c r="Q49" s="1494"/>
      <c r="R49" s="1494"/>
      <c r="S49" s="1494"/>
      <c r="T49" s="1494"/>
      <c r="U49" s="1494"/>
      <c r="V49" s="1494"/>
      <c r="W49" s="1494"/>
      <c r="AC49" s="378"/>
      <c r="AD49" s="378"/>
      <c r="AE49" s="317"/>
      <c r="AF49" s="282"/>
      <c r="AG49" s="395"/>
      <c r="AH49" s="395"/>
      <c r="AI49" s="395"/>
      <c r="AJ49" s="395"/>
      <c r="AK49" s="91"/>
      <c r="AL49" s="89"/>
    </row>
    <row r="50" spans="1:38" ht="15" customHeight="1" thickBot="1" x14ac:dyDescent="0.4">
      <c r="A50" s="84"/>
      <c r="B50" s="97"/>
      <c r="C50" s="334" t="s">
        <v>1086</v>
      </c>
      <c r="D50" s="271"/>
      <c r="E50" s="271"/>
      <c r="F50" s="271"/>
      <c r="H50" s="330"/>
      <c r="I50" s="330"/>
      <c r="J50" s="330"/>
      <c r="K50" s="330"/>
      <c r="L50" s="1847"/>
      <c r="M50" s="1847"/>
      <c r="N50" s="1494"/>
      <c r="O50" s="1494"/>
      <c r="P50" s="1500"/>
      <c r="Q50" s="1502"/>
      <c r="R50" s="1502"/>
      <c r="S50" s="1494"/>
      <c r="T50" s="1494"/>
      <c r="U50" s="1494"/>
      <c r="V50" s="1494"/>
      <c r="W50" s="1494"/>
      <c r="X50" s="378"/>
      <c r="Y50" s="378"/>
      <c r="Z50" s="378"/>
      <c r="AA50" s="378"/>
      <c r="AB50" s="378"/>
      <c r="AC50" s="378"/>
      <c r="AD50" s="378"/>
      <c r="AE50" s="317"/>
      <c r="AF50" s="282"/>
      <c r="AG50" s="395"/>
      <c r="AH50" s="395"/>
      <c r="AI50" s="395"/>
      <c r="AJ50" s="395"/>
      <c r="AK50" s="91"/>
      <c r="AL50" s="89"/>
    </row>
    <row r="51" spans="1:38" ht="15" customHeight="1" thickBot="1" x14ac:dyDescent="0.4">
      <c r="A51" s="84"/>
      <c r="B51" s="97"/>
      <c r="C51" s="1827" t="s">
        <v>43</v>
      </c>
      <c r="D51" s="1833" t="s">
        <v>254</v>
      </c>
      <c r="E51" s="1831" t="s">
        <v>966</v>
      </c>
      <c r="F51" s="1837" t="s">
        <v>968</v>
      </c>
      <c r="G51" s="1839" t="s">
        <v>969</v>
      </c>
      <c r="H51" s="330"/>
      <c r="I51" s="330"/>
      <c r="J51" s="330"/>
      <c r="K51" s="330"/>
      <c r="L51" s="1500"/>
      <c r="M51" s="1500"/>
      <c r="N51" s="1501"/>
      <c r="O51" s="1501"/>
      <c r="P51" s="1501"/>
      <c r="Q51" s="1500"/>
      <c r="R51" s="1502"/>
      <c r="S51" s="1494"/>
      <c r="T51" s="1494"/>
      <c r="U51" s="1494"/>
      <c r="V51" s="1494"/>
      <c r="W51" s="1494"/>
      <c r="X51" s="378"/>
      <c r="Y51" s="378"/>
      <c r="Z51" s="378"/>
      <c r="AA51" s="378"/>
      <c r="AB51" s="378"/>
      <c r="AC51" s="378"/>
      <c r="AD51" s="378"/>
      <c r="AF51" s="277">
        <v>500</v>
      </c>
      <c r="AJ51" s="395"/>
      <c r="AK51" s="91"/>
      <c r="AL51" s="89"/>
    </row>
    <row r="52" spans="1:38" ht="15" customHeight="1" x14ac:dyDescent="0.35">
      <c r="A52" s="84"/>
      <c r="B52" s="97"/>
      <c r="C52" s="1828"/>
      <c r="D52" s="1834"/>
      <c r="E52" s="1832"/>
      <c r="F52" s="1838"/>
      <c r="G52" s="1840"/>
      <c r="H52" s="330"/>
      <c r="I52" s="330"/>
      <c r="J52" s="330"/>
      <c r="K52" s="330"/>
      <c r="L52" s="1503"/>
      <c r="M52" s="1428"/>
      <c r="N52" s="1428"/>
      <c r="O52" s="1504"/>
      <c r="P52" s="1500"/>
      <c r="Q52" s="1428"/>
      <c r="R52" s="1503"/>
      <c r="S52" s="1494"/>
      <c r="T52" s="1494"/>
      <c r="U52" s="747"/>
      <c r="V52" s="1506"/>
      <c r="W52" s="1494"/>
      <c r="X52" s="1879"/>
      <c r="Y52" s="1879"/>
      <c r="Z52" s="1879"/>
      <c r="AA52" s="1879"/>
      <c r="AB52" s="1879"/>
      <c r="AC52" s="1879"/>
      <c r="AD52" s="1879"/>
      <c r="AJ52" s="395"/>
      <c r="AK52" s="91"/>
      <c r="AL52" s="89"/>
    </row>
    <row r="53" spans="1:38" ht="15" customHeight="1" thickBot="1" x14ac:dyDescent="0.4">
      <c r="A53" s="84"/>
      <c r="B53" s="97"/>
      <c r="C53" s="407">
        <v>11.5</v>
      </c>
      <c r="D53" s="13" t="s">
        <v>1033</v>
      </c>
      <c r="E53" s="415">
        <v>75.099999999999994</v>
      </c>
      <c r="F53" s="13">
        <v>513</v>
      </c>
      <c r="G53" s="410">
        <v>73.12498564800002</v>
      </c>
      <c r="H53" s="330"/>
      <c r="I53" s="330"/>
      <c r="J53" s="330"/>
      <c r="K53" s="330"/>
      <c r="L53" s="1510"/>
      <c r="M53" s="1511"/>
      <c r="N53" s="742"/>
      <c r="O53" s="1509"/>
      <c r="P53" s="1507"/>
      <c r="Q53" s="1507"/>
      <c r="R53" s="1510"/>
      <c r="S53" s="1494"/>
      <c r="T53" s="1494"/>
      <c r="U53" s="747"/>
      <c r="V53" s="1506"/>
      <c r="W53" s="1494"/>
      <c r="X53" s="376"/>
      <c r="Y53" s="376"/>
      <c r="Z53" s="376"/>
      <c r="AA53" s="376"/>
      <c r="AB53" s="376"/>
      <c r="AC53" s="22"/>
      <c r="AD53" s="376"/>
      <c r="AE53" s="381" t="s">
        <v>961</v>
      </c>
      <c r="AF53" s="22" t="s">
        <v>964</v>
      </c>
      <c r="AG53" s="390" t="s">
        <v>477</v>
      </c>
      <c r="AJ53" s="395"/>
      <c r="AK53" s="91"/>
      <c r="AL53" s="89"/>
    </row>
    <row r="54" spans="1:38" ht="15" customHeight="1" thickBot="1" x14ac:dyDescent="0.4">
      <c r="A54" s="84"/>
      <c r="B54" s="97"/>
      <c r="C54" s="408">
        <v>13.5</v>
      </c>
      <c r="D54" s="637" t="s">
        <v>1033</v>
      </c>
      <c r="E54" s="636">
        <v>101.5</v>
      </c>
      <c r="F54" s="637">
        <v>696.5</v>
      </c>
      <c r="G54" s="411">
        <v>90.520872468000007</v>
      </c>
      <c r="H54" s="330"/>
      <c r="I54" s="330"/>
      <c r="J54" s="330"/>
      <c r="K54" s="330"/>
      <c r="L54" s="1510"/>
      <c r="M54" s="1511"/>
      <c r="N54" s="742"/>
      <c r="O54" s="1509"/>
      <c r="P54" s="1507"/>
      <c r="Q54" s="1507"/>
      <c r="R54" s="1510"/>
      <c r="S54" s="396"/>
      <c r="T54" s="1494"/>
      <c r="U54" s="747"/>
      <c r="V54" s="1506"/>
      <c r="W54" s="1494"/>
      <c r="X54" s="376"/>
      <c r="Y54" s="397"/>
      <c r="Z54" s="376"/>
      <c r="AA54" s="376"/>
      <c r="AB54" s="397"/>
      <c r="AC54" s="376"/>
      <c r="AD54" s="376"/>
      <c r="AE54" s="393">
        <f>SUM(V54,AA54,AD54)</f>
        <v>0</v>
      </c>
      <c r="AF54" s="277">
        <f>SUM(AE54,AF51)</f>
        <v>500</v>
      </c>
      <c r="AG54" s="364">
        <f>PRODUCT(AF54,1.54)</f>
        <v>770</v>
      </c>
      <c r="AJ54" s="395"/>
      <c r="AK54" s="91"/>
      <c r="AL54" s="89"/>
    </row>
    <row r="55" spans="1:38" ht="15" customHeight="1" x14ac:dyDescent="0.35">
      <c r="A55" s="84"/>
      <c r="B55" s="97"/>
      <c r="C55" s="407">
        <v>15</v>
      </c>
      <c r="D55" s="13" t="s">
        <v>1033</v>
      </c>
      <c r="E55" s="136">
        <v>116.5</v>
      </c>
      <c r="F55" s="13">
        <v>812</v>
      </c>
      <c r="G55" s="410">
        <v>104.87277777600001</v>
      </c>
      <c r="H55" s="330"/>
      <c r="I55" s="330"/>
      <c r="J55" s="330"/>
      <c r="K55" s="330"/>
      <c r="L55" s="1510"/>
      <c r="M55" s="1511"/>
      <c r="N55" s="742"/>
      <c r="O55" s="1509"/>
      <c r="P55" s="1507"/>
      <c r="Q55" s="1507"/>
      <c r="R55" s="1510"/>
      <c r="S55" s="396"/>
      <c r="T55" s="1494"/>
      <c r="U55" s="747"/>
      <c r="V55" s="1506"/>
      <c r="W55" s="1494"/>
      <c r="X55" s="376"/>
      <c r="Y55" s="397"/>
      <c r="Z55" s="376"/>
      <c r="AA55" s="376"/>
      <c r="AB55" s="397"/>
      <c r="AC55" s="376"/>
      <c r="AD55" s="376"/>
      <c r="AE55" s="381"/>
      <c r="AG55" s="381"/>
      <c r="AJ55" s="395"/>
      <c r="AK55" s="91"/>
      <c r="AL55" s="89"/>
    </row>
    <row r="56" spans="1:38" ht="15" customHeight="1" thickBot="1" x14ac:dyDescent="0.4">
      <c r="A56" s="84"/>
      <c r="B56" s="97"/>
      <c r="C56" s="408">
        <v>16.5</v>
      </c>
      <c r="D56" s="637" t="s">
        <v>1033</v>
      </c>
      <c r="E56" s="636">
        <v>150</v>
      </c>
      <c r="F56" s="110">
        <v>1045</v>
      </c>
      <c r="G56" s="411">
        <v>125.37761215199998</v>
      </c>
      <c r="H56" s="330"/>
      <c r="I56" s="330"/>
      <c r="J56" s="330"/>
      <c r="K56" s="330"/>
      <c r="L56" s="1510"/>
      <c r="M56" s="1511"/>
      <c r="N56" s="742"/>
      <c r="O56" s="1509"/>
      <c r="P56" s="1507"/>
      <c r="Q56" s="1507"/>
      <c r="R56" s="1510"/>
      <c r="S56" s="1494"/>
      <c r="T56" s="1494"/>
      <c r="U56" s="747"/>
      <c r="V56" s="1512"/>
      <c r="W56" s="1494"/>
      <c r="X56" s="376"/>
      <c r="Y56" s="397"/>
      <c r="Z56" s="376"/>
      <c r="AA56" s="376"/>
      <c r="AB56" s="397"/>
      <c r="AC56" s="376"/>
      <c r="AD56" s="376"/>
      <c r="AE56" s="381"/>
      <c r="AG56" s="381"/>
      <c r="AJ56" s="395"/>
      <c r="AK56" s="91"/>
      <c r="AL56" s="89"/>
    </row>
    <row r="57" spans="1:38" ht="15" customHeight="1" thickBot="1" x14ac:dyDescent="0.4">
      <c r="A57" s="84"/>
      <c r="B57" s="97"/>
      <c r="C57" s="407">
        <v>18</v>
      </c>
      <c r="D57" s="13" t="s">
        <v>1033</v>
      </c>
      <c r="E57" s="136">
        <v>175.5</v>
      </c>
      <c r="F57" s="111">
        <v>1245</v>
      </c>
      <c r="G57" s="410">
        <v>147.14458813600001</v>
      </c>
      <c r="H57" s="330"/>
      <c r="I57" s="330"/>
      <c r="J57" s="330"/>
      <c r="K57" s="330"/>
      <c r="L57" s="1510"/>
      <c r="M57" s="1511"/>
      <c r="N57" s="742"/>
      <c r="O57" s="1509"/>
      <c r="P57" s="1507"/>
      <c r="Q57" s="1507"/>
      <c r="R57" s="1510"/>
      <c r="S57" s="396"/>
      <c r="T57" s="1494"/>
      <c r="U57" s="747"/>
      <c r="V57" s="1506"/>
      <c r="W57" s="1494"/>
      <c r="X57" s="376"/>
      <c r="Y57" s="397"/>
      <c r="Z57" s="376"/>
      <c r="AA57" s="376"/>
      <c r="AB57" s="397"/>
      <c r="AC57" s="376"/>
      <c r="AD57" s="376"/>
      <c r="AE57" s="393">
        <f>SUM(V57,AA57,AD57)</f>
        <v>0</v>
      </c>
      <c r="AF57" s="277">
        <f>SUM(AF51,AE57)</f>
        <v>500</v>
      </c>
      <c r="AG57" s="364">
        <f>PRODUCT(AF57,1.54)</f>
        <v>770</v>
      </c>
      <c r="AJ57" s="395"/>
      <c r="AK57" s="91"/>
      <c r="AL57" s="89"/>
    </row>
    <row r="58" spans="1:38" ht="15" customHeight="1" x14ac:dyDescent="0.35">
      <c r="A58" s="84"/>
      <c r="B58" s="97"/>
      <c r="C58" s="408">
        <v>20</v>
      </c>
      <c r="D58" s="637" t="s">
        <v>1033</v>
      </c>
      <c r="E58" s="636">
        <v>215</v>
      </c>
      <c r="F58" s="110">
        <v>1520</v>
      </c>
      <c r="G58" s="411">
        <v>172.73919571999997</v>
      </c>
      <c r="H58" s="330"/>
      <c r="I58" s="330"/>
      <c r="J58" s="330"/>
      <c r="K58" s="330"/>
      <c r="L58" s="1510"/>
      <c r="M58" s="1511"/>
      <c r="N58" s="742"/>
      <c r="O58" s="1509"/>
      <c r="P58" s="1507"/>
      <c r="Q58" s="1507"/>
      <c r="R58" s="1510"/>
      <c r="S58" s="396"/>
      <c r="T58" s="1494"/>
      <c r="U58" s="747"/>
      <c r="V58" s="1506"/>
      <c r="W58" s="1494"/>
      <c r="X58" s="376"/>
      <c r="Y58" s="397"/>
      <c r="Z58" s="376"/>
      <c r="AA58" s="376"/>
      <c r="AB58" s="397"/>
      <c r="AC58" s="376"/>
      <c r="AD58" s="376"/>
      <c r="AE58" s="381"/>
      <c r="AG58" s="381"/>
      <c r="AJ58" s="395"/>
      <c r="AK58" s="91"/>
      <c r="AL58" s="89"/>
    </row>
    <row r="59" spans="1:38" ht="15" customHeight="1" thickBot="1" x14ac:dyDescent="0.4">
      <c r="A59" s="84"/>
      <c r="B59" s="97"/>
      <c r="C59" s="407">
        <v>22</v>
      </c>
      <c r="D59" s="13" t="s">
        <v>1033</v>
      </c>
      <c r="E59" s="136">
        <v>258.5</v>
      </c>
      <c r="F59" s="111">
        <v>1830</v>
      </c>
      <c r="G59" s="410">
        <v>195.39897015600005</v>
      </c>
      <c r="H59" s="330"/>
      <c r="I59" s="330"/>
      <c r="J59" s="330"/>
      <c r="K59" s="330"/>
      <c r="L59" s="1510"/>
      <c r="M59" s="1511"/>
      <c r="N59" s="742"/>
      <c r="O59" s="1509"/>
      <c r="P59" s="1507"/>
      <c r="Q59" s="1507"/>
      <c r="R59" s="1510"/>
      <c r="S59" s="1494"/>
      <c r="T59" s="1494"/>
      <c r="U59" s="747"/>
      <c r="V59" s="1506"/>
      <c r="W59" s="1494"/>
      <c r="X59" s="376"/>
      <c r="Y59" s="397"/>
      <c r="Z59" s="376"/>
      <c r="AA59" s="376"/>
      <c r="AB59" s="397"/>
      <c r="AC59" s="376"/>
      <c r="AD59" s="376"/>
      <c r="AE59" s="381"/>
      <c r="AG59" s="381"/>
      <c r="AJ59" s="395"/>
      <c r="AK59" s="91"/>
      <c r="AL59" s="89"/>
    </row>
    <row r="60" spans="1:38" ht="15" customHeight="1" thickBot="1" x14ac:dyDescent="0.4">
      <c r="A60" s="84"/>
      <c r="B60" s="97"/>
      <c r="C60" s="408">
        <v>23.5</v>
      </c>
      <c r="D60" s="637" t="s">
        <v>1033</v>
      </c>
      <c r="E60" s="636">
        <v>304</v>
      </c>
      <c r="F60" s="110">
        <v>2130</v>
      </c>
      <c r="G60" s="411">
        <v>226.32806690000001</v>
      </c>
      <c r="H60" s="330"/>
      <c r="I60" s="330"/>
      <c r="J60" s="330"/>
      <c r="K60" s="330"/>
      <c r="L60" s="1510"/>
      <c r="M60" s="1511"/>
      <c r="N60" s="742"/>
      <c r="O60" s="1509"/>
      <c r="P60" s="1507"/>
      <c r="Q60" s="1507"/>
      <c r="R60" s="1510"/>
      <c r="S60" s="396"/>
      <c r="T60" s="1494"/>
      <c r="U60" s="747"/>
      <c r="V60" s="1506"/>
      <c r="W60" s="1494"/>
      <c r="X60" s="376"/>
      <c r="Y60" s="397"/>
      <c r="Z60" s="376"/>
      <c r="AA60" s="376"/>
      <c r="AB60" s="397"/>
      <c r="AC60" s="376"/>
      <c r="AD60" s="376"/>
      <c r="AE60" s="393">
        <f>SUM(V60,AA60,AD60)</f>
        <v>0</v>
      </c>
      <c r="AF60" s="277">
        <f>SUM(AF51,AE60)</f>
        <v>500</v>
      </c>
      <c r="AG60" s="364">
        <f>PRODUCT(AF60,1.54)</f>
        <v>770</v>
      </c>
      <c r="AJ60" s="395"/>
      <c r="AK60" s="91"/>
      <c r="AL60" s="89"/>
    </row>
    <row r="61" spans="1:38" ht="15" customHeight="1" x14ac:dyDescent="0.35">
      <c r="A61" s="84"/>
      <c r="B61" s="97"/>
      <c r="C61" s="407">
        <v>25.5</v>
      </c>
      <c r="D61" s="13" t="s">
        <v>1033</v>
      </c>
      <c r="E61" s="136">
        <v>352.5</v>
      </c>
      <c r="F61" s="111">
        <v>2495</v>
      </c>
      <c r="G61" s="410">
        <v>259.95634272400002</v>
      </c>
      <c r="H61" s="330"/>
      <c r="I61" s="330"/>
      <c r="J61" s="330"/>
      <c r="K61" s="330"/>
      <c r="L61" s="1510"/>
      <c r="M61" s="1511"/>
      <c r="N61" s="742"/>
      <c r="O61" s="1509"/>
      <c r="P61" s="1507"/>
      <c r="Q61" s="1507"/>
      <c r="R61" s="1510"/>
      <c r="S61" s="396"/>
      <c r="T61" s="1494"/>
      <c r="U61" s="747"/>
      <c r="V61" s="1506"/>
      <c r="W61" s="1494"/>
      <c r="X61" s="376"/>
      <c r="Y61" s="397"/>
      <c r="Z61" s="376"/>
      <c r="AA61" s="376"/>
      <c r="AB61" s="397"/>
      <c r="AC61" s="376"/>
      <c r="AD61" s="376"/>
      <c r="AE61" s="381"/>
      <c r="AG61" s="381"/>
      <c r="AJ61" s="395"/>
      <c r="AK61" s="91"/>
      <c r="AL61" s="89"/>
    </row>
    <row r="62" spans="1:38" ht="15" customHeight="1" thickBot="1" x14ac:dyDescent="0.4">
      <c r="A62" s="84"/>
      <c r="B62" s="97"/>
      <c r="C62" s="408">
        <v>27</v>
      </c>
      <c r="D62" s="637" t="s">
        <v>1033</v>
      </c>
      <c r="E62" s="636">
        <v>396.5</v>
      </c>
      <c r="F62" s="110">
        <v>2800</v>
      </c>
      <c r="G62" s="411">
        <v>291.22256259200003</v>
      </c>
      <c r="H62" s="330"/>
      <c r="I62" s="330"/>
      <c r="J62" s="330"/>
      <c r="K62" s="330"/>
      <c r="L62" s="1510"/>
      <c r="M62" s="1511"/>
      <c r="N62" s="742"/>
      <c r="O62" s="1509"/>
      <c r="P62" s="1507"/>
      <c r="Q62" s="1507"/>
      <c r="R62" s="1510"/>
      <c r="S62" s="1494"/>
      <c r="T62" s="1494"/>
      <c r="U62" s="747"/>
      <c r="V62" s="1506"/>
      <c r="W62" s="1494"/>
      <c r="X62" s="376"/>
      <c r="Y62" s="397"/>
      <c r="Z62" s="376"/>
      <c r="AA62" s="376"/>
      <c r="AB62" s="397"/>
      <c r="AC62" s="376"/>
      <c r="AD62" s="376"/>
      <c r="AE62" s="381"/>
      <c r="AG62" s="381"/>
      <c r="AJ62" s="395"/>
      <c r="AK62" s="91"/>
      <c r="AL62" s="89"/>
    </row>
    <row r="63" spans="1:38" ht="15" customHeight="1" thickBot="1" x14ac:dyDescent="0.4">
      <c r="A63" s="84"/>
      <c r="B63" s="97"/>
      <c r="C63" s="407">
        <v>29</v>
      </c>
      <c r="D63" s="13" t="s">
        <v>1033</v>
      </c>
      <c r="E63" s="136">
        <v>454</v>
      </c>
      <c r="F63" s="111">
        <v>3215</v>
      </c>
      <c r="G63" s="410">
        <v>331.45698190799999</v>
      </c>
      <c r="H63" s="330"/>
      <c r="I63" s="330"/>
      <c r="J63" s="330"/>
      <c r="K63" s="330"/>
      <c r="L63" s="1510"/>
      <c r="M63" s="1511"/>
      <c r="N63" s="742"/>
      <c r="O63" s="1509"/>
      <c r="P63" s="1507"/>
      <c r="Q63" s="1507"/>
      <c r="R63" s="1510"/>
      <c r="S63" s="396"/>
      <c r="T63" s="1494"/>
      <c r="U63" s="747"/>
      <c r="V63" s="1506"/>
      <c r="W63" s="1494"/>
      <c r="X63" s="376"/>
      <c r="Y63" s="397"/>
      <c r="Z63" s="376"/>
      <c r="AA63" s="376"/>
      <c r="AB63" s="397"/>
      <c r="AC63" s="376"/>
      <c r="AD63" s="376"/>
      <c r="AE63" s="393">
        <f>SUM(V63,AA63,AD63)</f>
        <v>0</v>
      </c>
      <c r="AF63" s="277">
        <f>SUM(AF51,AE63)</f>
        <v>500</v>
      </c>
      <c r="AG63" s="364">
        <f>PRODUCT(AF63,1.54)</f>
        <v>770</v>
      </c>
      <c r="AJ63" s="395"/>
      <c r="AK63" s="91"/>
      <c r="AL63" s="89"/>
    </row>
    <row r="64" spans="1:38" ht="15" customHeight="1" x14ac:dyDescent="0.35">
      <c r="A64" s="84"/>
      <c r="B64" s="97"/>
      <c r="C64" s="408">
        <v>31</v>
      </c>
      <c r="D64" s="637" t="s">
        <v>1033</v>
      </c>
      <c r="E64" s="636">
        <v>517</v>
      </c>
      <c r="F64" s="110">
        <v>3655</v>
      </c>
      <c r="G64" s="411">
        <v>373.80447327600012</v>
      </c>
      <c r="H64" s="330"/>
      <c r="I64" s="330"/>
      <c r="J64" s="330"/>
      <c r="K64" s="330"/>
      <c r="L64" s="1510"/>
      <c r="M64" s="1511"/>
      <c r="N64" s="742"/>
      <c r="O64" s="1509"/>
      <c r="P64" s="1507"/>
      <c r="Q64" s="1507"/>
      <c r="R64" s="1510"/>
      <c r="S64" s="396"/>
      <c r="T64" s="1494"/>
      <c r="U64" s="747"/>
      <c r="V64" s="1506"/>
      <c r="W64" s="1494"/>
      <c r="X64" s="376"/>
      <c r="Y64" s="397"/>
      <c r="Z64" s="376"/>
      <c r="AA64" s="376"/>
      <c r="AB64" s="397"/>
      <c r="AC64" s="376"/>
      <c r="AD64" s="376"/>
      <c r="AE64" s="381"/>
      <c r="AG64" s="381"/>
      <c r="AJ64" s="395"/>
      <c r="AK64" s="91"/>
      <c r="AL64" s="89"/>
    </row>
    <row r="65" spans="1:38" ht="15" customHeight="1" thickBot="1" x14ac:dyDescent="0.4">
      <c r="A65" s="84"/>
      <c r="B65" s="97"/>
      <c r="C65" s="407">
        <v>33</v>
      </c>
      <c r="D65" s="13" t="s">
        <v>1033</v>
      </c>
      <c r="E65" s="136">
        <v>588</v>
      </c>
      <c r="F65" s="111">
        <v>4155</v>
      </c>
      <c r="G65" s="410">
        <v>424.50648068400005</v>
      </c>
      <c r="H65" s="330"/>
      <c r="I65" s="330"/>
      <c r="J65" s="330"/>
      <c r="K65" s="330"/>
      <c r="L65" s="1510"/>
      <c r="M65" s="1511"/>
      <c r="N65" s="742"/>
      <c r="O65" s="1509"/>
      <c r="P65" s="1507"/>
      <c r="Q65" s="1507"/>
      <c r="R65" s="1510"/>
      <c r="S65" s="1494"/>
      <c r="T65" s="1494"/>
      <c r="U65" s="747"/>
      <c r="V65" s="1506"/>
      <c r="W65" s="1494"/>
      <c r="AC65" s="376"/>
      <c r="AD65" s="376"/>
      <c r="AE65" s="381"/>
      <c r="AG65" s="381"/>
      <c r="AJ65" s="395"/>
      <c r="AK65" s="91"/>
      <c r="AL65" s="89"/>
    </row>
    <row r="66" spans="1:38" ht="15" customHeight="1" thickBot="1" x14ac:dyDescent="0.4">
      <c r="A66" s="84"/>
      <c r="B66" s="97"/>
      <c r="C66" s="408">
        <v>34.5</v>
      </c>
      <c r="D66" s="637" t="s">
        <v>1033</v>
      </c>
      <c r="E66" s="636">
        <v>644</v>
      </c>
      <c r="F66" s="110">
        <v>4550</v>
      </c>
      <c r="G66" s="411">
        <v>462.79022051599998</v>
      </c>
      <c r="H66" s="330"/>
      <c r="I66" s="330"/>
      <c r="J66" s="330"/>
      <c r="K66" s="330"/>
      <c r="L66" s="1510"/>
      <c r="M66" s="1511"/>
      <c r="N66" s="742"/>
      <c r="O66" s="1509"/>
      <c r="P66" s="1507"/>
      <c r="Q66" s="1507"/>
      <c r="R66" s="1510"/>
      <c r="S66" s="396"/>
      <c r="T66" s="1494"/>
      <c r="U66" s="1494"/>
      <c r="V66" s="1494"/>
      <c r="W66" s="1494"/>
      <c r="AC66" s="376"/>
      <c r="AD66" s="376"/>
      <c r="AE66" s="393" t="e">
        <f>SUM(#REF!,#REF!,AD66)</f>
        <v>#REF!</v>
      </c>
      <c r="AF66" s="277" t="e">
        <f>SUM(AF51,AF63+AE66)</f>
        <v>#REF!</v>
      </c>
      <c r="AG66" s="364" t="e">
        <f>PRODUCT(AF66,1.54)</f>
        <v>#REF!</v>
      </c>
      <c r="AJ66" s="395"/>
      <c r="AK66" s="91"/>
      <c r="AL66" s="89"/>
    </row>
    <row r="67" spans="1:38" ht="15" customHeight="1" x14ac:dyDescent="0.35">
      <c r="A67" s="84"/>
      <c r="B67" s="97"/>
      <c r="C67" s="407">
        <v>36.5</v>
      </c>
      <c r="D67" s="13" t="s">
        <v>1033</v>
      </c>
      <c r="E67" s="136">
        <v>703</v>
      </c>
      <c r="F67" s="111">
        <v>4965</v>
      </c>
      <c r="G67" s="410">
        <v>503.18174254400003</v>
      </c>
      <c r="H67" s="330"/>
      <c r="I67" s="330"/>
      <c r="J67" s="330"/>
      <c r="K67" s="330"/>
      <c r="L67" s="1510"/>
      <c r="M67" s="1511"/>
      <c r="N67" s="742"/>
      <c r="O67" s="1509"/>
      <c r="P67" s="1507"/>
      <c r="Q67" s="1507"/>
      <c r="R67" s="1510"/>
      <c r="S67" s="396"/>
      <c r="T67" s="1494"/>
      <c r="U67" s="1494"/>
      <c r="V67" s="1494"/>
      <c r="W67" s="1494"/>
      <c r="AC67" s="376"/>
      <c r="AD67" s="376"/>
      <c r="AE67" s="376"/>
      <c r="AG67" s="381"/>
      <c r="AJ67" s="395"/>
      <c r="AK67" s="91"/>
      <c r="AL67" s="89"/>
    </row>
    <row r="68" spans="1:38" ht="15" customHeight="1" thickBot="1" x14ac:dyDescent="0.4">
      <c r="A68" s="84"/>
      <c r="B68" s="97"/>
      <c r="C68" s="408">
        <v>38</v>
      </c>
      <c r="D68" s="637" t="s">
        <v>1033</v>
      </c>
      <c r="E68" s="636">
        <v>777</v>
      </c>
      <c r="F68" s="110">
        <v>5510</v>
      </c>
      <c r="G68" s="411">
        <v>565.15643308799997</v>
      </c>
      <c r="H68" s="330"/>
      <c r="I68" s="330"/>
      <c r="J68" s="330"/>
      <c r="K68" s="330"/>
      <c r="L68" s="1510"/>
      <c r="M68" s="1511"/>
      <c r="N68" s="742"/>
      <c r="O68" s="1509"/>
      <c r="P68" s="1507"/>
      <c r="Q68" s="1507"/>
      <c r="R68" s="1510"/>
      <c r="S68" s="1494"/>
      <c r="T68" s="1494"/>
      <c r="U68" s="1494"/>
      <c r="V68" s="1494"/>
      <c r="W68" s="1494"/>
      <c r="AC68" s="376"/>
      <c r="AD68" s="376"/>
      <c r="AE68" s="381"/>
      <c r="AG68" s="381"/>
      <c r="AJ68" s="395"/>
      <c r="AK68" s="91"/>
      <c r="AL68" s="89"/>
    </row>
    <row r="69" spans="1:38" ht="15" customHeight="1" thickBot="1" x14ac:dyDescent="0.4">
      <c r="A69" s="84"/>
      <c r="B69" s="97"/>
      <c r="C69" s="407">
        <v>39.5</v>
      </c>
      <c r="D69" s="13" t="s">
        <v>1033</v>
      </c>
      <c r="E69" s="136">
        <v>861</v>
      </c>
      <c r="F69" s="111">
        <v>6080</v>
      </c>
      <c r="G69" s="410">
        <v>623.54162572000007</v>
      </c>
      <c r="H69" s="330"/>
      <c r="I69" s="330"/>
      <c r="J69" s="330"/>
      <c r="K69" s="330"/>
      <c r="L69" s="1510"/>
      <c r="M69" s="1511"/>
      <c r="N69" s="742"/>
      <c r="O69" s="1509"/>
      <c r="P69" s="1507"/>
      <c r="Q69" s="1507"/>
      <c r="R69" s="1510"/>
      <c r="S69" s="396"/>
      <c r="T69" s="1494"/>
      <c r="U69" s="1494"/>
      <c r="V69" s="1494"/>
      <c r="W69" s="1494"/>
      <c r="AC69" s="376"/>
      <c r="AD69" s="376"/>
      <c r="AE69" s="393" t="e">
        <f>SUM(#REF!,#REF!,AD69)</f>
        <v>#REF!</v>
      </c>
      <c r="AF69" s="277" t="e">
        <f>SUM(AF51,AE69)</f>
        <v>#REF!</v>
      </c>
      <c r="AG69" s="364" t="e">
        <f>PRODUCT(AF69,1.54)</f>
        <v>#REF!</v>
      </c>
      <c r="AJ69" s="395"/>
      <c r="AK69" s="91"/>
      <c r="AL69" s="89"/>
    </row>
    <row r="70" spans="1:38" ht="15" customHeight="1" thickBot="1" x14ac:dyDescent="0.4">
      <c r="A70" s="84"/>
      <c r="B70" s="97"/>
      <c r="C70" s="409">
        <v>42</v>
      </c>
      <c r="D70" s="75" t="s">
        <v>1033</v>
      </c>
      <c r="E70" s="137">
        <v>955</v>
      </c>
      <c r="F70" s="112">
        <v>6750</v>
      </c>
      <c r="G70" s="412">
        <v>683.32601532000012</v>
      </c>
      <c r="H70" s="330"/>
      <c r="I70" s="330"/>
      <c r="J70" s="330"/>
      <c r="K70" s="330"/>
      <c r="L70" s="1510"/>
      <c r="M70" s="1511"/>
      <c r="N70" s="742"/>
      <c r="O70" s="1509"/>
      <c r="P70" s="1507"/>
      <c r="Q70" s="1507"/>
      <c r="R70" s="1510"/>
      <c r="S70" s="396"/>
      <c r="T70" s="1494"/>
      <c r="U70" s="1494"/>
      <c r="V70" s="1494"/>
      <c r="W70" s="1494"/>
      <c r="AC70" s="376"/>
      <c r="AD70" s="376"/>
      <c r="AE70" s="381"/>
      <c r="AG70" s="381"/>
      <c r="AJ70" s="395"/>
      <c r="AK70" s="91"/>
      <c r="AL70" s="89"/>
    </row>
    <row r="71" spans="1:38" ht="15" customHeight="1" thickBot="1" x14ac:dyDescent="0.4">
      <c r="A71" s="84"/>
      <c r="B71" s="97"/>
      <c r="C71" s="140"/>
      <c r="D71" s="140"/>
      <c r="E71" s="139"/>
      <c r="F71" s="414"/>
      <c r="G71" s="140"/>
      <c r="H71" s="330"/>
      <c r="I71" s="330"/>
      <c r="J71" s="330"/>
      <c r="K71" s="330"/>
      <c r="L71" s="399"/>
      <c r="M71" s="396"/>
      <c r="N71" s="400"/>
      <c r="O71" s="1494"/>
      <c r="P71" s="1494"/>
      <c r="Q71" s="1494"/>
      <c r="R71" s="1422"/>
      <c r="S71" s="262"/>
      <c r="T71" s="1494"/>
      <c r="U71" s="1494"/>
      <c r="V71" s="1494"/>
      <c r="W71" s="1494"/>
      <c r="AC71" s="376"/>
      <c r="AD71" s="376"/>
      <c r="AF71" s="378"/>
      <c r="AG71" s="381"/>
      <c r="AJ71" s="395"/>
      <c r="AK71" s="91"/>
      <c r="AL71" s="89"/>
    </row>
    <row r="72" spans="1:38" ht="15" customHeight="1" thickBot="1" x14ac:dyDescent="0.4">
      <c r="A72" s="84"/>
      <c r="B72" s="97"/>
      <c r="C72" s="140"/>
      <c r="D72" s="140"/>
      <c r="E72" s="139"/>
      <c r="F72" s="414"/>
      <c r="G72" s="140"/>
      <c r="H72" s="330"/>
      <c r="I72" s="330"/>
      <c r="J72" s="330"/>
      <c r="K72" s="330"/>
      <c r="L72" s="1847"/>
      <c r="M72" s="1847"/>
      <c r="N72" s="1494"/>
      <c r="O72" s="1494"/>
      <c r="P72" s="1494"/>
      <c r="Q72" s="1494"/>
      <c r="R72" s="1494"/>
      <c r="S72" s="396"/>
      <c r="T72" s="1494"/>
      <c r="U72" s="1494"/>
      <c r="V72" s="1494"/>
      <c r="W72" s="1494"/>
      <c r="AC72" s="376"/>
      <c r="AD72" s="376"/>
      <c r="AE72" s="393" t="e">
        <f>SUM(#REF!,#REF!,AD72)</f>
        <v>#REF!</v>
      </c>
      <c r="AF72" s="277" t="e">
        <f>SUM(AF51,AE72)</f>
        <v>#REF!</v>
      </c>
      <c r="AG72" s="364" t="e">
        <f>PRODUCT(AF72,1.54)</f>
        <v>#REF!</v>
      </c>
      <c r="AJ72" s="395"/>
      <c r="AK72" s="91"/>
      <c r="AL72" s="89"/>
    </row>
    <row r="73" spans="1:38" ht="15" customHeight="1" thickBot="1" x14ac:dyDescent="0.4">
      <c r="A73" s="84"/>
      <c r="B73" s="97"/>
      <c r="C73" s="334" t="s">
        <v>970</v>
      </c>
      <c r="D73" s="271"/>
      <c r="E73" s="271"/>
      <c r="F73" s="271"/>
      <c r="H73" s="330"/>
      <c r="I73" s="330"/>
      <c r="J73" s="330"/>
      <c r="K73" s="330"/>
      <c r="L73" s="1847"/>
      <c r="M73" s="1847"/>
      <c r="N73" s="1494"/>
      <c r="O73" s="1494"/>
      <c r="P73" s="1500"/>
      <c r="Q73" s="1502"/>
      <c r="R73" s="1502"/>
      <c r="S73" s="396"/>
      <c r="T73" s="1494"/>
      <c r="U73" s="1494"/>
      <c r="V73" s="1494"/>
      <c r="W73" s="1494"/>
      <c r="AC73" s="376"/>
      <c r="AD73" s="378"/>
      <c r="AF73" s="378"/>
      <c r="AJ73" s="395"/>
      <c r="AK73" s="91"/>
      <c r="AL73" s="89"/>
    </row>
    <row r="74" spans="1:38" ht="15" customHeight="1" x14ac:dyDescent="0.35">
      <c r="A74" s="84"/>
      <c r="B74" s="97"/>
      <c r="C74" s="1827" t="s">
        <v>43</v>
      </c>
      <c r="D74" s="1829" t="s">
        <v>254</v>
      </c>
      <c r="E74" s="1831" t="s">
        <v>966</v>
      </c>
      <c r="F74" s="1837" t="s">
        <v>968</v>
      </c>
      <c r="G74" s="1839" t="s">
        <v>969</v>
      </c>
      <c r="H74" s="330"/>
      <c r="I74" s="330"/>
      <c r="J74" s="330"/>
      <c r="K74" s="330"/>
      <c r="L74" s="1500"/>
      <c r="M74" s="1500"/>
      <c r="N74" s="1501"/>
      <c r="O74" s="1501"/>
      <c r="P74" s="1501"/>
      <c r="Q74" s="1500"/>
      <c r="R74" s="1502"/>
      <c r="S74" s="1494"/>
      <c r="T74" s="1494"/>
      <c r="U74" s="747"/>
      <c r="V74" s="1506"/>
      <c r="W74" s="1513"/>
      <c r="AC74" s="378"/>
      <c r="AD74" s="378"/>
      <c r="AJ74" s="395"/>
      <c r="AK74" s="91"/>
      <c r="AL74" s="89"/>
    </row>
    <row r="75" spans="1:38" ht="15" customHeight="1" x14ac:dyDescent="0.35">
      <c r="A75" s="84"/>
      <c r="B75" s="97"/>
      <c r="C75" s="1828"/>
      <c r="D75" s="1830"/>
      <c r="E75" s="1832"/>
      <c r="F75" s="1838"/>
      <c r="G75" s="1840"/>
      <c r="H75" s="330"/>
      <c r="I75" s="330"/>
      <c r="J75" s="330"/>
      <c r="K75" s="330"/>
      <c r="L75" s="1503"/>
      <c r="M75" s="1428"/>
      <c r="N75" s="1428"/>
      <c r="O75" s="1504"/>
      <c r="P75" s="1500"/>
      <c r="Q75" s="1428"/>
      <c r="R75" s="1503"/>
      <c r="S75" s="1494"/>
      <c r="T75" s="1494"/>
      <c r="U75" s="747"/>
      <c r="V75" s="1506"/>
      <c r="W75" s="1513"/>
      <c r="AC75" s="378"/>
      <c r="AD75" s="378"/>
      <c r="AJ75" s="395"/>
      <c r="AK75" s="91"/>
      <c r="AL75" s="89"/>
    </row>
    <row r="76" spans="1:38" ht="15" customHeight="1" x14ac:dyDescent="0.35">
      <c r="A76" s="84"/>
      <c r="B76" s="97"/>
      <c r="C76" s="407">
        <v>8.6</v>
      </c>
      <c r="D76" s="13" t="s">
        <v>1069</v>
      </c>
      <c r="E76" s="136">
        <v>48.9</v>
      </c>
      <c r="F76" s="111">
        <v>328</v>
      </c>
      <c r="G76" s="410">
        <v>75.815501663999996</v>
      </c>
      <c r="H76" s="330"/>
      <c r="I76" s="330"/>
      <c r="J76" s="330"/>
      <c r="K76" s="330"/>
      <c r="L76" s="1510"/>
      <c r="M76" s="1514"/>
      <c r="N76" s="742"/>
      <c r="O76" s="1509"/>
      <c r="P76" s="1507"/>
      <c r="Q76" s="1507"/>
      <c r="R76" s="1510"/>
      <c r="S76" s="1494"/>
      <c r="T76" s="1494"/>
      <c r="U76" s="747"/>
      <c r="V76" s="1506"/>
      <c r="W76" s="1513"/>
      <c r="AC76" s="378"/>
      <c r="AD76" s="378"/>
      <c r="AJ76" s="395"/>
      <c r="AK76" s="91"/>
      <c r="AL76" s="89"/>
    </row>
    <row r="77" spans="1:38" ht="15" customHeight="1" x14ac:dyDescent="0.35">
      <c r="A77" s="84"/>
      <c r="B77" s="97"/>
      <c r="C77" s="408">
        <v>10.5</v>
      </c>
      <c r="D77" s="752" t="s">
        <v>1069</v>
      </c>
      <c r="E77" s="749">
        <v>71.8</v>
      </c>
      <c r="F77" s="110">
        <v>482</v>
      </c>
      <c r="G77" s="411">
        <v>98.656887167999997</v>
      </c>
      <c r="H77" s="330"/>
      <c r="I77" s="330"/>
      <c r="J77" s="330"/>
      <c r="K77" s="330"/>
      <c r="L77" s="1510"/>
      <c r="M77" s="1514"/>
      <c r="N77" s="742"/>
      <c r="O77" s="1509"/>
      <c r="P77" s="1507"/>
      <c r="Q77" s="1507"/>
      <c r="R77" s="1510"/>
      <c r="S77" s="1494"/>
      <c r="T77" s="1494"/>
      <c r="U77" s="747"/>
      <c r="V77" s="1506"/>
      <c r="W77" s="1513"/>
      <c r="AC77" s="378"/>
      <c r="AD77" s="378"/>
      <c r="AJ77" s="395"/>
      <c r="AK77" s="91"/>
      <c r="AL77" s="89"/>
    </row>
    <row r="78" spans="1:38" ht="15" customHeight="1" x14ac:dyDescent="0.35">
      <c r="A78" s="84"/>
      <c r="B78" s="97"/>
      <c r="C78" s="407">
        <v>13</v>
      </c>
      <c r="D78" s="13" t="s">
        <v>1069</v>
      </c>
      <c r="E78" s="136">
        <v>108</v>
      </c>
      <c r="F78" s="111">
        <v>733</v>
      </c>
      <c r="G78" s="410">
        <v>129.03130967999999</v>
      </c>
      <c r="H78" s="330"/>
      <c r="I78" s="330"/>
      <c r="J78" s="330"/>
      <c r="K78" s="330"/>
      <c r="L78" s="1510"/>
      <c r="M78" s="1514"/>
      <c r="N78" s="742"/>
      <c r="O78" s="1509"/>
      <c r="P78" s="1507"/>
      <c r="Q78" s="1507"/>
      <c r="R78" s="1510"/>
      <c r="S78" s="416"/>
      <c r="T78" s="401"/>
      <c r="U78" s="747"/>
      <c r="V78" s="1506"/>
      <c r="W78" s="1513"/>
      <c r="AC78" s="378"/>
      <c r="AD78" s="378"/>
      <c r="AI78" s="395"/>
      <c r="AJ78" s="91"/>
      <c r="AK78" s="89"/>
    </row>
    <row r="79" spans="1:38" ht="15" customHeight="1" x14ac:dyDescent="0.35">
      <c r="A79" s="84"/>
      <c r="B79" s="97"/>
      <c r="C79" s="408">
        <v>14.5</v>
      </c>
      <c r="D79" s="752" t="s">
        <v>1069</v>
      </c>
      <c r="E79" s="749">
        <v>130</v>
      </c>
      <c r="F79" s="110">
        <v>906</v>
      </c>
      <c r="G79" s="411">
        <v>144.84474463199999</v>
      </c>
      <c r="H79" s="330"/>
      <c r="I79" s="330"/>
      <c r="J79" s="330"/>
      <c r="K79" s="330"/>
      <c r="L79" s="1510"/>
      <c r="M79" s="1514"/>
      <c r="N79" s="742"/>
      <c r="O79" s="1509"/>
      <c r="P79" s="1507"/>
      <c r="Q79" s="1507"/>
      <c r="R79" s="1510"/>
      <c r="S79" s="371"/>
      <c r="T79" s="267"/>
      <c r="U79" s="402"/>
      <c r="V79" s="1494"/>
      <c r="W79" s="1494"/>
      <c r="AC79" s="378"/>
      <c r="AD79" s="378"/>
      <c r="AI79" s="395"/>
      <c r="AJ79" s="91"/>
      <c r="AK79" s="89"/>
    </row>
    <row r="80" spans="1:38" ht="15" customHeight="1" x14ac:dyDescent="0.35">
      <c r="A80" s="84"/>
      <c r="B80" s="97"/>
      <c r="C80" s="407">
        <v>16</v>
      </c>
      <c r="D80" s="13" t="s">
        <v>1069</v>
      </c>
      <c r="E80" s="136">
        <v>165</v>
      </c>
      <c r="F80" s="111">
        <v>1145</v>
      </c>
      <c r="G80" s="410">
        <v>176.91749991999998</v>
      </c>
      <c r="H80" s="330"/>
      <c r="I80" s="330"/>
      <c r="J80" s="330"/>
      <c r="K80" s="330"/>
      <c r="L80" s="1510"/>
      <c r="M80" s="1514"/>
      <c r="N80" s="742"/>
      <c r="O80" s="1509"/>
      <c r="P80" s="1507"/>
      <c r="Q80" s="1507"/>
      <c r="R80" s="1510"/>
      <c r="S80" s="371"/>
      <c r="T80" s="267"/>
      <c r="U80" s="402"/>
      <c r="V80" s="1494"/>
      <c r="W80" s="1494"/>
      <c r="AC80" s="378"/>
      <c r="AD80" s="378"/>
      <c r="AJ80" s="395"/>
      <c r="AK80" s="91"/>
      <c r="AL80" s="89"/>
    </row>
    <row r="81" spans="1:38" ht="15" customHeight="1" x14ac:dyDescent="0.35">
      <c r="A81" s="84"/>
      <c r="B81" s="97"/>
      <c r="C81" s="408">
        <v>17.5</v>
      </c>
      <c r="D81" s="752" t="s">
        <v>1069</v>
      </c>
      <c r="E81" s="749">
        <v>196</v>
      </c>
      <c r="F81" s="110">
        <v>1360</v>
      </c>
      <c r="G81" s="411">
        <v>190.32888940800001</v>
      </c>
      <c r="H81" s="330"/>
      <c r="I81" s="330"/>
      <c r="J81" s="330"/>
      <c r="K81" s="330"/>
      <c r="L81" s="1510"/>
      <c r="M81" s="1514"/>
      <c r="N81" s="742"/>
      <c r="O81" s="1509"/>
      <c r="P81" s="1507"/>
      <c r="Q81" s="1507"/>
      <c r="R81" s="1510"/>
      <c r="S81" s="371"/>
      <c r="T81" s="267"/>
      <c r="U81" s="402"/>
      <c r="V81" s="1494"/>
      <c r="W81" s="1494"/>
      <c r="AC81" s="378"/>
      <c r="AD81" s="378"/>
      <c r="AJ81" s="395"/>
      <c r="AK81" s="91"/>
      <c r="AL81" s="89"/>
    </row>
    <row r="82" spans="1:38" ht="15" customHeight="1" x14ac:dyDescent="0.35">
      <c r="A82" s="84"/>
      <c r="B82" s="97"/>
      <c r="C82" s="407">
        <v>19.5</v>
      </c>
      <c r="D82" s="13" t="s">
        <v>1069</v>
      </c>
      <c r="E82" s="136">
        <v>242.5</v>
      </c>
      <c r="F82" s="111">
        <v>1630</v>
      </c>
      <c r="G82" s="410">
        <v>215.76641508799997</v>
      </c>
      <c r="H82" s="330"/>
      <c r="I82" s="330"/>
      <c r="J82" s="330"/>
      <c r="K82" s="330"/>
      <c r="L82" s="1510"/>
      <c r="M82" s="1514"/>
      <c r="N82" s="742"/>
      <c r="O82" s="1509"/>
      <c r="P82" s="1507"/>
      <c r="Q82" s="1507"/>
      <c r="R82" s="1510"/>
      <c r="S82" s="371"/>
      <c r="T82" s="267"/>
      <c r="U82" s="402"/>
      <c r="V82" s="1494"/>
      <c r="W82" s="1494"/>
      <c r="AC82" s="378"/>
      <c r="AD82" s="378"/>
      <c r="AJ82" s="395"/>
      <c r="AK82" s="91"/>
      <c r="AL82" s="89"/>
    </row>
    <row r="83" spans="1:38" ht="15" customHeight="1" x14ac:dyDescent="0.35">
      <c r="A83" s="84"/>
      <c r="B83" s="97"/>
      <c r="C83" s="408">
        <v>21</v>
      </c>
      <c r="D83" s="752" t="s">
        <v>1069</v>
      </c>
      <c r="E83" s="749">
        <v>289.5</v>
      </c>
      <c r="F83" s="110">
        <v>1950</v>
      </c>
      <c r="G83" s="411">
        <v>250.03682810399994</v>
      </c>
      <c r="H83" s="330"/>
      <c r="I83" s="330"/>
      <c r="J83" s="330"/>
      <c r="K83" s="330"/>
      <c r="L83" s="1510"/>
      <c r="M83" s="1514"/>
      <c r="N83" s="742"/>
      <c r="O83" s="1509"/>
      <c r="P83" s="1507"/>
      <c r="Q83" s="1507"/>
      <c r="R83" s="1510"/>
      <c r="S83" s="371"/>
      <c r="T83" s="403"/>
      <c r="U83" s="402"/>
      <c r="V83" s="1494"/>
      <c r="W83" s="1494"/>
      <c r="AC83" s="378"/>
      <c r="AD83" s="378"/>
      <c r="AJ83" s="395"/>
      <c r="AK83" s="91"/>
      <c r="AL83" s="89"/>
    </row>
    <row r="84" spans="1:38" ht="15" customHeight="1" x14ac:dyDescent="0.35">
      <c r="A84" s="84"/>
      <c r="B84" s="97"/>
      <c r="C84" s="407">
        <v>23</v>
      </c>
      <c r="D84" s="13" t="s">
        <v>1069</v>
      </c>
      <c r="E84" s="136">
        <v>341</v>
      </c>
      <c r="F84" s="111">
        <v>2290</v>
      </c>
      <c r="G84" s="410">
        <v>287.33610908800006</v>
      </c>
      <c r="H84" s="330"/>
      <c r="I84" s="330"/>
      <c r="J84" s="330"/>
      <c r="K84" s="330"/>
      <c r="L84" s="1510"/>
      <c r="M84" s="1514"/>
      <c r="N84" s="742"/>
      <c r="O84" s="1509"/>
      <c r="P84" s="1507"/>
      <c r="Q84" s="1507"/>
      <c r="R84" s="1510"/>
      <c r="S84" s="1494"/>
      <c r="T84" s="1494"/>
      <c r="U84" s="1494"/>
      <c r="V84" s="1494"/>
      <c r="W84" s="1494"/>
      <c r="X84" s="378"/>
      <c r="Y84" s="378"/>
      <c r="Z84" s="378"/>
      <c r="AA84" s="378"/>
      <c r="AB84" s="378"/>
      <c r="AC84" s="378"/>
      <c r="AD84" s="378"/>
      <c r="AJ84" s="395"/>
      <c r="AK84" s="91"/>
      <c r="AL84" s="89"/>
    </row>
    <row r="85" spans="1:38" ht="15" customHeight="1" x14ac:dyDescent="0.35">
      <c r="A85" s="84"/>
      <c r="B85" s="97"/>
      <c r="C85" s="408">
        <v>25</v>
      </c>
      <c r="D85" s="752" t="s">
        <v>1069</v>
      </c>
      <c r="E85" s="749">
        <v>396</v>
      </c>
      <c r="F85" s="110">
        <v>2660</v>
      </c>
      <c r="G85" s="411">
        <v>324.27408227199999</v>
      </c>
      <c r="H85" s="330"/>
      <c r="I85" s="330"/>
      <c r="J85" s="330"/>
      <c r="K85" s="330"/>
      <c r="L85" s="1510"/>
      <c r="M85" s="1514"/>
      <c r="N85" s="742"/>
      <c r="O85" s="1509"/>
      <c r="P85" s="1507"/>
      <c r="Q85" s="1507"/>
      <c r="R85" s="1510"/>
      <c r="S85" s="1494"/>
      <c r="T85" s="1494"/>
      <c r="U85" s="1494"/>
      <c r="V85" s="1494"/>
      <c r="W85" s="1494"/>
      <c r="X85" s="378"/>
      <c r="Y85" s="378"/>
      <c r="Z85" s="378"/>
      <c r="AA85" s="378"/>
      <c r="AB85" s="378"/>
      <c r="AC85" s="378"/>
      <c r="AD85" s="378"/>
      <c r="AJ85" s="395"/>
      <c r="AK85" s="91"/>
      <c r="AL85" s="89"/>
    </row>
    <row r="86" spans="1:38" ht="15" customHeight="1" x14ac:dyDescent="0.35">
      <c r="A86" s="84"/>
      <c r="B86" s="97"/>
      <c r="C86" s="407">
        <v>26.5</v>
      </c>
      <c r="D86" s="13" t="s">
        <v>1069</v>
      </c>
      <c r="E86" s="136">
        <v>444</v>
      </c>
      <c r="F86" s="111">
        <v>2975</v>
      </c>
      <c r="G86" s="410">
        <v>360.31934601599994</v>
      </c>
      <c r="H86" s="330"/>
      <c r="I86" s="330"/>
      <c r="J86" s="330"/>
      <c r="K86" s="330"/>
      <c r="L86" s="1510"/>
      <c r="M86" s="1514"/>
      <c r="N86" s="742"/>
      <c r="O86" s="1509"/>
      <c r="P86" s="1507"/>
      <c r="Q86" s="1507"/>
      <c r="R86" s="1510"/>
      <c r="S86" s="1494"/>
      <c r="T86" s="1494"/>
      <c r="U86" s="1494"/>
      <c r="V86" s="1494"/>
      <c r="W86" s="1494"/>
      <c r="X86" s="378"/>
      <c r="Y86" s="378"/>
      <c r="Z86" s="378"/>
      <c r="AA86" s="378"/>
      <c r="AB86" s="378"/>
      <c r="AC86" s="378"/>
      <c r="AD86" s="378"/>
      <c r="AJ86" s="395"/>
      <c r="AK86" s="91"/>
      <c r="AL86" s="89"/>
    </row>
    <row r="87" spans="1:38" ht="15" customHeight="1" x14ac:dyDescent="0.35">
      <c r="A87" s="84"/>
      <c r="B87" s="97"/>
      <c r="C87" s="408">
        <v>28</v>
      </c>
      <c r="D87" s="752" t="s">
        <v>1069</v>
      </c>
      <c r="E87" s="749">
        <v>506</v>
      </c>
      <c r="F87" s="110">
        <v>3395</v>
      </c>
      <c r="G87" s="411">
        <v>408.15431389599996</v>
      </c>
      <c r="H87" s="330"/>
      <c r="I87" s="330"/>
      <c r="J87" s="330"/>
      <c r="K87" s="330"/>
      <c r="L87" s="1510"/>
      <c r="M87" s="1514"/>
      <c r="N87" s="742"/>
      <c r="O87" s="1509"/>
      <c r="P87" s="1507"/>
      <c r="Q87" s="1507"/>
      <c r="R87" s="1510"/>
      <c r="S87" s="1494"/>
      <c r="T87" s="1494"/>
      <c r="U87" s="1494"/>
      <c r="V87" s="1494"/>
      <c r="W87" s="1494"/>
      <c r="X87" s="378"/>
      <c r="Y87" s="378"/>
      <c r="Z87" s="378"/>
      <c r="AA87" s="378"/>
      <c r="AB87" s="378"/>
      <c r="AC87" s="378"/>
      <c r="AD87" s="378"/>
      <c r="AJ87" s="395"/>
      <c r="AK87" s="91"/>
      <c r="AL87" s="89"/>
    </row>
    <row r="88" spans="1:38" ht="15" customHeight="1" x14ac:dyDescent="0.35">
      <c r="A88" s="84"/>
      <c r="B88" s="97"/>
      <c r="C88" s="407">
        <v>30</v>
      </c>
      <c r="D88" s="13" t="s">
        <v>1069</v>
      </c>
      <c r="E88" s="136">
        <v>579</v>
      </c>
      <c r="F88" s="111">
        <v>3890</v>
      </c>
      <c r="G88" s="410">
        <v>462.93048608800001</v>
      </c>
      <c r="H88" s="330"/>
      <c r="I88" s="330"/>
      <c r="J88" s="330"/>
      <c r="K88" s="330"/>
      <c r="L88" s="1510"/>
      <c r="M88" s="1514"/>
      <c r="N88" s="742"/>
      <c r="O88" s="1509"/>
      <c r="P88" s="1507"/>
      <c r="Q88" s="1507"/>
      <c r="R88" s="1510"/>
      <c r="S88" s="1494"/>
      <c r="T88" s="1494"/>
      <c r="U88" s="1494"/>
      <c r="V88" s="1494"/>
      <c r="W88" s="1494"/>
      <c r="X88" s="378"/>
      <c r="Y88" s="378"/>
      <c r="Z88" s="378"/>
      <c r="AA88" s="378"/>
      <c r="AB88" s="378"/>
      <c r="AC88" s="378"/>
      <c r="AD88" s="378"/>
      <c r="AE88" s="317"/>
      <c r="AF88" s="282"/>
      <c r="AG88" s="395"/>
      <c r="AH88" s="395"/>
      <c r="AI88" s="395"/>
      <c r="AJ88" s="395"/>
      <c r="AK88" s="91"/>
      <c r="AL88" s="89"/>
    </row>
    <row r="89" spans="1:38" ht="15" customHeight="1" x14ac:dyDescent="0.35">
      <c r="A89" s="84"/>
      <c r="B89" s="97"/>
      <c r="C89" s="408">
        <v>32.5</v>
      </c>
      <c r="D89" s="752" t="s">
        <v>1069</v>
      </c>
      <c r="E89" s="749">
        <v>661</v>
      </c>
      <c r="F89" s="110">
        <v>4445</v>
      </c>
      <c r="G89" s="411">
        <v>518.74970089600004</v>
      </c>
      <c r="H89" s="330"/>
      <c r="I89" s="330"/>
      <c r="J89" s="330"/>
      <c r="K89" s="330"/>
      <c r="L89" s="1510"/>
      <c r="M89" s="1514"/>
      <c r="N89" s="742"/>
      <c r="O89" s="1509"/>
      <c r="P89" s="1507"/>
      <c r="Q89" s="1507"/>
      <c r="R89" s="1510"/>
      <c r="S89" s="1494"/>
      <c r="T89" s="1494"/>
      <c r="U89" s="1494"/>
      <c r="V89" s="1494"/>
      <c r="W89" s="1494"/>
      <c r="X89" s="378"/>
      <c r="Y89" s="378"/>
      <c r="Z89" s="378"/>
      <c r="AA89" s="378"/>
      <c r="AB89" s="378"/>
      <c r="AC89" s="378"/>
      <c r="AD89" s="378"/>
      <c r="AE89" s="317"/>
      <c r="AF89" s="282"/>
      <c r="AG89" s="395"/>
      <c r="AH89" s="395"/>
      <c r="AI89" s="395"/>
      <c r="AJ89" s="395"/>
      <c r="AK89" s="91"/>
      <c r="AL89" s="89"/>
    </row>
    <row r="90" spans="1:38" ht="15" customHeight="1" x14ac:dyDescent="0.35">
      <c r="A90" s="84"/>
      <c r="B90" s="97"/>
      <c r="C90" s="407">
        <v>35.5</v>
      </c>
      <c r="D90" s="13" t="s">
        <v>1069</v>
      </c>
      <c r="E90" s="136">
        <v>787</v>
      </c>
      <c r="F90" s="111">
        <v>5290</v>
      </c>
      <c r="G90" s="410">
        <v>615.46955747200002</v>
      </c>
      <c r="H90" s="330"/>
      <c r="I90" s="330"/>
      <c r="J90" s="330"/>
      <c r="K90" s="330"/>
      <c r="L90" s="1510"/>
      <c r="M90" s="1514"/>
      <c r="N90" s="742"/>
      <c r="O90" s="1509"/>
      <c r="P90" s="1507"/>
      <c r="Q90" s="1507"/>
      <c r="R90" s="1510"/>
      <c r="S90" s="1494"/>
      <c r="T90" s="1494"/>
      <c r="U90" s="1494"/>
      <c r="V90" s="1494"/>
      <c r="W90" s="1494"/>
      <c r="X90" s="378"/>
      <c r="Y90" s="378"/>
      <c r="Z90" s="378"/>
      <c r="AA90" s="378"/>
      <c r="AB90" s="378"/>
      <c r="AC90" s="378"/>
      <c r="AD90" s="378"/>
      <c r="AE90" s="317"/>
      <c r="AF90" s="282"/>
      <c r="AG90" s="395"/>
      <c r="AH90" s="395"/>
      <c r="AI90" s="395"/>
      <c r="AJ90" s="395"/>
      <c r="AK90" s="91"/>
      <c r="AL90" s="89"/>
    </row>
    <row r="91" spans="1:38" ht="15" customHeight="1" x14ac:dyDescent="0.35">
      <c r="A91" s="84"/>
      <c r="B91" s="97"/>
      <c r="C91" s="408">
        <v>36.5</v>
      </c>
      <c r="D91" s="752" t="s">
        <v>1069</v>
      </c>
      <c r="E91" s="749">
        <v>877</v>
      </c>
      <c r="F91" s="110">
        <v>5895</v>
      </c>
      <c r="G91" s="411">
        <v>679.36462064800003</v>
      </c>
      <c r="H91" s="330"/>
      <c r="I91" s="330"/>
      <c r="J91" s="330"/>
      <c r="K91" s="330"/>
      <c r="L91" s="1510"/>
      <c r="M91" s="1514"/>
      <c r="N91" s="742"/>
      <c r="O91" s="1509"/>
      <c r="P91" s="1507"/>
      <c r="Q91" s="1507"/>
      <c r="R91" s="1510"/>
      <c r="S91" s="1494"/>
      <c r="T91" s="1494"/>
      <c r="U91" s="1494"/>
      <c r="V91" s="1494"/>
      <c r="W91" s="1494"/>
      <c r="X91" s="378"/>
      <c r="Y91" s="378"/>
      <c r="Z91" s="378"/>
      <c r="AA91" s="378"/>
      <c r="AB91" s="378"/>
      <c r="AC91" s="378"/>
      <c r="AD91" s="378"/>
      <c r="AE91" s="317"/>
      <c r="AF91" s="282"/>
      <c r="AG91" s="395"/>
      <c r="AH91" s="395"/>
      <c r="AI91" s="395"/>
      <c r="AJ91" s="395"/>
      <c r="AK91" s="91"/>
      <c r="AL91" s="89"/>
    </row>
    <row r="92" spans="1:38" ht="15" customHeight="1" x14ac:dyDescent="0.35">
      <c r="A92" s="84"/>
      <c r="B92" s="97"/>
      <c r="C92" s="407">
        <v>39</v>
      </c>
      <c r="D92" s="13" t="s">
        <v>1069</v>
      </c>
      <c r="E92" s="136">
        <v>975</v>
      </c>
      <c r="F92" s="111">
        <v>6530</v>
      </c>
      <c r="G92" s="410">
        <v>745.10249116799991</v>
      </c>
      <c r="H92" s="330"/>
      <c r="I92" s="330"/>
      <c r="J92" s="330"/>
      <c r="K92" s="330"/>
      <c r="L92" s="1510"/>
      <c r="M92" s="1514"/>
      <c r="N92" s="742"/>
      <c r="O92" s="1509"/>
      <c r="P92" s="1507"/>
      <c r="Q92" s="1507"/>
      <c r="R92" s="1510"/>
      <c r="S92" s="1494"/>
      <c r="T92" s="1494"/>
      <c r="U92" s="1494"/>
      <c r="V92" s="1494"/>
      <c r="W92" s="1494"/>
      <c r="X92" s="378"/>
      <c r="Y92" s="378"/>
      <c r="Z92" s="378"/>
      <c r="AA92" s="378"/>
      <c r="AB92" s="378"/>
      <c r="AC92" s="378"/>
      <c r="AD92" s="378"/>
      <c r="AE92" s="317"/>
      <c r="AF92" s="282"/>
      <c r="AG92" s="395"/>
      <c r="AH92" s="395"/>
      <c r="AI92" s="395"/>
      <c r="AJ92" s="395"/>
      <c r="AK92" s="91"/>
      <c r="AL92" s="89"/>
    </row>
    <row r="93" spans="1:38" ht="15" customHeight="1" x14ac:dyDescent="0.35">
      <c r="A93" s="84"/>
      <c r="B93" s="97"/>
      <c r="C93" s="408">
        <v>41</v>
      </c>
      <c r="D93" s="752" t="s">
        <v>1069</v>
      </c>
      <c r="E93" s="749">
        <v>1075</v>
      </c>
      <c r="F93" s="110">
        <v>7265</v>
      </c>
      <c r="G93" s="411">
        <v>828.28851011200004</v>
      </c>
      <c r="H93" s="330"/>
      <c r="I93" s="330"/>
      <c r="J93" s="330"/>
      <c r="K93" s="330"/>
      <c r="L93" s="1510"/>
      <c r="M93" s="1514"/>
      <c r="N93" s="742"/>
      <c r="O93" s="1509"/>
      <c r="P93" s="1507"/>
      <c r="Q93" s="1507"/>
      <c r="R93" s="1510"/>
      <c r="S93" s="1494"/>
      <c r="T93" s="1494"/>
      <c r="U93" s="1494"/>
      <c r="V93" s="1494"/>
      <c r="W93" s="1494"/>
      <c r="X93" s="378"/>
      <c r="Y93" s="378"/>
      <c r="Z93" s="378"/>
      <c r="AA93" s="378"/>
      <c r="AB93" s="378"/>
      <c r="AC93" s="378"/>
      <c r="AD93" s="378"/>
      <c r="AE93" s="317"/>
      <c r="AF93" s="282"/>
      <c r="AG93" s="395"/>
      <c r="AH93" s="395"/>
      <c r="AI93" s="395"/>
      <c r="AJ93" s="395"/>
      <c r="AK93" s="91"/>
      <c r="AL93" s="89"/>
    </row>
    <row r="94" spans="1:38" ht="15" customHeight="1" thickBot="1" x14ac:dyDescent="0.4">
      <c r="A94" s="84"/>
      <c r="B94" s="97"/>
      <c r="C94" s="417">
        <v>42</v>
      </c>
      <c r="D94" s="12" t="s">
        <v>1069</v>
      </c>
      <c r="E94" s="138">
        <v>1140</v>
      </c>
      <c r="F94" s="418">
        <v>7965</v>
      </c>
      <c r="G94" s="419">
        <v>901.70395694400008</v>
      </c>
      <c r="H94" s="330"/>
      <c r="I94" s="330"/>
      <c r="J94" s="330"/>
      <c r="K94" s="330"/>
      <c r="L94" s="1510"/>
      <c r="M94" s="1514"/>
      <c r="N94" s="742"/>
      <c r="O94" s="1509"/>
      <c r="P94" s="1507"/>
      <c r="Q94" s="1507"/>
      <c r="R94" s="1510"/>
      <c r="S94" s="1494"/>
      <c r="T94" s="1494"/>
      <c r="U94" s="1494"/>
      <c r="V94" s="1494"/>
      <c r="W94" s="1494"/>
      <c r="X94" s="378"/>
      <c r="Y94" s="378"/>
      <c r="Z94" s="378"/>
      <c r="AA94" s="378"/>
      <c r="AB94" s="378"/>
      <c r="AC94" s="378"/>
      <c r="AD94" s="378"/>
      <c r="AE94" s="317"/>
      <c r="AF94" s="282"/>
      <c r="AG94" s="395"/>
      <c r="AH94" s="395"/>
      <c r="AI94" s="395"/>
      <c r="AJ94" s="395"/>
      <c r="AK94" s="91"/>
      <c r="AL94" s="89"/>
    </row>
    <row r="95" spans="1:38" ht="15" customHeight="1" x14ac:dyDescent="0.35">
      <c r="A95" s="84"/>
      <c r="B95" s="97"/>
      <c r="C95" s="374"/>
      <c r="D95" s="374"/>
      <c r="E95" s="374"/>
      <c r="F95" s="332"/>
      <c r="G95" s="280"/>
      <c r="H95" s="330"/>
      <c r="I95" s="330"/>
      <c r="J95" s="330"/>
      <c r="K95" s="330"/>
      <c r="L95" s="398"/>
      <c r="M95" s="404"/>
      <c r="N95" s="405"/>
      <c r="O95" s="1494"/>
      <c r="P95" s="1494"/>
      <c r="Q95" s="1494"/>
      <c r="R95" s="273"/>
      <c r="S95" s="1494"/>
      <c r="T95" s="1494"/>
      <c r="U95" s="1494"/>
      <c r="V95" s="1494"/>
      <c r="W95" s="1494"/>
      <c r="X95" s="378"/>
      <c r="Y95" s="378"/>
      <c r="Z95" s="378"/>
      <c r="AA95" s="378"/>
      <c r="AB95" s="378"/>
      <c r="AC95" s="378"/>
      <c r="AD95" s="378"/>
      <c r="AE95" s="317"/>
      <c r="AF95" s="282"/>
      <c r="AG95" s="395"/>
      <c r="AH95" s="395"/>
      <c r="AI95" s="395"/>
      <c r="AJ95" s="395"/>
      <c r="AK95" s="91"/>
      <c r="AL95" s="89"/>
    </row>
    <row r="96" spans="1:38" ht="15" customHeight="1" x14ac:dyDescent="0.35">
      <c r="A96" s="84"/>
      <c r="B96" s="97"/>
      <c r="C96" s="390"/>
      <c r="D96" s="332"/>
      <c r="E96" s="374"/>
      <c r="F96" s="332"/>
      <c r="G96" s="280"/>
      <c r="H96" s="330"/>
      <c r="I96" s="330"/>
      <c r="J96" s="330"/>
      <c r="K96" s="330"/>
      <c r="L96" s="1847"/>
      <c r="M96" s="1847"/>
      <c r="N96" s="1494"/>
      <c r="O96" s="1494"/>
      <c r="P96" s="1494"/>
      <c r="Q96" s="1494"/>
      <c r="R96" s="1494"/>
      <c r="S96" s="1494"/>
      <c r="T96" s="1494"/>
      <c r="U96" s="1494"/>
      <c r="V96" s="1494"/>
      <c r="W96" s="1494"/>
      <c r="X96" s="378"/>
      <c r="Y96" s="378"/>
      <c r="Z96" s="378"/>
      <c r="AA96" s="378"/>
      <c r="AB96" s="378"/>
      <c r="AC96" s="378"/>
      <c r="AD96" s="378"/>
      <c r="AE96" s="317"/>
      <c r="AF96" s="282"/>
      <c r="AG96" s="395"/>
      <c r="AH96" s="395"/>
      <c r="AI96" s="395"/>
      <c r="AJ96" s="395"/>
      <c r="AK96" s="91"/>
      <c r="AL96" s="89"/>
    </row>
    <row r="97" spans="1:38" ht="15" customHeight="1" thickBot="1" x14ac:dyDescent="0.4">
      <c r="A97" s="84"/>
      <c r="B97" s="97"/>
      <c r="C97" s="334" t="s">
        <v>971</v>
      </c>
      <c r="D97" s="271"/>
      <c r="E97" s="271"/>
      <c r="F97" s="271"/>
      <c r="H97" s="271"/>
      <c r="I97" s="330"/>
      <c r="J97" s="330"/>
      <c r="K97" s="330"/>
      <c r="L97" s="1847"/>
      <c r="M97" s="1847"/>
      <c r="N97" s="1494"/>
      <c r="O97" s="1494"/>
      <c r="P97" s="1500"/>
      <c r="Q97" s="1502"/>
      <c r="R97" s="1502"/>
      <c r="S97" s="1494"/>
      <c r="T97" s="1494"/>
      <c r="U97" s="1494"/>
      <c r="V97" s="1494"/>
      <c r="W97" s="1494"/>
      <c r="X97" s="378"/>
      <c r="Y97" s="378"/>
      <c r="Z97" s="378"/>
      <c r="AA97" s="378"/>
      <c r="AB97" s="378"/>
      <c r="AC97" s="378"/>
      <c r="AD97" s="378"/>
      <c r="AE97" s="317"/>
      <c r="AF97" s="282"/>
      <c r="AG97" s="395"/>
      <c r="AH97" s="395"/>
      <c r="AI97" s="395"/>
      <c r="AJ97" s="395"/>
      <c r="AK97" s="91"/>
      <c r="AL97" s="89"/>
    </row>
    <row r="98" spans="1:38" ht="15" customHeight="1" x14ac:dyDescent="0.35">
      <c r="A98" s="84"/>
      <c r="B98" s="97"/>
      <c r="C98" s="1827" t="s">
        <v>43</v>
      </c>
      <c r="D98" s="1833" t="s">
        <v>254</v>
      </c>
      <c r="E98" s="1831" t="s">
        <v>966</v>
      </c>
      <c r="F98" s="1837" t="s">
        <v>968</v>
      </c>
      <c r="G98" s="1839" t="s">
        <v>969</v>
      </c>
      <c r="H98" s="1850"/>
      <c r="I98" s="330"/>
      <c r="J98" s="330"/>
      <c r="K98" s="330"/>
      <c r="L98" s="1500"/>
      <c r="M98" s="1500"/>
      <c r="N98" s="1501"/>
      <c r="O98" s="1501"/>
      <c r="P98" s="1501"/>
      <c r="Q98" s="1500"/>
      <c r="R98" s="1502"/>
      <c r="S98" s="1494"/>
      <c r="T98" s="1494"/>
      <c r="U98" s="1494"/>
      <c r="V98" s="1494"/>
      <c r="W98" s="1494"/>
      <c r="X98" s="378"/>
      <c r="Y98" s="378"/>
      <c r="Z98" s="378"/>
      <c r="AA98" s="378"/>
      <c r="AB98" s="378"/>
      <c r="AC98" s="378"/>
      <c r="AD98" s="378"/>
      <c r="AE98" s="317"/>
      <c r="AF98" s="282"/>
      <c r="AG98" s="395"/>
      <c r="AH98" s="395"/>
      <c r="AI98" s="395"/>
      <c r="AJ98" s="395"/>
      <c r="AK98" s="91"/>
      <c r="AL98" s="89"/>
    </row>
    <row r="99" spans="1:38" ht="15" customHeight="1" x14ac:dyDescent="0.35">
      <c r="A99" s="84"/>
      <c r="B99" s="97"/>
      <c r="C99" s="1828"/>
      <c r="D99" s="1834"/>
      <c r="E99" s="1832"/>
      <c r="F99" s="1838"/>
      <c r="G99" s="1840"/>
      <c r="H99" s="1850"/>
      <c r="I99" s="330"/>
      <c r="J99" s="330"/>
      <c r="K99" s="330"/>
      <c r="L99" s="1503"/>
      <c r="M99" s="1428"/>
      <c r="N99" s="1428"/>
      <c r="O99" s="1504"/>
      <c r="P99" s="1500"/>
      <c r="Q99" s="1428"/>
      <c r="R99" s="1503"/>
      <c r="S99" s="1494"/>
      <c r="T99" s="1494"/>
      <c r="U99" s="1494"/>
      <c r="V99" s="1494"/>
      <c r="W99" s="1494"/>
      <c r="X99" s="378"/>
      <c r="Y99" s="378"/>
      <c r="Z99" s="378"/>
      <c r="AA99" s="378"/>
      <c r="AB99" s="378"/>
      <c r="AC99" s="378"/>
      <c r="AD99" s="378"/>
      <c r="AE99" s="317"/>
      <c r="AF99" s="282"/>
      <c r="AG99" s="395"/>
      <c r="AH99" s="395"/>
      <c r="AI99" s="395"/>
      <c r="AJ99" s="395"/>
      <c r="AK99" s="91"/>
      <c r="AL99" s="89"/>
    </row>
    <row r="100" spans="1:38" ht="15" customHeight="1" x14ac:dyDescent="0.35">
      <c r="A100" s="993"/>
      <c r="B100" s="97"/>
      <c r="C100" s="407">
        <v>10</v>
      </c>
      <c r="D100" s="538" t="s">
        <v>1070</v>
      </c>
      <c r="E100" s="136">
        <v>67</v>
      </c>
      <c r="F100" s="111">
        <v>421</v>
      </c>
      <c r="G100" s="410">
        <v>69.292091358000008</v>
      </c>
      <c r="H100" s="391"/>
      <c r="I100" s="330"/>
      <c r="J100" s="330"/>
      <c r="K100" s="330"/>
      <c r="L100" s="1515"/>
      <c r="M100" s="1516"/>
      <c r="N100" s="742"/>
      <c r="O100" s="1509"/>
      <c r="P100" s="1507"/>
      <c r="Q100" s="1507"/>
      <c r="R100" s="1515"/>
      <c r="S100" s="1494"/>
      <c r="T100" s="1494"/>
      <c r="U100" s="1494"/>
      <c r="V100" s="1494"/>
      <c r="W100" s="1494"/>
      <c r="X100" s="378"/>
      <c r="Y100" s="378"/>
      <c r="Z100" s="378"/>
      <c r="AA100" s="378"/>
      <c r="AB100" s="378"/>
      <c r="AC100" s="378"/>
      <c r="AD100" s="378"/>
      <c r="AE100" s="317"/>
      <c r="AF100" s="282"/>
      <c r="AG100" s="395"/>
      <c r="AH100" s="395"/>
      <c r="AI100" s="395"/>
      <c r="AJ100" s="395"/>
      <c r="AK100" s="91"/>
      <c r="AL100" s="89"/>
    </row>
    <row r="101" spans="1:38" ht="15" customHeight="1" x14ac:dyDescent="0.35">
      <c r="A101" s="993"/>
      <c r="B101" s="97"/>
      <c r="C101" s="408">
        <v>11.5</v>
      </c>
      <c r="D101" s="989" t="s">
        <v>1070</v>
      </c>
      <c r="E101" s="749">
        <v>84.2</v>
      </c>
      <c r="F101" s="110">
        <v>529</v>
      </c>
      <c r="G101" s="411">
        <v>78.166146744000002</v>
      </c>
      <c r="H101" s="391"/>
      <c r="I101" s="330"/>
      <c r="J101" s="330"/>
      <c r="K101" s="330"/>
      <c r="L101" s="1515"/>
      <c r="M101" s="1516"/>
      <c r="N101" s="742"/>
      <c r="O101" s="1509"/>
      <c r="P101" s="1507"/>
      <c r="Q101" s="1507"/>
      <c r="R101" s="1515"/>
      <c r="S101" s="1494"/>
      <c r="T101" s="1494"/>
      <c r="U101" s="1494"/>
      <c r="V101" s="1494"/>
      <c r="W101" s="1494"/>
      <c r="X101" s="378"/>
      <c r="Y101" s="378"/>
      <c r="Z101" s="378"/>
      <c r="AA101" s="378"/>
      <c r="AB101" s="378"/>
      <c r="AC101" s="378"/>
      <c r="AD101" s="378"/>
      <c r="AE101" s="317"/>
      <c r="AF101" s="282"/>
      <c r="AG101" s="395"/>
      <c r="AH101" s="395"/>
      <c r="AI101" s="395"/>
      <c r="AJ101" s="395"/>
      <c r="AK101" s="91"/>
      <c r="AL101" s="89"/>
    </row>
    <row r="102" spans="1:38" ht="15" customHeight="1" x14ac:dyDescent="0.35">
      <c r="A102" s="993"/>
      <c r="B102" s="97"/>
      <c r="C102" s="407">
        <v>12.5</v>
      </c>
      <c r="D102" s="538" t="s">
        <v>1070</v>
      </c>
      <c r="E102" s="136">
        <v>103</v>
      </c>
      <c r="F102" s="111">
        <v>650</v>
      </c>
      <c r="G102" s="410">
        <v>93.196566252000025</v>
      </c>
      <c r="H102" s="391"/>
      <c r="I102" s="330"/>
      <c r="J102" s="330"/>
      <c r="K102" s="330"/>
      <c r="L102" s="1515"/>
      <c r="M102" s="1516"/>
      <c r="N102" s="742"/>
      <c r="O102" s="1509"/>
      <c r="P102" s="1507"/>
      <c r="Q102" s="1507"/>
      <c r="R102" s="1515"/>
      <c r="S102" s="1494"/>
      <c r="T102" s="1494"/>
      <c r="U102" s="1494"/>
      <c r="V102" s="1494"/>
      <c r="W102" s="1494"/>
      <c r="X102" s="378"/>
      <c r="Y102" s="378"/>
      <c r="Z102" s="378"/>
      <c r="AA102" s="378"/>
      <c r="AB102" s="378"/>
      <c r="AC102" s="378"/>
      <c r="AD102" s="378"/>
      <c r="AE102" s="317"/>
      <c r="AF102" s="282"/>
      <c r="AG102" s="395"/>
      <c r="AH102" s="395"/>
      <c r="AI102" s="395"/>
      <c r="AJ102" s="395"/>
      <c r="AK102" s="91"/>
      <c r="AL102" s="89"/>
    </row>
    <row r="103" spans="1:38" ht="15" customHeight="1" x14ac:dyDescent="0.35">
      <c r="A103" s="993"/>
      <c r="B103" s="97"/>
      <c r="C103" s="408">
        <v>14</v>
      </c>
      <c r="D103" s="989" t="s">
        <v>1070</v>
      </c>
      <c r="E103" s="749">
        <v>124</v>
      </c>
      <c r="F103" s="110">
        <v>782</v>
      </c>
      <c r="G103" s="411">
        <v>110.61598345200001</v>
      </c>
      <c r="H103" s="391"/>
      <c r="I103" s="330"/>
      <c r="J103" s="330"/>
      <c r="K103" s="330"/>
      <c r="L103" s="1515"/>
      <c r="M103" s="1516"/>
      <c r="N103" s="742"/>
      <c r="O103" s="1509"/>
      <c r="P103" s="1507"/>
      <c r="Q103" s="1507"/>
      <c r="R103" s="1515"/>
      <c r="S103" s="1494"/>
      <c r="T103" s="1494"/>
      <c r="U103" s="1494"/>
      <c r="V103" s="1494"/>
      <c r="W103" s="1494"/>
      <c r="X103" s="378"/>
      <c r="Y103" s="378"/>
      <c r="Z103" s="378"/>
      <c r="AA103" s="378"/>
      <c r="AB103" s="378"/>
      <c r="AC103" s="378"/>
      <c r="AD103" s="378"/>
      <c r="AE103" s="317"/>
      <c r="AF103" s="282"/>
      <c r="AG103" s="395"/>
      <c r="AH103" s="395"/>
      <c r="AI103" s="395"/>
      <c r="AJ103" s="395"/>
      <c r="AK103" s="91"/>
      <c r="AL103" s="89"/>
    </row>
    <row r="104" spans="1:38" ht="15" customHeight="1" x14ac:dyDescent="0.35">
      <c r="A104" s="993"/>
      <c r="B104" s="97"/>
      <c r="C104" s="407">
        <v>15</v>
      </c>
      <c r="D104" s="538" t="s">
        <v>1070</v>
      </c>
      <c r="E104" s="136">
        <v>147</v>
      </c>
      <c r="F104" s="111">
        <v>927</v>
      </c>
      <c r="G104" s="410">
        <v>127.70783071200002</v>
      </c>
      <c r="H104" s="391"/>
      <c r="I104" s="330"/>
      <c r="J104" s="330"/>
      <c r="K104" s="330"/>
      <c r="L104" s="1515"/>
      <c r="M104" s="1516"/>
      <c r="N104" s="742"/>
      <c r="O104" s="1509"/>
      <c r="P104" s="1507"/>
      <c r="Q104" s="1507"/>
      <c r="R104" s="1515"/>
      <c r="S104" s="1494"/>
      <c r="T104" s="1494"/>
      <c r="U104" s="1494"/>
      <c r="V104" s="1494"/>
      <c r="W104" s="1494"/>
      <c r="X104" s="378"/>
      <c r="Y104" s="378"/>
      <c r="Z104" s="378"/>
      <c r="AA104" s="378"/>
      <c r="AB104" s="378"/>
      <c r="AC104" s="378"/>
      <c r="AD104" s="378"/>
      <c r="AE104" s="317"/>
      <c r="AF104" s="282"/>
      <c r="AG104" s="395"/>
      <c r="AH104" s="395"/>
      <c r="AI104" s="395"/>
      <c r="AJ104" s="395"/>
      <c r="AK104" s="91"/>
      <c r="AL104" s="89"/>
    </row>
    <row r="105" spans="1:38" ht="15" customHeight="1" x14ac:dyDescent="0.35">
      <c r="A105" s="993"/>
      <c r="B105" s="97"/>
      <c r="C105" s="408">
        <v>16.5</v>
      </c>
      <c r="D105" s="989" t="s">
        <v>1070</v>
      </c>
      <c r="E105" s="749">
        <v>172</v>
      </c>
      <c r="F105" s="110">
        <v>1085</v>
      </c>
      <c r="G105" s="411">
        <v>145.38420070200002</v>
      </c>
      <c r="H105" s="391"/>
      <c r="I105" s="330"/>
      <c r="J105" s="330"/>
      <c r="K105" s="330"/>
      <c r="L105" s="1515"/>
      <c r="M105" s="1516"/>
      <c r="N105" s="742"/>
      <c r="O105" s="1509"/>
      <c r="P105" s="1507"/>
      <c r="Q105" s="1507"/>
      <c r="R105" s="1515"/>
      <c r="S105" s="1494"/>
      <c r="T105" s="1494"/>
      <c r="U105" s="1494"/>
      <c r="V105" s="1494"/>
      <c r="W105" s="1494"/>
      <c r="X105" s="378"/>
      <c r="Y105" s="378"/>
      <c r="Z105" s="378"/>
      <c r="AA105" s="378"/>
      <c r="AB105" s="378"/>
      <c r="AC105" s="378"/>
      <c r="AD105" s="378"/>
      <c r="AE105" s="317"/>
      <c r="AF105" s="282"/>
      <c r="AG105" s="395"/>
      <c r="AH105" s="395"/>
      <c r="AI105" s="395"/>
      <c r="AJ105" s="395"/>
      <c r="AK105" s="91"/>
      <c r="AL105" s="89"/>
    </row>
    <row r="106" spans="1:38" ht="15" customHeight="1" x14ac:dyDescent="0.35">
      <c r="A106" s="993"/>
      <c r="B106" s="97"/>
      <c r="C106" s="407">
        <v>17.5</v>
      </c>
      <c r="D106" s="538" t="s">
        <v>1070</v>
      </c>
      <c r="E106" s="136">
        <v>199</v>
      </c>
      <c r="F106" s="111">
        <v>1255</v>
      </c>
      <c r="G106" s="410">
        <v>160.04962708200003</v>
      </c>
      <c r="H106" s="391"/>
      <c r="I106" s="330"/>
      <c r="J106" s="330"/>
      <c r="K106" s="330"/>
      <c r="L106" s="1515"/>
      <c r="M106" s="1516"/>
      <c r="N106" s="742"/>
      <c r="O106" s="1509"/>
      <c r="P106" s="1507"/>
      <c r="Q106" s="1507"/>
      <c r="R106" s="1515"/>
      <c r="S106" s="1494"/>
      <c r="T106" s="1494"/>
      <c r="U106" s="1494"/>
      <c r="V106" s="1494"/>
      <c r="W106" s="1494"/>
      <c r="X106" s="378"/>
      <c r="Y106" s="378"/>
      <c r="Z106" s="378"/>
      <c r="AA106" s="378"/>
      <c r="AB106" s="378"/>
      <c r="AC106" s="378"/>
      <c r="AD106" s="378"/>
      <c r="AE106" s="317"/>
      <c r="AF106" s="282"/>
      <c r="AG106" s="395"/>
      <c r="AH106" s="395"/>
      <c r="AI106" s="395"/>
      <c r="AJ106" s="395"/>
      <c r="AK106" s="91"/>
      <c r="AL106" s="89"/>
    </row>
    <row r="107" spans="1:38" ht="15" customHeight="1" x14ac:dyDescent="0.35">
      <c r="A107" s="993"/>
      <c r="B107" s="97"/>
      <c r="C107" s="408">
        <v>19</v>
      </c>
      <c r="D107" s="989" t="s">
        <v>1070</v>
      </c>
      <c r="E107" s="749">
        <v>235</v>
      </c>
      <c r="F107" s="110">
        <v>1485</v>
      </c>
      <c r="G107" s="411">
        <v>185.03698671000004</v>
      </c>
      <c r="H107" s="391"/>
      <c r="I107" s="330"/>
      <c r="J107" s="330"/>
      <c r="K107" s="330"/>
      <c r="L107" s="1515"/>
      <c r="M107" s="1516"/>
      <c r="N107" s="742"/>
      <c r="O107" s="1509"/>
      <c r="P107" s="1507"/>
      <c r="Q107" s="1507"/>
      <c r="R107" s="1515"/>
      <c r="S107" s="1494"/>
      <c r="T107" s="1494"/>
      <c r="U107" s="1494"/>
      <c r="V107" s="1494"/>
      <c r="W107" s="1494"/>
      <c r="X107" s="378"/>
      <c r="Y107" s="378"/>
      <c r="Z107" s="378"/>
      <c r="AA107" s="378"/>
      <c r="AB107" s="378"/>
      <c r="AC107" s="378"/>
      <c r="AD107" s="378"/>
      <c r="AE107" s="317"/>
      <c r="AF107" s="282"/>
      <c r="AG107" s="395"/>
      <c r="AH107" s="395"/>
      <c r="AI107" s="395"/>
      <c r="AJ107" s="395"/>
      <c r="AK107" s="91"/>
      <c r="AL107" s="89"/>
    </row>
    <row r="108" spans="1:38" ht="15" customHeight="1" x14ac:dyDescent="0.35">
      <c r="A108" s="993"/>
      <c r="B108" s="97"/>
      <c r="C108" s="407">
        <v>20.5</v>
      </c>
      <c r="D108" s="538" t="s">
        <v>1070</v>
      </c>
      <c r="E108" s="136">
        <v>267</v>
      </c>
      <c r="F108" s="111">
        <v>1681</v>
      </c>
      <c r="G108" s="410">
        <v>209.70663939000005</v>
      </c>
      <c r="H108" s="378"/>
      <c r="I108" s="330"/>
      <c r="J108" s="330"/>
      <c r="K108" s="330"/>
      <c r="L108" s="1515"/>
      <c r="M108" s="1516"/>
      <c r="N108" s="742"/>
      <c r="O108" s="1509"/>
      <c r="P108" s="1507"/>
      <c r="Q108" s="1507"/>
      <c r="R108" s="1515"/>
      <c r="S108" s="1494"/>
      <c r="T108" s="1494"/>
      <c r="U108" s="1494"/>
      <c r="V108" s="1494"/>
      <c r="W108" s="1494"/>
      <c r="X108" s="378"/>
      <c r="Y108" s="378"/>
      <c r="Z108" s="378"/>
      <c r="AA108" s="378"/>
      <c r="AB108" s="378"/>
      <c r="AC108" s="378"/>
      <c r="AD108" s="378"/>
      <c r="AE108" s="317"/>
      <c r="AF108" s="282"/>
      <c r="AG108" s="395"/>
      <c r="AH108" s="395"/>
      <c r="AI108" s="395"/>
      <c r="AJ108" s="395"/>
      <c r="AK108" s="91"/>
      <c r="AL108" s="89"/>
    </row>
    <row r="109" spans="1:38" ht="15" customHeight="1" x14ac:dyDescent="0.35">
      <c r="A109" s="993"/>
      <c r="B109" s="97"/>
      <c r="C109" s="408">
        <v>21.5</v>
      </c>
      <c r="D109" s="989" t="s">
        <v>1070</v>
      </c>
      <c r="E109" s="749">
        <v>300</v>
      </c>
      <c r="F109" s="110">
        <v>1890</v>
      </c>
      <c r="G109" s="411">
        <v>231.41734765200007</v>
      </c>
      <c r="H109" s="378"/>
      <c r="I109" s="330"/>
      <c r="J109" s="330"/>
      <c r="K109" s="330"/>
      <c r="L109" s="1515"/>
      <c r="M109" s="1516"/>
      <c r="N109" s="742"/>
      <c r="O109" s="1509"/>
      <c r="P109" s="1507"/>
      <c r="Q109" s="1507"/>
      <c r="R109" s="1515"/>
      <c r="S109" s="1494"/>
      <c r="T109" s="1494"/>
      <c r="U109" s="1494"/>
      <c r="V109" s="1494"/>
      <c r="W109" s="1494"/>
      <c r="X109" s="378"/>
      <c r="Y109" s="378"/>
      <c r="Z109" s="378"/>
      <c r="AA109" s="378"/>
      <c r="AB109" s="378"/>
      <c r="AC109" s="378"/>
      <c r="AD109" s="378"/>
      <c r="AE109" s="317"/>
      <c r="AF109" s="282"/>
      <c r="AG109" s="395"/>
      <c r="AH109" s="395"/>
      <c r="AI109" s="395"/>
      <c r="AJ109" s="395"/>
      <c r="AK109" s="91"/>
      <c r="AL109" s="89"/>
    </row>
    <row r="110" spans="1:38" ht="15" customHeight="1" x14ac:dyDescent="0.35">
      <c r="A110" s="993"/>
      <c r="B110" s="97"/>
      <c r="C110" s="407">
        <v>22.5</v>
      </c>
      <c r="D110" s="538" t="s">
        <v>1070</v>
      </c>
      <c r="E110" s="136">
        <v>336</v>
      </c>
      <c r="F110" s="111">
        <v>2115</v>
      </c>
      <c r="G110" s="410">
        <v>245.10599449200006</v>
      </c>
      <c r="H110" s="378"/>
      <c r="I110" s="330"/>
      <c r="J110" s="330"/>
      <c r="K110" s="330"/>
      <c r="L110" s="1515"/>
      <c r="M110" s="1516"/>
      <c r="N110" s="742"/>
      <c r="O110" s="1509"/>
      <c r="P110" s="1507"/>
      <c r="Q110" s="1507"/>
      <c r="R110" s="1515"/>
      <c r="S110" s="1494"/>
      <c r="T110" s="1494"/>
      <c r="U110" s="1494"/>
      <c r="V110" s="1494"/>
      <c r="W110" s="1494"/>
      <c r="X110" s="378"/>
      <c r="Y110" s="378"/>
      <c r="Z110" s="378"/>
      <c r="AA110" s="378"/>
      <c r="AB110" s="378"/>
      <c r="AC110" s="378"/>
      <c r="AD110" s="378"/>
      <c r="AE110" s="317"/>
      <c r="AF110" s="282"/>
      <c r="AG110" s="395"/>
      <c r="AH110" s="395"/>
      <c r="AI110" s="395"/>
      <c r="AJ110" s="395"/>
      <c r="AK110" s="91"/>
      <c r="AL110" s="89"/>
    </row>
    <row r="111" spans="1:38" ht="15" customHeight="1" thickBot="1" x14ac:dyDescent="0.4">
      <c r="A111" s="993"/>
      <c r="B111" s="97"/>
      <c r="C111" s="409">
        <v>25</v>
      </c>
      <c r="D111" s="1001" t="s">
        <v>1070</v>
      </c>
      <c r="E111" s="991">
        <v>407</v>
      </c>
      <c r="F111" s="421">
        <v>2560</v>
      </c>
      <c r="G111" s="412">
        <v>295.77235606199997</v>
      </c>
      <c r="H111" s="378"/>
      <c r="I111" s="330"/>
      <c r="J111" s="330"/>
      <c r="K111" s="330"/>
      <c r="L111" s="1515"/>
      <c r="M111" s="1516"/>
      <c r="N111" s="742"/>
      <c r="O111" s="1509"/>
      <c r="P111" s="1507"/>
      <c r="Q111" s="1507"/>
      <c r="R111" s="1515"/>
      <c r="S111" s="1494"/>
      <c r="T111" s="1494"/>
      <c r="U111" s="1494"/>
      <c r="V111" s="1494"/>
      <c r="W111" s="1494"/>
      <c r="X111" s="378"/>
      <c r="Y111" s="378"/>
      <c r="Z111" s="378"/>
      <c r="AA111" s="378"/>
      <c r="AB111" s="378"/>
      <c r="AC111" s="378"/>
      <c r="AD111" s="378"/>
      <c r="AE111" s="317"/>
      <c r="AF111" s="282"/>
      <c r="AG111" s="395"/>
      <c r="AH111" s="395"/>
      <c r="AI111" s="395"/>
      <c r="AJ111" s="395"/>
      <c r="AK111" s="91"/>
      <c r="AL111" s="89"/>
    </row>
    <row r="112" spans="1:38" ht="15" customHeight="1" x14ac:dyDescent="0.35">
      <c r="A112" s="84"/>
      <c r="B112" s="97"/>
      <c r="C112" s="140"/>
      <c r="D112" s="140"/>
      <c r="E112" s="139"/>
      <c r="F112" s="420"/>
      <c r="G112" s="140"/>
      <c r="H112" s="406"/>
      <c r="I112" s="406"/>
      <c r="J112" s="330"/>
      <c r="K112" s="330"/>
      <c r="L112" s="258"/>
      <c r="M112" s="258"/>
      <c r="N112" s="1420"/>
      <c r="O112" s="1431"/>
      <c r="P112" s="1431"/>
      <c r="Q112" s="1494"/>
      <c r="R112" s="1494"/>
      <c r="S112" s="1494"/>
      <c r="T112" s="1494"/>
      <c r="U112" s="1494"/>
      <c r="V112" s="1494"/>
      <c r="W112" s="1494"/>
      <c r="X112" s="378"/>
      <c r="Y112" s="378"/>
      <c r="Z112" s="378"/>
      <c r="AA112" s="378"/>
      <c r="AB112" s="378"/>
      <c r="AC112" s="378"/>
      <c r="AD112" s="378"/>
      <c r="AE112" s="317"/>
      <c r="AF112" s="282"/>
      <c r="AG112" s="395"/>
      <c r="AH112" s="395"/>
      <c r="AI112" s="395"/>
      <c r="AJ112" s="395"/>
      <c r="AK112" s="91"/>
      <c r="AL112" s="89"/>
    </row>
    <row r="113" spans="1:38" ht="15" customHeight="1" x14ac:dyDescent="0.35">
      <c r="A113" s="84"/>
      <c r="B113" s="97"/>
      <c r="C113" s="140"/>
      <c r="D113" s="140"/>
      <c r="E113" s="139"/>
      <c r="F113" s="420"/>
      <c r="G113" s="140"/>
      <c r="H113" s="378"/>
      <c r="I113" s="330"/>
      <c r="J113" s="330"/>
      <c r="K113" s="330"/>
      <c r="L113" s="1847"/>
      <c r="M113" s="1847"/>
      <c r="N113" s="1494"/>
      <c r="O113" s="1494"/>
      <c r="P113" s="1494"/>
      <c r="Q113" s="1494"/>
      <c r="R113" s="1494"/>
      <c r="S113" s="1494"/>
      <c r="T113" s="1494"/>
      <c r="U113" s="1494"/>
      <c r="V113" s="1494"/>
      <c r="W113" s="1494"/>
      <c r="X113" s="378"/>
      <c r="Y113" s="378"/>
      <c r="Z113" s="378"/>
      <c r="AA113" s="378"/>
      <c r="AB113" s="378"/>
      <c r="AC113" s="378"/>
      <c r="AD113" s="378"/>
      <c r="AE113" s="317"/>
      <c r="AF113" s="282"/>
      <c r="AG113" s="395"/>
      <c r="AH113" s="395"/>
      <c r="AI113" s="395"/>
      <c r="AJ113" s="395"/>
      <c r="AK113" s="91"/>
      <c r="AL113" s="89"/>
    </row>
    <row r="114" spans="1:38" ht="15" customHeight="1" thickBot="1" x14ac:dyDescent="0.4">
      <c r="A114" s="84"/>
      <c r="B114" s="97"/>
      <c r="C114" s="334" t="s">
        <v>972</v>
      </c>
      <c r="D114" s="271"/>
      <c r="E114" s="271"/>
      <c r="F114" s="271"/>
      <c r="H114" s="378"/>
      <c r="I114" s="330"/>
      <c r="J114" s="330"/>
      <c r="K114" s="330"/>
      <c r="L114" s="1847"/>
      <c r="M114" s="1847"/>
      <c r="N114" s="1494"/>
      <c r="O114" s="1494"/>
      <c r="P114" s="1494"/>
      <c r="Q114" s="1500"/>
      <c r="R114" s="1494"/>
      <c r="S114" s="1494"/>
      <c r="T114" s="1494"/>
      <c r="U114" s="1494"/>
      <c r="V114" s="1494"/>
      <c r="W114" s="1494"/>
      <c r="X114" s="378"/>
      <c r="Y114" s="378"/>
      <c r="Z114" s="378"/>
      <c r="AA114" s="378"/>
      <c r="AB114" s="378"/>
      <c r="AC114" s="378"/>
      <c r="AD114" s="378"/>
      <c r="AE114" s="317"/>
      <c r="AF114" s="282"/>
      <c r="AG114" s="395"/>
      <c r="AH114" s="395"/>
      <c r="AI114" s="395"/>
      <c r="AJ114" s="395"/>
      <c r="AK114" s="91"/>
      <c r="AL114" s="89"/>
    </row>
    <row r="115" spans="1:38" ht="15" customHeight="1" x14ac:dyDescent="0.35">
      <c r="A115" s="84"/>
      <c r="B115" s="97"/>
      <c r="C115" s="1827" t="s">
        <v>43</v>
      </c>
      <c r="D115" s="1833" t="s">
        <v>254</v>
      </c>
      <c r="E115" s="1831" t="s">
        <v>966</v>
      </c>
      <c r="F115" s="1837" t="s">
        <v>968</v>
      </c>
      <c r="G115" s="1839" t="s">
        <v>969</v>
      </c>
      <c r="H115" s="378"/>
      <c r="I115" s="330"/>
      <c r="J115" s="330"/>
      <c r="K115" s="330"/>
      <c r="L115" s="1500"/>
      <c r="M115" s="1494"/>
      <c r="N115" s="1494"/>
      <c r="O115" s="1494"/>
      <c r="P115" s="1501"/>
      <c r="Q115" s="1501"/>
      <c r="R115" s="1500"/>
      <c r="S115" s="1494"/>
      <c r="T115" s="1494"/>
      <c r="U115" s="1494"/>
      <c r="V115" s="1494"/>
      <c r="W115" s="1494"/>
      <c r="X115" s="378"/>
      <c r="Y115" s="378"/>
      <c r="Z115" s="378"/>
      <c r="AA115" s="378"/>
      <c r="AB115" s="378"/>
      <c r="AC115" s="378"/>
      <c r="AD115" s="378"/>
      <c r="AE115" s="317"/>
      <c r="AF115" s="282"/>
      <c r="AG115" s="395"/>
      <c r="AH115" s="395"/>
      <c r="AI115" s="395"/>
      <c r="AJ115" s="395"/>
      <c r="AK115" s="91"/>
      <c r="AL115" s="89"/>
    </row>
    <row r="116" spans="1:38" ht="15" customHeight="1" x14ac:dyDescent="0.35">
      <c r="A116" s="84"/>
      <c r="B116" s="97"/>
      <c r="C116" s="1828"/>
      <c r="D116" s="1834"/>
      <c r="E116" s="1832"/>
      <c r="F116" s="1838"/>
      <c r="G116" s="1840"/>
      <c r="H116" s="378"/>
      <c r="I116" s="330"/>
      <c r="J116" s="330"/>
      <c r="K116" s="330"/>
      <c r="L116" s="1503"/>
      <c r="M116" s="1428"/>
      <c r="N116" s="1500"/>
      <c r="O116" s="1428"/>
      <c r="P116" s="1504"/>
      <c r="Q116" s="1500"/>
      <c r="R116" s="1428"/>
      <c r="S116" s="1503"/>
      <c r="T116" s="1494"/>
      <c r="U116" s="1494"/>
      <c r="V116" s="1494"/>
      <c r="W116" s="1494"/>
      <c r="X116" s="378"/>
      <c r="Y116" s="378"/>
      <c r="Z116" s="378"/>
      <c r="AA116" s="378"/>
      <c r="AB116" s="378"/>
      <c r="AC116" s="378"/>
      <c r="AD116" s="378"/>
      <c r="AE116" s="317"/>
      <c r="AF116" s="282"/>
      <c r="AG116" s="395"/>
      <c r="AH116" s="395"/>
      <c r="AI116" s="395"/>
      <c r="AJ116" s="395"/>
      <c r="AK116" s="91"/>
      <c r="AL116" s="89"/>
    </row>
    <row r="117" spans="1:38" ht="15" customHeight="1" x14ac:dyDescent="0.35">
      <c r="A117" s="84"/>
      <c r="B117" s="97"/>
      <c r="C117" s="423">
        <v>8</v>
      </c>
      <c r="D117" s="753" t="s">
        <v>1069</v>
      </c>
      <c r="E117" s="748">
        <v>40.299999999999997</v>
      </c>
      <c r="F117" s="754">
        <v>254</v>
      </c>
      <c r="G117" s="424">
        <v>128.53594546933138</v>
      </c>
      <c r="H117" s="378"/>
      <c r="I117" s="330"/>
      <c r="J117" s="330"/>
      <c r="K117" s="330"/>
      <c r="L117" s="742"/>
      <c r="M117" s="743"/>
      <c r="N117" s="744"/>
      <c r="O117" s="382"/>
      <c r="P117" s="422"/>
      <c r="Q117" s="422"/>
      <c r="R117" s="422"/>
      <c r="S117" s="742"/>
      <c r="T117" s="1494"/>
      <c r="U117" s="747"/>
      <c r="V117" s="747"/>
      <c r="W117" s="1494"/>
      <c r="X117" s="378"/>
      <c r="Y117" s="378"/>
      <c r="Z117" s="378"/>
      <c r="AA117" s="378"/>
      <c r="AB117" s="378"/>
      <c r="AC117" s="378"/>
      <c r="AD117" s="378"/>
      <c r="AE117" s="317"/>
      <c r="AF117" s="282"/>
      <c r="AG117" s="395"/>
      <c r="AH117" s="395"/>
      <c r="AI117" s="395"/>
      <c r="AJ117" s="395"/>
      <c r="AK117" s="91"/>
      <c r="AL117" s="89"/>
    </row>
    <row r="118" spans="1:38" ht="15" customHeight="1" x14ac:dyDescent="0.35">
      <c r="A118" s="84"/>
      <c r="B118" s="97"/>
      <c r="C118" s="426">
        <v>10</v>
      </c>
      <c r="D118" s="752" t="s">
        <v>1069</v>
      </c>
      <c r="E118" s="749">
        <v>63</v>
      </c>
      <c r="F118" s="1485">
        <v>418</v>
      </c>
      <c r="G118" s="411">
        <v>159.565313029122</v>
      </c>
      <c r="H118" s="378"/>
      <c r="I118" s="330"/>
      <c r="J118" s="330"/>
      <c r="K118" s="330"/>
      <c r="L118" s="742"/>
      <c r="M118" s="743"/>
      <c r="N118" s="744"/>
      <c r="O118" s="382"/>
      <c r="P118" s="422"/>
      <c r="Q118" s="422"/>
      <c r="R118" s="422"/>
      <c r="S118" s="742"/>
      <c r="T118" s="1494"/>
      <c r="U118" s="1517"/>
      <c r="V118" s="1517"/>
      <c r="W118" s="747"/>
      <c r="X118" s="378"/>
      <c r="Y118" s="378"/>
      <c r="Z118" s="378"/>
      <c r="AA118" s="378"/>
      <c r="AB118" s="378"/>
      <c r="AC118" s="378"/>
      <c r="AD118" s="378"/>
      <c r="AE118" s="317"/>
      <c r="AF118" s="282"/>
      <c r="AG118" s="395"/>
      <c r="AH118" s="395"/>
      <c r="AI118" s="395"/>
      <c r="AJ118" s="395"/>
      <c r="AK118" s="91"/>
      <c r="AL118" s="89"/>
    </row>
    <row r="119" spans="1:38" ht="15" customHeight="1" x14ac:dyDescent="0.35">
      <c r="A119" s="84"/>
      <c r="B119" s="97"/>
      <c r="C119" s="423">
        <v>12</v>
      </c>
      <c r="D119" s="753" t="s">
        <v>1069</v>
      </c>
      <c r="E119" s="748">
        <v>90.7</v>
      </c>
      <c r="F119" s="754">
        <v>602</v>
      </c>
      <c r="G119" s="424">
        <v>198.08107824304798</v>
      </c>
      <c r="H119" s="330"/>
      <c r="I119" s="330"/>
      <c r="J119" s="330"/>
      <c r="K119" s="330"/>
      <c r="L119" s="742"/>
      <c r="M119" s="743"/>
      <c r="N119" s="744"/>
      <c r="O119" s="382"/>
      <c r="P119" s="422"/>
      <c r="Q119" s="422"/>
      <c r="R119" s="422"/>
      <c r="S119" s="742"/>
      <c r="T119" s="1494"/>
      <c r="U119" s="1494"/>
      <c r="V119" s="747"/>
      <c r="W119" s="747"/>
      <c r="X119" s="11"/>
      <c r="AB119" s="65"/>
      <c r="AC119" s="378"/>
      <c r="AD119" s="378"/>
      <c r="AE119" s="317"/>
      <c r="AF119" s="282"/>
      <c r="AG119" s="395"/>
      <c r="AH119" s="395"/>
      <c r="AI119" s="395"/>
      <c r="AJ119" s="395"/>
      <c r="AK119" s="91"/>
      <c r="AL119" s="89"/>
    </row>
    <row r="120" spans="1:38" ht="15" customHeight="1" x14ac:dyDescent="0.35">
      <c r="A120" s="84"/>
      <c r="B120" s="97"/>
      <c r="C120" s="426">
        <v>13</v>
      </c>
      <c r="D120" s="752" t="s">
        <v>1069</v>
      </c>
      <c r="E120" s="73">
        <v>106</v>
      </c>
      <c r="F120" s="756">
        <v>707</v>
      </c>
      <c r="G120" s="411">
        <v>226.25451491282638</v>
      </c>
      <c r="H120" s="330"/>
      <c r="I120" s="330"/>
      <c r="J120" s="330"/>
      <c r="K120" s="330"/>
      <c r="L120" s="742"/>
      <c r="M120" s="743"/>
      <c r="N120" s="744"/>
      <c r="O120" s="382"/>
      <c r="P120" s="422"/>
      <c r="Q120" s="422"/>
      <c r="R120" s="422"/>
      <c r="S120" s="742"/>
      <c r="T120" s="1494"/>
      <c r="U120" s="1494"/>
      <c r="V120" s="1494"/>
      <c r="W120" s="1494"/>
      <c r="X120" s="381"/>
      <c r="AC120" s="378"/>
      <c r="AD120" s="378"/>
      <c r="AE120" s="317"/>
      <c r="AF120" s="282"/>
      <c r="AG120" s="395"/>
      <c r="AH120" s="395"/>
      <c r="AI120" s="395"/>
      <c r="AJ120" s="395"/>
      <c r="AK120" s="91"/>
      <c r="AL120" s="89"/>
    </row>
    <row r="121" spans="1:38" ht="15" customHeight="1" x14ac:dyDescent="0.35">
      <c r="A121" s="84"/>
      <c r="B121" s="97"/>
      <c r="C121" s="423">
        <v>14</v>
      </c>
      <c r="D121" s="753" t="s">
        <v>1069</v>
      </c>
      <c r="E121" s="748">
        <v>124</v>
      </c>
      <c r="F121" s="754">
        <v>820</v>
      </c>
      <c r="G121" s="424">
        <v>260.85915542166481</v>
      </c>
      <c r="H121" s="330"/>
      <c r="I121" s="330"/>
      <c r="J121" s="330"/>
      <c r="K121" s="330"/>
      <c r="L121" s="742"/>
      <c r="M121" s="743"/>
      <c r="N121" s="744"/>
      <c r="O121" s="382"/>
      <c r="P121" s="422"/>
      <c r="Q121" s="422"/>
      <c r="R121" s="422"/>
      <c r="S121" s="742"/>
      <c r="T121" s="1494"/>
      <c r="U121" s="1494"/>
      <c r="V121" s="1494"/>
      <c r="W121" s="1494"/>
      <c r="X121" s="378"/>
      <c r="Y121" s="378"/>
      <c r="Z121" s="378"/>
      <c r="AA121" s="378"/>
      <c r="AB121" s="378"/>
      <c r="AC121" s="378"/>
      <c r="AD121" s="378"/>
      <c r="AE121" s="317"/>
      <c r="AF121" s="282"/>
      <c r="AG121" s="395"/>
      <c r="AH121" s="395"/>
      <c r="AI121" s="395"/>
      <c r="AJ121" s="395"/>
      <c r="AK121" s="91"/>
      <c r="AL121" s="89"/>
    </row>
    <row r="122" spans="1:38" ht="15" customHeight="1" x14ac:dyDescent="0.35">
      <c r="A122" s="84"/>
      <c r="B122" s="97"/>
      <c r="C122" s="426">
        <v>15</v>
      </c>
      <c r="D122" s="752" t="s">
        <v>1069</v>
      </c>
      <c r="E122" s="73">
        <v>142</v>
      </c>
      <c r="F122" s="756">
        <v>941</v>
      </c>
      <c r="G122" s="411">
        <v>285.79793475313079</v>
      </c>
      <c r="H122" s="271"/>
      <c r="I122" s="330"/>
      <c r="J122" s="330"/>
      <c r="K122" s="330"/>
      <c r="L122" s="1518"/>
      <c r="M122" s="743"/>
      <c r="N122" s="744"/>
      <c r="O122" s="382"/>
      <c r="P122" s="422"/>
      <c r="Q122" s="422"/>
      <c r="R122" s="422"/>
      <c r="S122" s="1518"/>
      <c r="T122" s="1494"/>
      <c r="U122" s="1494"/>
      <c r="V122" s="1494"/>
      <c r="W122" s="1494"/>
      <c r="X122" s="378"/>
      <c r="Y122" s="378"/>
      <c r="Z122" s="378"/>
      <c r="AA122" s="378"/>
      <c r="AB122" s="378"/>
      <c r="AC122" s="378"/>
      <c r="AD122" s="378"/>
      <c r="AE122" s="317"/>
      <c r="AF122" s="282"/>
      <c r="AG122" s="395"/>
      <c r="AH122" s="395"/>
      <c r="AI122" s="395"/>
      <c r="AJ122" s="395"/>
      <c r="AK122" s="91"/>
      <c r="AL122" s="89"/>
    </row>
    <row r="123" spans="1:38" ht="15" customHeight="1" x14ac:dyDescent="0.35">
      <c r="A123" s="84"/>
      <c r="B123" s="97"/>
      <c r="C123" s="423">
        <v>16</v>
      </c>
      <c r="D123" s="753" t="s">
        <v>1069</v>
      </c>
      <c r="E123" s="748">
        <v>161</v>
      </c>
      <c r="F123" s="754">
        <v>1070</v>
      </c>
      <c r="G123" s="424">
        <v>303.93392957928</v>
      </c>
      <c r="H123" s="330"/>
      <c r="I123" s="330"/>
      <c r="J123" s="330"/>
      <c r="K123" s="330"/>
      <c r="L123" s="742"/>
      <c r="M123" s="743"/>
      <c r="N123" s="744"/>
      <c r="O123" s="382"/>
      <c r="P123" s="422"/>
      <c r="Q123" s="422"/>
      <c r="R123" s="422"/>
      <c r="S123" s="742"/>
      <c r="T123" s="1494"/>
      <c r="U123" s="1494"/>
      <c r="V123" s="1494"/>
      <c r="W123" s="1494"/>
      <c r="X123" s="378"/>
      <c r="Y123" s="378"/>
      <c r="Z123" s="378"/>
      <c r="AA123" s="378"/>
      <c r="AB123" s="378"/>
      <c r="AC123" s="378"/>
      <c r="AD123" s="378"/>
      <c r="AE123" s="317"/>
      <c r="AF123" s="282"/>
      <c r="AG123" s="395"/>
      <c r="AH123" s="395"/>
      <c r="AI123" s="395"/>
      <c r="AJ123" s="395"/>
      <c r="AK123" s="91"/>
      <c r="AL123" s="89"/>
    </row>
    <row r="124" spans="1:38" ht="15" customHeight="1" x14ac:dyDescent="0.35">
      <c r="A124" s="84"/>
      <c r="B124" s="97"/>
      <c r="C124" s="426">
        <v>17</v>
      </c>
      <c r="D124" s="752" t="s">
        <v>1069</v>
      </c>
      <c r="E124" s="749">
        <v>182</v>
      </c>
      <c r="F124" s="756">
        <v>1210</v>
      </c>
      <c r="G124" s="411">
        <v>340.57511797048733</v>
      </c>
      <c r="H124" s="330"/>
      <c r="I124" s="330"/>
      <c r="J124" s="330"/>
      <c r="K124" s="330"/>
      <c r="L124" s="742"/>
      <c r="M124" s="743"/>
      <c r="N124" s="744"/>
      <c r="O124" s="382"/>
      <c r="P124" s="422"/>
      <c r="Q124" s="422"/>
      <c r="R124" s="422"/>
      <c r="S124" s="742"/>
      <c r="T124" s="1494"/>
      <c r="U124" s="1494"/>
      <c r="V124" s="1494"/>
      <c r="W124" s="1494"/>
      <c r="X124" s="378"/>
      <c r="Y124" s="378"/>
      <c r="Z124" s="378"/>
      <c r="AA124" s="378"/>
      <c r="AB124" s="378"/>
      <c r="AC124" s="378"/>
      <c r="AD124" s="378"/>
      <c r="AE124" s="317"/>
      <c r="AF124" s="282"/>
      <c r="AG124" s="395"/>
      <c r="AH124" s="395"/>
      <c r="AI124" s="395"/>
      <c r="AJ124" s="395"/>
      <c r="AK124" s="91"/>
      <c r="AL124" s="89"/>
    </row>
    <row r="125" spans="1:38" ht="15" customHeight="1" x14ac:dyDescent="0.35">
      <c r="A125" s="84"/>
      <c r="B125" s="97"/>
      <c r="C125" s="423">
        <v>18</v>
      </c>
      <c r="D125" s="753" t="s">
        <v>1069</v>
      </c>
      <c r="E125" s="748">
        <v>204</v>
      </c>
      <c r="F125" s="754">
        <v>1350</v>
      </c>
      <c r="G125" s="424">
        <v>363.63693855188706</v>
      </c>
      <c r="H125" s="330"/>
      <c r="I125" s="330"/>
      <c r="J125" s="330"/>
      <c r="K125" s="330"/>
      <c r="L125" s="742"/>
      <c r="M125" s="743"/>
      <c r="N125" s="744"/>
      <c r="O125" s="382"/>
      <c r="P125" s="422"/>
      <c r="Q125" s="422"/>
      <c r="R125" s="422"/>
      <c r="S125" s="742"/>
      <c r="T125" s="1494"/>
      <c r="U125" s="747"/>
      <c r="V125" s="747"/>
      <c r="W125" s="1494"/>
      <c r="X125" s="378"/>
      <c r="Y125" s="378"/>
      <c r="Z125" s="378"/>
      <c r="AA125" s="378"/>
      <c r="AB125" s="378"/>
      <c r="AC125" s="378"/>
      <c r="AD125" s="378"/>
      <c r="AE125" s="317"/>
      <c r="AF125" s="282"/>
      <c r="AG125" s="395"/>
      <c r="AH125" s="395"/>
      <c r="AI125" s="395"/>
      <c r="AJ125" s="395"/>
      <c r="AK125" s="91"/>
      <c r="AL125" s="89"/>
    </row>
    <row r="126" spans="1:38" ht="15" customHeight="1" x14ac:dyDescent="0.35">
      <c r="A126" s="84"/>
      <c r="B126" s="97"/>
      <c r="C126" s="426">
        <v>19</v>
      </c>
      <c r="D126" s="752" t="s">
        <v>1069</v>
      </c>
      <c r="E126" s="756" t="s">
        <v>26</v>
      </c>
      <c r="F126" s="756">
        <v>1510</v>
      </c>
      <c r="G126" s="411">
        <v>407.66686557596989</v>
      </c>
      <c r="H126" s="330"/>
      <c r="I126" s="330"/>
      <c r="J126" s="330"/>
      <c r="K126" s="330"/>
      <c r="L126" s="742"/>
      <c r="M126" s="743"/>
      <c r="N126" s="744"/>
      <c r="O126" s="382"/>
      <c r="P126" s="422"/>
      <c r="Q126" s="422"/>
      <c r="R126" s="422"/>
      <c r="S126" s="742"/>
      <c r="T126" s="1494"/>
      <c r="U126" s="1494"/>
      <c r="V126" s="1494"/>
      <c r="W126" s="1494"/>
      <c r="X126" s="378"/>
      <c r="Y126" s="378"/>
      <c r="Z126" s="378"/>
      <c r="AA126" s="378"/>
      <c r="AB126" s="378"/>
      <c r="AC126" s="378"/>
      <c r="AD126" s="378"/>
      <c r="AE126" s="317"/>
      <c r="AF126" s="282"/>
      <c r="AG126" s="395"/>
      <c r="AH126" s="395"/>
      <c r="AI126" s="395"/>
      <c r="AJ126" s="395"/>
      <c r="AK126" s="91"/>
      <c r="AL126" s="89"/>
    </row>
    <row r="127" spans="1:38" ht="15" customHeight="1" x14ac:dyDescent="0.35">
      <c r="A127" s="84"/>
      <c r="B127" s="97"/>
      <c r="C127" s="423">
        <v>20</v>
      </c>
      <c r="D127" s="753" t="s">
        <v>1069</v>
      </c>
      <c r="E127" s="748">
        <v>252</v>
      </c>
      <c r="F127" s="754">
        <v>1670</v>
      </c>
      <c r="G127" s="424">
        <v>425.8957555686834</v>
      </c>
      <c r="H127" s="330"/>
      <c r="I127" s="330"/>
      <c r="J127" s="330"/>
      <c r="K127" s="330"/>
      <c r="L127" s="742"/>
      <c r="M127" s="743"/>
      <c r="N127" s="744"/>
      <c r="O127" s="382"/>
      <c r="P127" s="422"/>
      <c r="Q127" s="422"/>
      <c r="R127" s="422"/>
      <c r="S127" s="742"/>
      <c r="T127" s="1494"/>
      <c r="U127" s="1494"/>
      <c r="V127" s="1494"/>
      <c r="W127" s="1494"/>
      <c r="X127" s="378"/>
      <c r="Y127" s="378"/>
      <c r="Z127" s="378"/>
      <c r="AA127" s="378"/>
      <c r="AB127" s="378"/>
      <c r="AC127" s="378"/>
      <c r="AD127" s="378"/>
      <c r="AE127" s="317"/>
      <c r="AF127" s="282"/>
      <c r="AG127" s="395"/>
      <c r="AH127" s="395"/>
      <c r="AI127" s="395"/>
      <c r="AJ127" s="395"/>
      <c r="AK127" s="91"/>
      <c r="AL127" s="89"/>
    </row>
    <row r="128" spans="1:38" ht="15" customHeight="1" x14ac:dyDescent="0.35">
      <c r="A128" s="84"/>
      <c r="B128" s="97"/>
      <c r="C128" s="426">
        <v>21</v>
      </c>
      <c r="D128" s="752" t="s">
        <v>1069</v>
      </c>
      <c r="E128" s="756" t="s">
        <v>26</v>
      </c>
      <c r="F128" s="756">
        <v>1845</v>
      </c>
      <c r="G128" s="411">
        <v>481.0408306704</v>
      </c>
      <c r="H128" s="330"/>
      <c r="I128" s="330"/>
      <c r="J128" s="330"/>
      <c r="K128" s="330"/>
      <c r="L128" s="742"/>
      <c r="M128" s="743"/>
      <c r="N128" s="744"/>
      <c r="O128" s="382"/>
      <c r="P128" s="422"/>
      <c r="Q128" s="422"/>
      <c r="R128" s="422"/>
      <c r="S128" s="742"/>
      <c r="T128" s="1494"/>
      <c r="U128" s="1494"/>
      <c r="V128" s="1494"/>
      <c r="W128" s="1494"/>
      <c r="X128" s="378"/>
      <c r="Y128" s="378"/>
      <c r="Z128" s="378"/>
      <c r="AA128" s="378"/>
      <c r="AB128" s="378"/>
      <c r="AC128" s="378"/>
      <c r="AD128" s="378"/>
      <c r="AE128" s="317"/>
      <c r="AF128" s="282"/>
      <c r="AG128" s="395"/>
      <c r="AH128" s="395"/>
      <c r="AI128" s="395"/>
      <c r="AJ128" s="395"/>
      <c r="AK128" s="91"/>
      <c r="AL128" s="89"/>
    </row>
    <row r="129" spans="1:38" ht="15" customHeight="1" x14ac:dyDescent="0.35">
      <c r="A129" s="84"/>
      <c r="B129" s="97"/>
      <c r="C129" s="423">
        <v>22</v>
      </c>
      <c r="D129" s="753" t="s">
        <v>1069</v>
      </c>
      <c r="E129" s="748">
        <v>305</v>
      </c>
      <c r="F129" s="754">
        <v>2020</v>
      </c>
      <c r="G129" s="424">
        <v>505.56646149789771</v>
      </c>
      <c r="H129" s="330"/>
      <c r="I129" s="330"/>
      <c r="J129" s="330"/>
      <c r="K129" s="330"/>
      <c r="L129" s="742"/>
      <c r="M129" s="743"/>
      <c r="N129" s="744"/>
      <c r="O129" s="382"/>
      <c r="P129" s="422"/>
      <c r="Q129" s="422"/>
      <c r="R129" s="422"/>
      <c r="S129" s="742"/>
      <c r="T129" s="1494"/>
      <c r="U129" s="1494"/>
      <c r="V129" s="1494"/>
      <c r="W129" s="1494"/>
      <c r="X129" s="378"/>
      <c r="Y129" s="378"/>
      <c r="Z129" s="378"/>
      <c r="AA129" s="378"/>
      <c r="AB129" s="378"/>
      <c r="AC129" s="378"/>
      <c r="AD129" s="378"/>
      <c r="AE129" s="317"/>
      <c r="AF129" s="282"/>
      <c r="AG129" s="395"/>
      <c r="AH129" s="395"/>
      <c r="AI129" s="395"/>
      <c r="AJ129" s="395"/>
      <c r="AK129" s="91"/>
      <c r="AL129" s="89"/>
    </row>
    <row r="130" spans="1:38" ht="15" customHeight="1" x14ac:dyDescent="0.35">
      <c r="A130" s="84"/>
      <c r="B130" s="97"/>
      <c r="C130" s="426">
        <v>24</v>
      </c>
      <c r="D130" s="752" t="s">
        <v>1069</v>
      </c>
      <c r="E130" s="749">
        <v>363</v>
      </c>
      <c r="F130" s="756">
        <v>2410</v>
      </c>
      <c r="G130" s="411">
        <v>599.5787519882158</v>
      </c>
      <c r="H130" s="330"/>
      <c r="I130" s="330"/>
      <c r="J130" s="330"/>
      <c r="K130" s="330"/>
      <c r="L130" s="742"/>
      <c r="M130" s="743"/>
      <c r="N130" s="744"/>
      <c r="O130" s="382"/>
      <c r="P130" s="422"/>
      <c r="Q130" s="422"/>
      <c r="R130" s="422"/>
      <c r="S130" s="742"/>
      <c r="T130" s="1494"/>
      <c r="U130" s="1494"/>
      <c r="V130" s="1494"/>
      <c r="W130" s="1494"/>
      <c r="X130" s="378"/>
      <c r="Y130" s="378"/>
      <c r="Z130" s="378"/>
      <c r="AA130" s="378"/>
      <c r="AB130" s="378"/>
      <c r="AC130" s="378"/>
      <c r="AD130" s="378"/>
      <c r="AE130" s="317"/>
      <c r="AF130" s="282"/>
      <c r="AG130" s="395"/>
      <c r="AH130" s="395"/>
      <c r="AI130" s="395"/>
      <c r="AJ130" s="395"/>
      <c r="AK130" s="91"/>
      <c r="AL130" s="89"/>
    </row>
    <row r="131" spans="1:38" ht="15" customHeight="1" x14ac:dyDescent="0.35">
      <c r="A131" s="84"/>
      <c r="B131" s="97"/>
      <c r="C131" s="423">
        <v>25</v>
      </c>
      <c r="D131" s="753" t="s">
        <v>1069</v>
      </c>
      <c r="E131" s="748">
        <v>394</v>
      </c>
      <c r="F131" s="754">
        <v>2610</v>
      </c>
      <c r="G131" s="424">
        <v>656.66016415999991</v>
      </c>
      <c r="H131" s="330"/>
      <c r="I131" s="330"/>
      <c r="J131" s="330"/>
      <c r="K131" s="330"/>
      <c r="L131" s="742"/>
      <c r="M131" s="743"/>
      <c r="N131" s="744"/>
      <c r="O131" s="382"/>
      <c r="P131" s="422"/>
      <c r="Q131" s="422"/>
      <c r="R131" s="422"/>
      <c r="S131" s="742"/>
      <c r="T131" s="1494"/>
      <c r="U131" s="1494"/>
      <c r="V131" s="1494"/>
      <c r="W131" s="1494"/>
      <c r="X131" s="378"/>
      <c r="Y131" s="378"/>
      <c r="Z131" s="378"/>
      <c r="AA131" s="378"/>
      <c r="AB131" s="378"/>
      <c r="AC131" s="378"/>
      <c r="AD131" s="378"/>
      <c r="AE131" s="317"/>
      <c r="AF131" s="282"/>
      <c r="AG131" s="395"/>
      <c r="AH131" s="395"/>
      <c r="AI131" s="395"/>
      <c r="AJ131" s="395"/>
      <c r="AK131" s="91"/>
      <c r="AL131" s="89"/>
    </row>
    <row r="132" spans="1:38" ht="15" customHeight="1" x14ac:dyDescent="0.35">
      <c r="A132" s="84"/>
      <c r="B132" s="97"/>
      <c r="C132" s="426">
        <v>26</v>
      </c>
      <c r="D132" s="752" t="s">
        <v>1069</v>
      </c>
      <c r="E132" s="749">
        <v>426</v>
      </c>
      <c r="F132" s="756">
        <v>2830</v>
      </c>
      <c r="G132" s="411">
        <v>699.44581989942662</v>
      </c>
      <c r="H132" s="330"/>
      <c r="I132" s="330"/>
      <c r="J132" s="330"/>
      <c r="K132" s="330"/>
      <c r="L132" s="742"/>
      <c r="M132" s="743"/>
      <c r="N132" s="744"/>
      <c r="O132" s="382"/>
      <c r="P132" s="422"/>
      <c r="Q132" s="422"/>
      <c r="R132" s="422"/>
      <c r="S132" s="742"/>
      <c r="T132" s="1494"/>
      <c r="U132" s="1494"/>
      <c r="V132" s="1494"/>
      <c r="W132" s="1494"/>
      <c r="X132" s="378"/>
      <c r="Y132" s="378"/>
      <c r="Z132" s="378"/>
      <c r="AA132" s="378"/>
      <c r="AB132" s="378"/>
      <c r="AC132" s="378"/>
      <c r="AD132" s="378"/>
      <c r="AE132" s="317"/>
      <c r="AF132" s="282"/>
      <c r="AG132" s="395"/>
      <c r="AH132" s="395"/>
      <c r="AI132" s="395"/>
      <c r="AJ132" s="395"/>
      <c r="AK132" s="91"/>
      <c r="AL132" s="89"/>
    </row>
    <row r="133" spans="1:38" ht="15" customHeight="1" thickBot="1" x14ac:dyDescent="0.4">
      <c r="A133" s="84"/>
      <c r="B133" s="97"/>
      <c r="C133" s="425">
        <v>28</v>
      </c>
      <c r="D133" s="751" t="s">
        <v>1069</v>
      </c>
      <c r="E133" s="750">
        <v>494</v>
      </c>
      <c r="F133" s="320">
        <v>3280</v>
      </c>
      <c r="G133" s="419">
        <v>766.8210168592974</v>
      </c>
      <c r="H133" s="330"/>
      <c r="I133" s="330"/>
      <c r="J133" s="330"/>
      <c r="K133" s="330"/>
      <c r="L133" s="742"/>
      <c r="M133" s="743"/>
      <c r="N133" s="744"/>
      <c r="O133" s="382"/>
      <c r="P133" s="422"/>
      <c r="Q133" s="422"/>
      <c r="R133" s="422"/>
      <c r="S133" s="742"/>
      <c r="T133" s="1494"/>
      <c r="U133" s="1494"/>
      <c r="V133" s="1494"/>
      <c r="W133" s="1494"/>
      <c r="X133" s="378"/>
      <c r="Y133" s="378"/>
      <c r="Z133" s="378"/>
      <c r="AA133" s="378"/>
      <c r="AB133" s="378"/>
      <c r="AC133" s="378"/>
      <c r="AD133" s="378"/>
      <c r="AE133" s="317"/>
      <c r="AF133" s="282"/>
      <c r="AG133" s="395"/>
      <c r="AH133" s="395"/>
      <c r="AI133" s="395"/>
      <c r="AJ133" s="395"/>
      <c r="AK133" s="91"/>
      <c r="AL133" s="89"/>
    </row>
    <row r="134" spans="1:38" ht="15" customHeight="1" x14ac:dyDescent="0.35">
      <c r="A134" s="84"/>
      <c r="B134" s="97"/>
      <c r="C134" s="226"/>
      <c r="D134" s="140"/>
      <c r="E134" s="139"/>
      <c r="F134" s="647"/>
      <c r="G134" s="140"/>
      <c r="H134" s="330"/>
      <c r="I134" s="330"/>
      <c r="J134" s="330"/>
      <c r="K134" s="330"/>
      <c r="L134" s="742"/>
      <c r="M134" s="743"/>
      <c r="N134" s="744"/>
      <c r="O134" s="382"/>
      <c r="P134" s="422"/>
      <c r="Q134" s="422"/>
      <c r="R134" s="422"/>
      <c r="S134" s="742"/>
      <c r="T134" s="1494"/>
      <c r="U134" s="1494"/>
      <c r="V134" s="1494"/>
      <c r="W134" s="1494"/>
      <c r="X134" s="648"/>
      <c r="Y134" s="648"/>
      <c r="Z134" s="648"/>
      <c r="AA134" s="648"/>
      <c r="AB134" s="648"/>
      <c r="AC134" s="648"/>
      <c r="AD134" s="648"/>
      <c r="AE134" s="317"/>
      <c r="AF134" s="282"/>
      <c r="AG134" s="646"/>
      <c r="AH134" s="646"/>
      <c r="AI134" s="646"/>
      <c r="AJ134" s="646"/>
      <c r="AK134" s="91"/>
      <c r="AL134" s="89"/>
    </row>
    <row r="135" spans="1:38" ht="15" customHeight="1" x14ac:dyDescent="0.35">
      <c r="A135" s="84"/>
      <c r="B135" s="97"/>
      <c r="C135" s="226"/>
      <c r="D135" s="140"/>
      <c r="E135" s="139"/>
      <c r="F135" s="647"/>
      <c r="G135" s="140"/>
      <c r="H135" s="330"/>
      <c r="I135" s="330"/>
      <c r="J135" s="330"/>
      <c r="K135" s="330"/>
      <c r="L135" s="742"/>
      <c r="M135" s="743"/>
      <c r="N135" s="744"/>
      <c r="O135" s="382"/>
      <c r="P135" s="422"/>
      <c r="Q135" s="422"/>
      <c r="R135" s="422"/>
      <c r="S135" s="742"/>
      <c r="T135" s="1494"/>
      <c r="U135" s="1494"/>
      <c r="V135" s="1494"/>
      <c r="W135" s="1494"/>
      <c r="X135" s="648"/>
      <c r="Y135" s="648"/>
      <c r="Z135" s="648"/>
      <c r="AA135" s="648"/>
      <c r="AB135" s="648"/>
      <c r="AC135" s="648"/>
      <c r="AD135" s="648"/>
      <c r="AE135" s="317"/>
      <c r="AF135" s="282"/>
      <c r="AG135" s="646"/>
      <c r="AH135" s="646"/>
      <c r="AI135" s="646"/>
      <c r="AJ135" s="646"/>
      <c r="AK135" s="91"/>
      <c r="AL135" s="89"/>
    </row>
    <row r="136" spans="1:38" ht="15" customHeight="1" thickBot="1" x14ac:dyDescent="0.4">
      <c r="A136" s="84"/>
      <c r="B136" s="97"/>
      <c r="C136" s="334" t="s">
        <v>1068</v>
      </c>
      <c r="D136" s="271"/>
      <c r="E136" s="271"/>
      <c r="F136" s="271"/>
      <c r="G136" s="140"/>
      <c r="H136" s="330"/>
      <c r="I136" s="330"/>
      <c r="J136" s="330"/>
      <c r="K136" s="330"/>
      <c r="L136" s="742"/>
      <c r="M136" s="743"/>
      <c r="N136" s="744"/>
      <c r="O136" s="382"/>
      <c r="P136" s="422"/>
      <c r="Q136" s="422"/>
      <c r="R136" s="422"/>
      <c r="S136" s="742"/>
      <c r="T136" s="1494"/>
      <c r="U136" s="1494"/>
      <c r="V136" s="1494"/>
      <c r="W136" s="1494"/>
      <c r="X136" s="648"/>
      <c r="Y136" s="648"/>
      <c r="Z136" s="648"/>
      <c r="AA136" s="648"/>
      <c r="AB136" s="648"/>
      <c r="AC136" s="648"/>
      <c r="AD136" s="648"/>
      <c r="AE136" s="317"/>
      <c r="AF136" s="282"/>
      <c r="AG136" s="646"/>
      <c r="AH136" s="646"/>
      <c r="AI136" s="646"/>
      <c r="AJ136" s="646"/>
      <c r="AK136" s="91"/>
      <c r="AL136" s="89"/>
    </row>
    <row r="137" spans="1:38" ht="15" customHeight="1" x14ac:dyDescent="0.35">
      <c r="A137" s="84"/>
      <c r="B137" s="97"/>
      <c r="C137" s="1827" t="s">
        <v>43</v>
      </c>
      <c r="D137" s="1833" t="s">
        <v>254</v>
      </c>
      <c r="E137" s="1831" t="s">
        <v>966</v>
      </c>
      <c r="F137" s="1837" t="s">
        <v>968</v>
      </c>
      <c r="G137" s="1839" t="s">
        <v>969</v>
      </c>
      <c r="H137" s="330"/>
      <c r="I137" s="330"/>
      <c r="J137" s="330"/>
      <c r="K137" s="330"/>
      <c r="L137" s="1826"/>
      <c r="M137" s="1843"/>
      <c r="N137" s="1825"/>
      <c r="O137" s="1826"/>
      <c r="P137" s="1826"/>
      <c r="Q137" s="422"/>
      <c r="R137" s="422"/>
      <c r="S137" s="742"/>
      <c r="T137" s="1494"/>
      <c r="U137" s="1494"/>
      <c r="V137" s="1494"/>
      <c r="W137" s="1494"/>
      <c r="X137" s="648"/>
      <c r="Y137" s="648"/>
      <c r="Z137" s="648"/>
      <c r="AA137" s="648"/>
      <c r="AB137" s="648"/>
      <c r="AC137" s="648"/>
      <c r="AD137" s="648"/>
      <c r="AE137" s="317"/>
      <c r="AF137" s="282"/>
      <c r="AG137" s="646"/>
      <c r="AH137" s="646"/>
      <c r="AI137" s="646"/>
      <c r="AJ137" s="646"/>
      <c r="AK137" s="91"/>
      <c r="AL137" s="89"/>
    </row>
    <row r="138" spans="1:38" ht="15" customHeight="1" x14ac:dyDescent="0.35">
      <c r="A138" s="84"/>
      <c r="B138" s="97"/>
      <c r="C138" s="1828"/>
      <c r="D138" s="1834"/>
      <c r="E138" s="1832"/>
      <c r="F138" s="1838"/>
      <c r="G138" s="1840"/>
      <c r="H138" s="330"/>
      <c r="I138" s="330"/>
      <c r="J138" s="330"/>
      <c r="K138" s="330"/>
      <c r="L138" s="1826"/>
      <c r="M138" s="1843"/>
      <c r="N138" s="1825"/>
      <c r="O138" s="1826"/>
      <c r="P138" s="1826"/>
      <c r="Q138" s="422"/>
      <c r="R138" s="422"/>
      <c r="S138" s="742"/>
      <c r="T138" s="1494"/>
      <c r="U138" s="1494"/>
      <c r="V138" s="1494"/>
      <c r="W138" s="1494"/>
      <c r="X138" s="648"/>
      <c r="Y138" s="648"/>
      <c r="Z138" s="648"/>
      <c r="AA138" s="648"/>
      <c r="AB138" s="648"/>
      <c r="AC138" s="648"/>
      <c r="AD138" s="648"/>
      <c r="AE138" s="317"/>
      <c r="AF138" s="282"/>
      <c r="AG138" s="646"/>
      <c r="AH138" s="646"/>
      <c r="AI138" s="646"/>
      <c r="AJ138" s="646"/>
      <c r="AK138" s="91"/>
      <c r="AL138" s="89"/>
    </row>
    <row r="139" spans="1:38" ht="15" customHeight="1" x14ac:dyDescent="0.35">
      <c r="A139" s="84"/>
      <c r="B139" s="97"/>
      <c r="C139" s="745">
        <v>8</v>
      </c>
      <c r="D139" s="753" t="s">
        <v>1071</v>
      </c>
      <c r="E139" s="748">
        <v>41.7</v>
      </c>
      <c r="F139" s="173">
        <v>250</v>
      </c>
      <c r="G139" s="424">
        <v>139.5</v>
      </c>
      <c r="H139" s="330"/>
      <c r="I139" s="330"/>
      <c r="J139" s="330"/>
      <c r="K139" s="330"/>
      <c r="L139" s="1162"/>
      <c r="M139" s="140"/>
      <c r="N139" s="139"/>
      <c r="O139" s="1519"/>
      <c r="P139" s="140"/>
      <c r="Q139" s="422"/>
      <c r="R139" s="422"/>
      <c r="S139" s="742"/>
      <c r="T139" s="1494"/>
      <c r="U139" s="1494"/>
      <c r="V139" s="1494"/>
      <c r="W139" s="1494"/>
      <c r="X139" s="648"/>
      <c r="Y139" s="648"/>
      <c r="Z139" s="648"/>
      <c r="AA139" s="648"/>
      <c r="AB139" s="648"/>
      <c r="AC139" s="648"/>
      <c r="AD139" s="648"/>
      <c r="AE139" s="317"/>
      <c r="AF139" s="282"/>
      <c r="AG139" s="646"/>
      <c r="AH139" s="646"/>
      <c r="AI139" s="646"/>
      <c r="AJ139" s="646"/>
      <c r="AK139" s="91"/>
      <c r="AL139" s="89"/>
    </row>
    <row r="140" spans="1:38" ht="15" customHeight="1" x14ac:dyDescent="0.35">
      <c r="A140" s="84"/>
      <c r="B140" s="97"/>
      <c r="C140" s="746">
        <v>10</v>
      </c>
      <c r="D140" s="752" t="s">
        <v>1071</v>
      </c>
      <c r="E140" s="73">
        <v>67.3</v>
      </c>
      <c r="F140" s="73">
        <v>405</v>
      </c>
      <c r="G140" s="411">
        <v>155</v>
      </c>
      <c r="H140" s="330"/>
      <c r="I140" s="330"/>
      <c r="J140" s="330"/>
      <c r="K140" s="330"/>
      <c r="L140" s="1520"/>
      <c r="M140" s="140"/>
      <c r="N140" s="1520"/>
      <c r="O140" s="1520"/>
      <c r="P140" s="140"/>
      <c r="Q140" s="422"/>
      <c r="R140" s="422"/>
      <c r="S140" s="742"/>
      <c r="T140" s="1494"/>
      <c r="U140" s="1494"/>
      <c r="V140" s="1494"/>
      <c r="W140" s="1494"/>
      <c r="X140" s="648"/>
      <c r="Y140" s="648"/>
      <c r="Z140" s="648"/>
      <c r="AA140" s="648"/>
      <c r="AB140" s="648"/>
      <c r="AC140" s="648"/>
      <c r="AD140" s="648"/>
      <c r="AE140" s="317"/>
      <c r="AF140" s="282"/>
      <c r="AG140" s="646"/>
      <c r="AH140" s="646"/>
      <c r="AI140" s="646"/>
      <c r="AJ140" s="646"/>
      <c r="AK140" s="91"/>
      <c r="AL140" s="89"/>
    </row>
    <row r="141" spans="1:38" ht="15" customHeight="1" x14ac:dyDescent="0.35">
      <c r="A141" s="84"/>
      <c r="B141" s="97"/>
      <c r="C141" s="745">
        <v>16</v>
      </c>
      <c r="D141" s="753" t="s">
        <v>1071</v>
      </c>
      <c r="E141" s="173">
        <v>165.3</v>
      </c>
      <c r="F141" s="173">
        <v>995</v>
      </c>
      <c r="G141" s="424">
        <v>286.75</v>
      </c>
      <c r="H141" s="330"/>
      <c r="I141" s="330"/>
      <c r="J141" s="330"/>
      <c r="K141" s="330"/>
      <c r="L141" s="1520"/>
      <c r="M141" s="140"/>
      <c r="N141" s="1520"/>
      <c r="O141" s="1520"/>
      <c r="P141" s="140"/>
      <c r="Q141" s="422"/>
      <c r="R141" s="422"/>
      <c r="S141" s="742"/>
      <c r="T141" s="1494"/>
      <c r="U141" s="1494"/>
      <c r="V141" s="1494"/>
      <c r="W141" s="1494"/>
      <c r="X141" s="648"/>
      <c r="Y141" s="648"/>
      <c r="Z141" s="648"/>
      <c r="AA141" s="648"/>
      <c r="AB141" s="648"/>
      <c r="AC141" s="648"/>
      <c r="AD141" s="648"/>
      <c r="AE141" s="317"/>
      <c r="AF141" s="282"/>
      <c r="AG141" s="646"/>
      <c r="AH141" s="646"/>
      <c r="AI141" s="646"/>
      <c r="AJ141" s="646"/>
      <c r="AK141" s="91"/>
      <c r="AL141" s="89"/>
    </row>
    <row r="142" spans="1:38" ht="15" customHeight="1" thickBot="1" x14ac:dyDescent="0.4">
      <c r="A142" s="84"/>
      <c r="B142" s="97"/>
      <c r="C142" s="1000">
        <v>19</v>
      </c>
      <c r="D142" s="75" t="s">
        <v>1071</v>
      </c>
      <c r="E142" s="137">
        <v>236.1</v>
      </c>
      <c r="F142" s="74">
        <v>1420</v>
      </c>
      <c r="G142" s="412">
        <v>372</v>
      </c>
      <c r="H142" s="330"/>
      <c r="I142" s="330"/>
      <c r="J142" s="330"/>
      <c r="K142" s="330"/>
      <c r="L142" s="1162"/>
      <c r="M142" s="140"/>
      <c r="N142" s="139"/>
      <c r="O142" s="1519"/>
      <c r="P142" s="140"/>
      <c r="Q142" s="422"/>
      <c r="R142" s="422"/>
      <c r="S142" s="742"/>
      <c r="T142" s="1494"/>
      <c r="U142" s="1494"/>
      <c r="V142" s="1494"/>
      <c r="W142" s="1494"/>
      <c r="X142" s="648"/>
      <c r="Y142" s="648"/>
      <c r="Z142" s="648"/>
      <c r="AA142" s="648"/>
      <c r="AB142" s="648"/>
      <c r="AC142" s="648"/>
      <c r="AD142" s="648"/>
      <c r="AE142" s="317"/>
      <c r="AF142" s="282"/>
      <c r="AG142" s="646"/>
      <c r="AH142" s="646"/>
      <c r="AI142" s="646"/>
      <c r="AJ142" s="646"/>
      <c r="AK142" s="91"/>
      <c r="AL142" s="89"/>
    </row>
    <row r="143" spans="1:38" ht="15" customHeight="1" x14ac:dyDescent="0.35">
      <c r="A143" s="84"/>
      <c r="B143" s="97"/>
      <c r="C143" s="226"/>
      <c r="D143" s="140"/>
      <c r="E143" s="139"/>
      <c r="F143" s="647"/>
      <c r="G143" s="140"/>
      <c r="H143" s="330"/>
      <c r="I143" s="330"/>
      <c r="J143" s="330"/>
      <c r="K143" s="330"/>
      <c r="L143" s="742"/>
      <c r="M143" s="743"/>
      <c r="N143" s="744"/>
      <c r="O143" s="382"/>
      <c r="P143" s="422"/>
      <c r="Q143" s="422"/>
      <c r="R143" s="422"/>
      <c r="S143" s="742"/>
      <c r="T143" s="1494"/>
      <c r="U143" s="1494"/>
      <c r="V143" s="1494"/>
      <c r="W143" s="1494"/>
      <c r="X143" s="648"/>
      <c r="Y143" s="648"/>
      <c r="Z143" s="648"/>
      <c r="AA143" s="648"/>
      <c r="AB143" s="648"/>
      <c r="AC143" s="648"/>
      <c r="AD143" s="648"/>
      <c r="AE143" s="317"/>
      <c r="AF143" s="282"/>
      <c r="AG143" s="646"/>
      <c r="AH143" s="646"/>
      <c r="AI143" s="646"/>
      <c r="AJ143" s="646"/>
      <c r="AK143" s="91"/>
      <c r="AL143" s="89"/>
    </row>
    <row r="144" spans="1:38" ht="13.5" customHeight="1" x14ac:dyDescent="0.25">
      <c r="A144" s="30"/>
      <c r="B144" s="97"/>
      <c r="C144" s="472"/>
      <c r="D144" s="638"/>
      <c r="E144" s="472"/>
      <c r="F144" s="472"/>
      <c r="G144" s="472"/>
      <c r="H144" s="472"/>
      <c r="I144" s="472"/>
      <c r="J144" s="472"/>
      <c r="K144" s="97"/>
      <c r="L144" s="97"/>
      <c r="M144" s="97"/>
      <c r="N144" s="97"/>
      <c r="O144" s="97"/>
      <c r="P144" s="270"/>
      <c r="Q144" s="1431"/>
      <c r="R144" s="264"/>
      <c r="S144" s="296"/>
      <c r="T144" s="107"/>
      <c r="U144" s="107"/>
      <c r="V144" s="108"/>
      <c r="W144" s="107"/>
      <c r="X144" s="533"/>
      <c r="Y144" s="534"/>
      <c r="Z144" s="534"/>
      <c r="AA144" s="1881"/>
      <c r="AB144" s="1881"/>
      <c r="AC144" s="533"/>
      <c r="AD144" s="378"/>
      <c r="AE144" s="378"/>
      <c r="AF144" s="378"/>
    </row>
    <row r="145" spans="1:32" ht="15" customHeight="1" x14ac:dyDescent="0.3">
      <c r="A145" s="30"/>
      <c r="B145" s="97"/>
      <c r="C145" s="7" t="s">
        <v>262</v>
      </c>
      <c r="D145" s="6"/>
      <c r="E145" s="6"/>
      <c r="F145" s="6"/>
      <c r="J145" s="472"/>
      <c r="K145" s="1494"/>
      <c r="L145" s="1494"/>
      <c r="M145" s="1494"/>
      <c r="N145" s="1494"/>
      <c r="O145" s="1494"/>
      <c r="P145" s="1474"/>
      <c r="Q145" s="1431"/>
      <c r="R145" s="264"/>
      <c r="S145" s="296"/>
      <c r="T145" s="1494"/>
      <c r="U145" s="1494"/>
      <c r="V145" s="1494"/>
      <c r="W145" s="1494"/>
      <c r="X145" s="383"/>
      <c r="Y145" s="374"/>
      <c r="Z145" s="374"/>
      <c r="AA145" s="1882"/>
      <c r="AB145" s="1882"/>
      <c r="AC145" s="374"/>
      <c r="AD145" s="378"/>
      <c r="AE145" s="378"/>
      <c r="AF145" s="378"/>
    </row>
    <row r="146" spans="1:32" ht="15" customHeight="1" x14ac:dyDescent="0.25">
      <c r="A146" s="30"/>
      <c r="B146" s="97"/>
      <c r="C146" s="141" t="s">
        <v>263</v>
      </c>
      <c r="J146" s="471"/>
      <c r="K146" s="1494"/>
      <c r="L146" s="342"/>
      <c r="M146" s="342"/>
      <c r="N146" s="268"/>
      <c r="O146" s="1494"/>
      <c r="P146" s="270"/>
      <c r="Q146" s="1431"/>
      <c r="R146" s="1494"/>
      <c r="S146" s="338"/>
      <c r="T146" s="338"/>
      <c r="U146" s="338"/>
      <c r="V146" s="338"/>
      <c r="W146" s="1432"/>
      <c r="X146" s="383"/>
      <c r="Y146" s="374"/>
      <c r="Z146" s="374"/>
      <c r="AA146" s="1882"/>
      <c r="AB146" s="1882"/>
      <c r="AC146" s="374"/>
      <c r="AD146" s="378"/>
      <c r="AE146" s="378"/>
      <c r="AF146" s="378"/>
    </row>
    <row r="147" spans="1:32" ht="15" customHeight="1" thickBot="1" x14ac:dyDescent="0.3">
      <c r="A147" s="30"/>
      <c r="B147" s="97"/>
      <c r="C147" s="82" t="s">
        <v>264</v>
      </c>
      <c r="I147" s="11"/>
      <c r="J147" s="471"/>
      <c r="K147" s="1494"/>
      <c r="L147" s="401"/>
      <c r="M147" s="267"/>
      <c r="N147" s="413"/>
      <c r="O147" s="1494"/>
      <c r="P147" s="1474"/>
      <c r="Q147" s="1431"/>
      <c r="R147" s="1521"/>
      <c r="S147" s="1521"/>
      <c r="T147" s="1883"/>
      <c r="U147" s="1884"/>
      <c r="V147" s="1422"/>
      <c r="W147" s="1432"/>
      <c r="X147" s="536"/>
      <c r="Y147" s="536"/>
      <c r="Z147" s="536"/>
      <c r="AA147" s="536"/>
      <c r="AB147" s="536"/>
      <c r="AC147" s="536"/>
      <c r="AD147" s="536"/>
      <c r="AE147" s="536"/>
      <c r="AF147" s="536"/>
    </row>
    <row r="148" spans="1:32" ht="15" customHeight="1" x14ac:dyDescent="0.25">
      <c r="A148" s="30"/>
      <c r="B148" s="97"/>
      <c r="C148" s="1827" t="s">
        <v>43</v>
      </c>
      <c r="D148" s="1833" t="s">
        <v>254</v>
      </c>
      <c r="E148" s="1831" t="s">
        <v>1037</v>
      </c>
      <c r="F148" s="1837" t="s">
        <v>968</v>
      </c>
      <c r="G148" s="1835" t="s">
        <v>42</v>
      </c>
      <c r="H148" s="536"/>
      <c r="I148" s="536"/>
      <c r="J148" s="536"/>
      <c r="K148" s="1494"/>
      <c r="L148" s="1826"/>
      <c r="M148" s="1849"/>
      <c r="N148" s="1825"/>
      <c r="O148" s="1826"/>
      <c r="P148" s="1825"/>
      <c r="Q148" s="1885"/>
      <c r="R148" s="1841"/>
      <c r="S148" s="1841"/>
      <c r="T148" s="1883"/>
      <c r="U148" s="1884"/>
      <c r="V148" s="1422"/>
      <c r="W148" s="1428"/>
      <c r="X148" s="18"/>
      <c r="Y148" s="536"/>
      <c r="Z148" s="536"/>
      <c r="AA148" s="536"/>
      <c r="AB148" s="536"/>
      <c r="AC148" s="536"/>
      <c r="AD148" s="536"/>
      <c r="AE148" s="536"/>
      <c r="AF148" s="536"/>
    </row>
    <row r="149" spans="1:32" ht="15" customHeight="1" x14ac:dyDescent="0.25">
      <c r="A149" s="45"/>
      <c r="B149" s="97"/>
      <c r="C149" s="1828"/>
      <c r="D149" s="1834"/>
      <c r="E149" s="1832"/>
      <c r="F149" s="1838"/>
      <c r="G149" s="1836"/>
      <c r="H149" s="536"/>
      <c r="I149" s="536"/>
      <c r="J149" s="536"/>
      <c r="K149" s="1494"/>
      <c r="L149" s="1826"/>
      <c r="M149" s="1849"/>
      <c r="N149" s="1825"/>
      <c r="O149" s="1826"/>
      <c r="P149" s="1825"/>
      <c r="Q149" s="1882"/>
      <c r="R149" s="1841"/>
      <c r="S149" s="1841"/>
      <c r="T149" s="127"/>
      <c r="U149" s="339"/>
      <c r="V149" s="1422"/>
      <c r="W149" s="1428"/>
      <c r="X149" s="1882"/>
      <c r="Y149" s="1845"/>
      <c r="Z149" s="1845"/>
      <c r="AA149" s="1882"/>
      <c r="AB149" s="1882"/>
      <c r="AC149" s="1882"/>
      <c r="AD149" s="536"/>
      <c r="AE149" s="536"/>
      <c r="AF149" s="536"/>
    </row>
    <row r="150" spans="1:32" ht="15" customHeight="1" x14ac:dyDescent="0.25">
      <c r="A150" s="45"/>
      <c r="B150" s="97"/>
      <c r="C150" s="599">
        <v>14</v>
      </c>
      <c r="D150" s="215" t="s">
        <v>1072</v>
      </c>
      <c r="E150" s="595">
        <v>150</v>
      </c>
      <c r="F150" s="600">
        <v>930</v>
      </c>
      <c r="G150" s="607">
        <v>303.25412696795649</v>
      </c>
      <c r="H150" s="536"/>
      <c r="I150" s="536"/>
      <c r="J150" s="536"/>
      <c r="K150" s="1494"/>
      <c r="L150" s="1522"/>
      <c r="M150" s="996"/>
      <c r="N150" s="996"/>
      <c r="O150" s="1523"/>
      <c r="P150" s="1524"/>
      <c r="Q150" s="1494"/>
      <c r="R150" s="1494"/>
      <c r="S150" s="127"/>
      <c r="T150" s="127"/>
      <c r="U150" s="339"/>
      <c r="V150" s="1422"/>
      <c r="W150" s="1428"/>
      <c r="X150" s="1882"/>
      <c r="Y150" s="1845"/>
      <c r="Z150" s="1845"/>
      <c r="AA150" s="1882"/>
      <c r="AB150" s="1882"/>
      <c r="AC150" s="1882"/>
      <c r="AD150" s="536"/>
      <c r="AE150" s="536"/>
      <c r="AF150" s="536"/>
    </row>
    <row r="151" spans="1:32" ht="15" customHeight="1" x14ac:dyDescent="0.25">
      <c r="A151" s="30"/>
      <c r="B151" s="97"/>
      <c r="C151" s="602">
        <v>15</v>
      </c>
      <c r="D151" s="213" t="s">
        <v>1072</v>
      </c>
      <c r="E151" s="755">
        <v>173</v>
      </c>
      <c r="F151" s="603">
        <v>1067</v>
      </c>
      <c r="G151" s="601">
        <v>343.44062129914056</v>
      </c>
      <c r="H151" s="536"/>
      <c r="I151" s="536"/>
      <c r="J151" s="536"/>
      <c r="K151" s="1494"/>
      <c r="L151" s="1525"/>
      <c r="M151" s="1526"/>
      <c r="N151" s="1526"/>
      <c r="O151" s="1527"/>
      <c r="P151" s="1524"/>
      <c r="Q151" s="1494"/>
      <c r="R151" s="1494"/>
      <c r="S151" s="127"/>
      <c r="T151" s="127"/>
      <c r="U151" s="339"/>
      <c r="V151" s="1422"/>
      <c r="W151" s="1428"/>
      <c r="X151" s="535"/>
      <c r="Y151" s="535"/>
      <c r="Z151" s="535"/>
      <c r="AA151" s="1882"/>
      <c r="AB151" s="1882"/>
      <c r="AC151" s="535"/>
      <c r="AD151" s="536"/>
      <c r="AE151" s="536"/>
      <c r="AF151" s="536"/>
    </row>
    <row r="152" spans="1:32" ht="15" customHeight="1" x14ac:dyDescent="0.25">
      <c r="A152" s="30"/>
      <c r="B152" s="97"/>
      <c r="C152" s="599">
        <v>16</v>
      </c>
      <c r="D152" s="215" t="s">
        <v>1072</v>
      </c>
      <c r="E152" s="595">
        <v>198</v>
      </c>
      <c r="F152" s="600">
        <v>1215</v>
      </c>
      <c r="G152" s="607">
        <v>387.09752640587527</v>
      </c>
      <c r="H152" s="536"/>
      <c r="I152" s="536"/>
      <c r="J152" s="536"/>
      <c r="K152" s="1494"/>
      <c r="L152" s="1522"/>
      <c r="M152" s="1526"/>
      <c r="N152" s="1526"/>
      <c r="O152" s="1523"/>
      <c r="P152" s="1524"/>
      <c r="Q152" s="1494"/>
      <c r="R152" s="1494"/>
      <c r="S152" s="1428"/>
      <c r="T152" s="1422"/>
      <c r="U152" s="1431"/>
      <c r="V152" s="1422"/>
      <c r="W152" s="1428"/>
      <c r="X152" s="536"/>
      <c r="Y152" s="536"/>
      <c r="Z152" s="536"/>
      <c r="AA152" s="536"/>
      <c r="AB152" s="536"/>
      <c r="AC152" s="536"/>
      <c r="AD152" s="536"/>
      <c r="AE152" s="536"/>
      <c r="AF152" s="536"/>
    </row>
    <row r="153" spans="1:32" ht="15" customHeight="1" x14ac:dyDescent="0.25">
      <c r="A153" s="30"/>
      <c r="B153" s="97"/>
      <c r="C153" s="602">
        <v>17</v>
      </c>
      <c r="D153" s="213" t="s">
        <v>1072</v>
      </c>
      <c r="E153" s="755">
        <v>221</v>
      </c>
      <c r="F153" s="603">
        <v>1360</v>
      </c>
      <c r="G153" s="601">
        <v>430.46423190539986</v>
      </c>
      <c r="H153" s="536"/>
      <c r="I153" s="536"/>
      <c r="J153" s="536"/>
      <c r="K153" s="1494"/>
      <c r="L153" s="1525"/>
      <c r="M153" s="1526"/>
      <c r="N153" s="1526"/>
      <c r="O153" s="1527"/>
      <c r="P153" s="1524"/>
      <c r="Q153" s="1494"/>
      <c r="R153" s="1494"/>
      <c r="S153" s="1428"/>
      <c r="T153" s="1422"/>
      <c r="U153" s="1431"/>
      <c r="V153" s="1422"/>
      <c r="W153" s="1428"/>
      <c r="X153" s="536"/>
      <c r="Y153" s="536"/>
      <c r="Z153" s="536"/>
      <c r="AA153" s="536"/>
      <c r="AB153" s="536"/>
      <c r="AC153" s="536"/>
      <c r="AD153" s="536"/>
      <c r="AE153" s="536"/>
      <c r="AF153" s="536"/>
    </row>
    <row r="154" spans="1:32" ht="15" customHeight="1" x14ac:dyDescent="0.25">
      <c r="A154" s="30"/>
      <c r="B154" s="97"/>
      <c r="C154" s="599">
        <v>18</v>
      </c>
      <c r="D154" s="215" t="s">
        <v>1072</v>
      </c>
      <c r="E154" s="595">
        <v>253</v>
      </c>
      <c r="F154" s="600">
        <v>1550</v>
      </c>
      <c r="G154" s="607">
        <v>476.50083344791886</v>
      </c>
      <c r="H154" s="536"/>
      <c r="I154" s="536"/>
      <c r="J154" s="536"/>
      <c r="K154" s="1494"/>
      <c r="L154" s="1522"/>
      <c r="M154" s="1526"/>
      <c r="N154" s="1526"/>
      <c r="O154" s="1523"/>
      <c r="P154" s="1524"/>
      <c r="Q154" s="1494"/>
      <c r="R154" s="1494"/>
      <c r="S154" s="1428"/>
      <c r="T154" s="1422"/>
      <c r="U154" s="1431"/>
      <c r="V154" s="1422"/>
      <c r="W154" s="1428"/>
      <c r="X154" s="536"/>
      <c r="Y154" s="536"/>
      <c r="Z154" s="536"/>
      <c r="AA154" s="18"/>
      <c r="AB154" s="537"/>
      <c r="AC154" s="537"/>
      <c r="AD154" s="537"/>
      <c r="AE154" s="537"/>
      <c r="AF154" s="537"/>
    </row>
    <row r="155" spans="1:32" ht="15" customHeight="1" x14ac:dyDescent="0.25">
      <c r="A155" s="30"/>
      <c r="B155" s="97"/>
      <c r="C155" s="602">
        <v>19</v>
      </c>
      <c r="D155" s="213" t="s">
        <v>1072</v>
      </c>
      <c r="E155" s="755">
        <v>277</v>
      </c>
      <c r="F155" s="603">
        <v>1695</v>
      </c>
      <c r="G155" s="601">
        <v>513.25356242160001</v>
      </c>
      <c r="H155" s="536"/>
      <c r="I155" s="536"/>
      <c r="J155" s="536"/>
      <c r="K155" s="1494"/>
      <c r="L155" s="1525"/>
      <c r="M155" s="1526"/>
      <c r="N155" s="1526"/>
      <c r="O155" s="1527"/>
      <c r="P155" s="1524"/>
      <c r="Q155" s="1494"/>
      <c r="R155" s="1494"/>
      <c r="S155" s="1492"/>
      <c r="T155" s="1069"/>
      <c r="U155" s="1494"/>
      <c r="V155" s="1494"/>
      <c r="W155" s="1494"/>
      <c r="X155" s="378"/>
      <c r="Y155" s="378"/>
      <c r="Z155" s="378"/>
      <c r="AA155" s="1871"/>
      <c r="AB155" s="1870"/>
      <c r="AC155" s="1869"/>
      <c r="AD155" s="1870"/>
      <c r="AE155" s="1870"/>
      <c r="AF155" s="380"/>
    </row>
    <row r="156" spans="1:32" ht="15" customHeight="1" x14ac:dyDescent="0.25">
      <c r="A156" s="45"/>
      <c r="B156" s="97"/>
      <c r="C156" s="599">
        <v>20</v>
      </c>
      <c r="D156" s="215" t="s">
        <v>1072</v>
      </c>
      <c r="E156" s="595">
        <v>312</v>
      </c>
      <c r="F156" s="600">
        <v>1905</v>
      </c>
      <c r="G156" s="607">
        <v>574.98693811979956</v>
      </c>
      <c r="H156" s="536"/>
      <c r="I156" s="536"/>
      <c r="J156" s="536"/>
      <c r="K156" s="1494"/>
      <c r="L156" s="1522"/>
      <c r="M156" s="1526"/>
      <c r="N156" s="1526"/>
      <c r="O156" s="1523"/>
      <c r="P156" s="1524"/>
      <c r="Q156" s="1494"/>
      <c r="R156" s="1494"/>
      <c r="S156" s="1428"/>
      <c r="T156" s="1428"/>
      <c r="U156" s="1494"/>
      <c r="V156" s="1494"/>
      <c r="W156" s="1494"/>
      <c r="X156" s="378"/>
      <c r="Y156" s="378"/>
      <c r="Z156" s="378"/>
      <c r="AA156" s="1871"/>
      <c r="AB156" s="1870"/>
      <c r="AC156" s="1869"/>
      <c r="AD156" s="1870"/>
      <c r="AE156" s="1870"/>
      <c r="AF156" s="380"/>
    </row>
    <row r="157" spans="1:32" ht="15" customHeight="1" x14ac:dyDescent="0.25">
      <c r="A157" s="45"/>
      <c r="B157" s="97"/>
      <c r="C157" s="602">
        <v>22</v>
      </c>
      <c r="D157" s="213" t="s">
        <v>1072</v>
      </c>
      <c r="E157" s="755">
        <v>374</v>
      </c>
      <c r="F157" s="603">
        <v>2060</v>
      </c>
      <c r="G157" s="601">
        <v>677.97825759302896</v>
      </c>
      <c r="H157" s="536"/>
      <c r="I157" s="536"/>
      <c r="J157" s="536"/>
      <c r="K157" s="1494"/>
      <c r="L157" s="1525"/>
      <c r="M157" s="1526"/>
      <c r="N157" s="1526"/>
      <c r="O157" s="1527"/>
      <c r="P157" s="1524"/>
      <c r="Q157" s="1494"/>
      <c r="R157" s="1494"/>
      <c r="S157" s="1493"/>
      <c r="T157" s="1528"/>
      <c r="U157" s="1494"/>
      <c r="V157" s="1494"/>
      <c r="W157" s="1494"/>
      <c r="X157" s="378"/>
      <c r="Y157" s="378"/>
      <c r="Z157" s="378"/>
      <c r="AA157" s="386"/>
      <c r="AB157" s="387"/>
      <c r="AC157" s="294"/>
      <c r="AD157" s="86"/>
      <c r="AE157" s="86"/>
      <c r="AF157" s="380"/>
    </row>
    <row r="158" spans="1:32" ht="15" customHeight="1" x14ac:dyDescent="0.25">
      <c r="A158" s="45"/>
      <c r="B158" s="97"/>
      <c r="C158" s="599">
        <v>24</v>
      </c>
      <c r="D158" s="215" t="s">
        <v>1072</v>
      </c>
      <c r="E158" s="595">
        <v>455</v>
      </c>
      <c r="F158" s="600">
        <v>2280</v>
      </c>
      <c r="G158" s="607">
        <v>809.91163492072121</v>
      </c>
      <c r="H158" s="536"/>
      <c r="I158" s="536"/>
      <c r="J158" s="536"/>
      <c r="K158" s="1494"/>
      <c r="L158" s="1522"/>
      <c r="M158" s="1526"/>
      <c r="N158" s="1526"/>
      <c r="O158" s="1523"/>
      <c r="P158" s="1524"/>
      <c r="Q158" s="1494"/>
      <c r="R158" s="1494"/>
      <c r="S158" s="1492"/>
      <c r="T158" s="1069"/>
      <c r="U158" s="1494"/>
      <c r="V158" s="1494"/>
      <c r="W158" s="1494"/>
      <c r="X158" s="378"/>
      <c r="Y158" s="378"/>
      <c r="Z158" s="378"/>
      <c r="AA158" s="317"/>
      <c r="AB158" s="282"/>
      <c r="AC158" s="317"/>
      <c r="AD158" s="295"/>
      <c r="AE158" s="295"/>
      <c r="AF158" s="380"/>
    </row>
    <row r="159" spans="1:32" ht="15" customHeight="1" x14ac:dyDescent="0.25">
      <c r="A159" s="45"/>
      <c r="B159" s="97"/>
      <c r="C159" s="602">
        <v>26</v>
      </c>
      <c r="D159" s="213" t="s">
        <v>1072</v>
      </c>
      <c r="E159" s="755">
        <v>528</v>
      </c>
      <c r="F159" s="603">
        <v>2500</v>
      </c>
      <c r="G159" s="601">
        <v>934.81591164859049</v>
      </c>
      <c r="H159" s="536"/>
      <c r="I159" s="536"/>
      <c r="J159" s="536"/>
      <c r="K159" s="1494"/>
      <c r="L159" s="1525"/>
      <c r="M159" s="1526"/>
      <c r="N159" s="1526"/>
      <c r="O159" s="1527"/>
      <c r="P159" s="1524"/>
      <c r="Q159" s="1494"/>
      <c r="R159" s="1494"/>
      <c r="S159" s="1492"/>
      <c r="T159" s="1069"/>
      <c r="U159" s="1494"/>
      <c r="V159" s="1494"/>
      <c r="W159" s="1494"/>
      <c r="X159" s="378"/>
      <c r="Y159" s="378"/>
      <c r="Z159" s="378"/>
      <c r="AA159" s="386"/>
      <c r="AB159" s="387"/>
      <c r="AC159" s="386"/>
      <c r="AD159" s="86"/>
      <c r="AE159" s="86"/>
      <c r="AF159" s="380"/>
    </row>
    <row r="160" spans="1:32" ht="15" customHeight="1" x14ac:dyDescent="0.25">
      <c r="A160" s="45"/>
      <c r="B160" s="97"/>
      <c r="C160" s="599">
        <v>28</v>
      </c>
      <c r="D160" s="215" t="s">
        <v>1072</v>
      </c>
      <c r="E160" s="595">
        <v>618</v>
      </c>
      <c r="F160" s="600">
        <v>2760</v>
      </c>
      <c r="G160" s="607">
        <v>1084.1302267824196</v>
      </c>
      <c r="H160" s="536"/>
      <c r="I160" s="536"/>
      <c r="J160" s="536"/>
      <c r="K160" s="1494"/>
      <c r="L160" s="1522"/>
      <c r="M160" s="1526"/>
      <c r="N160" s="1526"/>
      <c r="O160" s="1523"/>
      <c r="P160" s="1524"/>
      <c r="Q160" s="1494"/>
      <c r="R160" s="1494"/>
      <c r="S160" s="1428"/>
      <c r="T160" s="1428"/>
      <c r="U160" s="1494"/>
      <c r="V160" s="1494"/>
      <c r="W160" s="1494"/>
      <c r="X160" s="378"/>
      <c r="Y160" s="378"/>
      <c r="Z160" s="378"/>
      <c r="AA160" s="317"/>
      <c r="AB160" s="282"/>
      <c r="AC160" s="317"/>
      <c r="AD160" s="295"/>
      <c r="AE160" s="295"/>
      <c r="AF160" s="380"/>
    </row>
    <row r="161" spans="1:32" ht="15" customHeight="1" x14ac:dyDescent="0.25">
      <c r="A161" s="45"/>
      <c r="B161" s="97"/>
      <c r="C161" s="602">
        <v>30</v>
      </c>
      <c r="D161" s="213" t="s">
        <v>1072</v>
      </c>
      <c r="E161" s="755">
        <v>703</v>
      </c>
      <c r="F161" s="603">
        <v>2940</v>
      </c>
      <c r="G161" s="601">
        <v>1250.0181738475198</v>
      </c>
      <c r="H161" s="536"/>
      <c r="I161" s="536"/>
      <c r="J161" s="536"/>
      <c r="K161" s="1494"/>
      <c r="L161" s="1525"/>
      <c r="M161" s="1526"/>
      <c r="N161" s="1526"/>
      <c r="O161" s="1527"/>
      <c r="P161" s="1524"/>
      <c r="Q161" s="1494"/>
      <c r="R161" s="1494"/>
      <c r="S161" s="1428"/>
      <c r="T161" s="1428"/>
      <c r="U161" s="1494"/>
      <c r="V161" s="1494"/>
      <c r="W161" s="1494"/>
      <c r="X161" s="378"/>
      <c r="Y161" s="378"/>
      <c r="Z161" s="378"/>
      <c r="AA161" s="378"/>
      <c r="AB161" s="378"/>
      <c r="AC161" s="378"/>
      <c r="AD161" s="378"/>
      <c r="AE161" s="378"/>
      <c r="AF161" s="378"/>
    </row>
    <row r="162" spans="1:32" s="1" customFormat="1" ht="15" customHeight="1" x14ac:dyDescent="0.25">
      <c r="A162" s="96"/>
      <c r="B162" s="97"/>
      <c r="C162" s="599">
        <v>32</v>
      </c>
      <c r="D162" s="215" t="s">
        <v>1072</v>
      </c>
      <c r="E162" s="595">
        <v>800</v>
      </c>
      <c r="F162" s="600">
        <v>3200</v>
      </c>
      <c r="G162" s="607">
        <v>1411.7091607218601</v>
      </c>
      <c r="H162" s="536"/>
      <c r="I162" s="536"/>
      <c r="J162" s="536"/>
      <c r="K162" s="1494"/>
      <c r="L162" s="1522"/>
      <c r="M162" s="1526"/>
      <c r="N162" s="1526"/>
      <c r="O162" s="1523"/>
      <c r="P162" s="1524"/>
      <c r="Q162" s="1494"/>
      <c r="R162" s="1494"/>
      <c r="S162" s="1529"/>
      <c r="T162" s="1529"/>
      <c r="U162" s="202"/>
      <c r="V162" s="202"/>
      <c r="W162" s="202"/>
      <c r="X162" s="202"/>
      <c r="Y162" s="202"/>
      <c r="Z162" s="202"/>
      <c r="AA162" s="202"/>
      <c r="AB162" s="378"/>
      <c r="AC162" s="202"/>
      <c r="AD162" s="202"/>
      <c r="AE162" s="202"/>
      <c r="AF162" s="202"/>
    </row>
    <row r="163" spans="1:32" ht="15" customHeight="1" x14ac:dyDescent="0.25">
      <c r="B163" s="97"/>
      <c r="C163" s="602">
        <v>34</v>
      </c>
      <c r="D163" s="213" t="s">
        <v>1072</v>
      </c>
      <c r="E163" s="755">
        <v>910</v>
      </c>
      <c r="F163" s="603">
        <v>3400</v>
      </c>
      <c r="G163" s="601">
        <v>1582.5512497675161</v>
      </c>
      <c r="H163" s="536"/>
      <c r="I163" s="536"/>
      <c r="J163" s="536"/>
      <c r="K163" s="1494"/>
      <c r="L163" s="1525"/>
      <c r="M163" s="1526"/>
      <c r="N163" s="1526"/>
      <c r="O163" s="1527"/>
      <c r="P163" s="1524"/>
      <c r="Q163" s="1494"/>
      <c r="R163" s="1494"/>
      <c r="S163" s="1428"/>
      <c r="T163" s="1428"/>
      <c r="U163" s="1494"/>
      <c r="V163" s="1494"/>
      <c r="W163" s="1494"/>
      <c r="X163" s="378"/>
      <c r="Y163" s="378"/>
      <c r="Z163" s="378"/>
      <c r="AA163" s="378"/>
      <c r="AB163" s="378"/>
      <c r="AC163" s="378"/>
      <c r="AD163" s="378"/>
      <c r="AE163" s="378"/>
      <c r="AF163" s="378"/>
    </row>
    <row r="164" spans="1:32" ht="15" customHeight="1" x14ac:dyDescent="0.25">
      <c r="B164" s="97"/>
      <c r="C164" s="599">
        <v>36</v>
      </c>
      <c r="D164" s="215" t="s">
        <v>1072</v>
      </c>
      <c r="E164" s="595">
        <v>1017</v>
      </c>
      <c r="F164" s="600">
        <v>3730</v>
      </c>
      <c r="G164" s="607">
        <v>1767.4407558867101</v>
      </c>
      <c r="H164" s="536"/>
      <c r="I164" s="536"/>
      <c r="J164" s="536"/>
      <c r="K164" s="1494"/>
      <c r="L164" s="1522"/>
      <c r="M164" s="1526"/>
      <c r="N164" s="1526"/>
      <c r="O164" s="1523"/>
      <c r="P164" s="1524"/>
      <c r="Q164" s="1494"/>
      <c r="R164" s="1494"/>
      <c r="S164" s="1428"/>
      <c r="T164" s="1428"/>
      <c r="U164" s="1494"/>
      <c r="V164" s="1494"/>
      <c r="W164" s="1494"/>
      <c r="X164" s="378"/>
      <c r="Y164" s="378"/>
      <c r="Z164" s="378"/>
      <c r="AA164" s="378"/>
      <c r="AB164" s="378"/>
      <c r="AC164" s="378"/>
      <c r="AD164" s="378"/>
      <c r="AE164" s="378"/>
      <c r="AF164" s="378"/>
    </row>
    <row r="165" spans="1:32" ht="15" customHeight="1" x14ac:dyDescent="0.25">
      <c r="B165" s="97"/>
      <c r="C165" s="602">
        <v>38</v>
      </c>
      <c r="D165" s="213" t="s">
        <v>1072</v>
      </c>
      <c r="E165" s="755">
        <v>1133</v>
      </c>
      <c r="F165" s="603">
        <v>3960</v>
      </c>
      <c r="G165" s="601">
        <v>1944.1233389931072</v>
      </c>
      <c r="H165" s="536"/>
      <c r="I165" s="536"/>
      <c r="J165" s="536"/>
      <c r="K165" s="1494"/>
      <c r="L165" s="1525"/>
      <c r="M165" s="1526"/>
      <c r="N165" s="1526"/>
      <c r="O165" s="1527"/>
      <c r="P165" s="1524"/>
      <c r="Q165" s="1494"/>
      <c r="R165" s="1494"/>
      <c r="S165" s="1428"/>
      <c r="T165" s="1428"/>
      <c r="U165" s="1494"/>
      <c r="V165" s="1494"/>
      <c r="W165" s="1494"/>
    </row>
    <row r="166" spans="1:32" ht="15" customHeight="1" thickBot="1" x14ac:dyDescent="0.3">
      <c r="B166" s="97"/>
      <c r="C166" s="604">
        <v>40</v>
      </c>
      <c r="D166" s="217" t="s">
        <v>1072</v>
      </c>
      <c r="E166" s="608">
        <v>1246</v>
      </c>
      <c r="F166" s="606">
        <v>4240</v>
      </c>
      <c r="G166" s="609">
        <v>2165.4143626499999</v>
      </c>
      <c r="H166" s="536"/>
      <c r="I166" s="536"/>
      <c r="J166" s="536"/>
      <c r="K166" s="1494"/>
      <c r="L166" s="1522"/>
      <c r="M166" s="1526"/>
      <c r="N166" s="1526"/>
      <c r="O166" s="1523"/>
      <c r="P166" s="1524"/>
      <c r="Q166" s="1494"/>
      <c r="R166" s="1494"/>
      <c r="S166" s="1428"/>
      <c r="T166" s="1428"/>
      <c r="U166" s="1494"/>
      <c r="V166" s="1494"/>
      <c r="W166" s="1494"/>
    </row>
    <row r="167" spans="1:32" x14ac:dyDescent="0.25">
      <c r="B167" s="97"/>
      <c r="C167" s="536"/>
      <c r="D167" s="536"/>
      <c r="E167" s="536"/>
      <c r="F167" s="536"/>
      <c r="G167" s="536"/>
      <c r="H167" s="536"/>
      <c r="I167" s="536"/>
      <c r="J167" s="536"/>
      <c r="K167" s="1494"/>
      <c r="L167" s="1494"/>
      <c r="M167" s="1494"/>
      <c r="N167" s="1494"/>
      <c r="O167" s="1494"/>
      <c r="P167" s="1494"/>
      <c r="Q167" s="1494"/>
      <c r="R167" s="1494"/>
      <c r="S167" s="1494"/>
      <c r="T167" s="1494"/>
      <c r="U167" s="1494"/>
      <c r="V167" s="1494"/>
      <c r="W167" s="1494"/>
    </row>
    <row r="168" spans="1:32" ht="15.75" customHeight="1" x14ac:dyDescent="0.25">
      <c r="B168" s="97"/>
      <c r="C168" s="536"/>
      <c r="D168" s="536"/>
      <c r="E168" s="536"/>
      <c r="F168" s="536"/>
      <c r="G168" s="536"/>
      <c r="H168" s="536"/>
      <c r="I168" s="536"/>
      <c r="J168" s="536"/>
      <c r="K168" s="1494"/>
      <c r="L168" s="1494"/>
      <c r="M168" s="1494"/>
      <c r="N168" s="1494"/>
      <c r="O168" s="1494"/>
      <c r="P168" s="1494"/>
      <c r="Q168" s="1494"/>
      <c r="R168" s="1494"/>
      <c r="S168" s="1494"/>
      <c r="T168" s="1494"/>
      <c r="U168" s="1494"/>
      <c r="V168" s="1494"/>
      <c r="W168" s="1494"/>
    </row>
    <row r="169" spans="1:32" ht="18.75" x14ac:dyDescent="0.3">
      <c r="B169" s="97"/>
      <c r="C169" s="7" t="s">
        <v>257</v>
      </c>
      <c r="D169" s="276"/>
      <c r="E169" s="14"/>
      <c r="G169" s="471"/>
      <c r="H169" s="471"/>
      <c r="I169" s="471"/>
      <c r="J169" s="471"/>
      <c r="K169" s="1494"/>
      <c r="L169" s="1494"/>
      <c r="M169" s="1494"/>
      <c r="N169" s="1494"/>
      <c r="O169" s="1494"/>
      <c r="P169" s="1494"/>
      <c r="Q169" s="1494"/>
      <c r="R169" s="1494"/>
      <c r="S169" s="1494"/>
      <c r="T169" s="1494"/>
      <c r="U169" s="1494"/>
      <c r="V169" s="1494"/>
      <c r="W169" s="1494"/>
    </row>
    <row r="170" spans="1:32" ht="15.75" customHeight="1" thickBot="1" x14ac:dyDescent="0.3">
      <c r="A170" s="378"/>
      <c r="B170" s="97"/>
      <c r="C170" s="80" t="s">
        <v>258</v>
      </c>
      <c r="G170" s="471"/>
      <c r="H170" s="471"/>
      <c r="I170" s="471"/>
      <c r="J170" s="471"/>
      <c r="K170" s="1494"/>
      <c r="L170" s="1844"/>
      <c r="M170" s="1844"/>
      <c r="N170" s="1844"/>
      <c r="O170" s="1530"/>
      <c r="P170" s="1494"/>
      <c r="Q170" s="1494"/>
      <c r="R170" s="1494"/>
      <c r="S170" s="1494"/>
      <c r="T170" s="1494"/>
      <c r="U170" s="1494"/>
      <c r="V170" s="1494"/>
      <c r="W170" s="1494"/>
    </row>
    <row r="171" spans="1:32" ht="18.75" customHeight="1" x14ac:dyDescent="0.3">
      <c r="A171" s="378"/>
      <c r="B171" s="97"/>
      <c r="C171" s="1877" t="s">
        <v>43</v>
      </c>
      <c r="D171" s="1833" t="s">
        <v>254</v>
      </c>
      <c r="E171" s="1833" t="s">
        <v>968</v>
      </c>
      <c r="F171" s="1872" t="s">
        <v>1037</v>
      </c>
      <c r="G171" s="1874" t="s">
        <v>42</v>
      </c>
      <c r="H171" s="471"/>
      <c r="I171" s="471"/>
      <c r="J171" s="471"/>
      <c r="K171" s="1494"/>
      <c r="L171" s="1844"/>
      <c r="M171" s="1844"/>
      <c r="N171" s="1844"/>
      <c r="O171" s="1531"/>
      <c r="P171" s="1494"/>
      <c r="Q171" s="1431"/>
      <c r="R171" s="1521"/>
      <c r="S171" s="1521"/>
      <c r="T171" s="1883"/>
      <c r="U171" s="1494"/>
      <c r="V171" s="1494"/>
      <c r="W171" s="1494"/>
      <c r="Y171" s="994"/>
      <c r="Z171" s="994"/>
    </row>
    <row r="172" spans="1:32" ht="42.75" customHeight="1" x14ac:dyDescent="0.25">
      <c r="A172" s="378"/>
      <c r="B172" s="97"/>
      <c r="C172" s="1878"/>
      <c r="D172" s="1834"/>
      <c r="E172" s="1834"/>
      <c r="F172" s="1873"/>
      <c r="G172" s="1875"/>
      <c r="H172" s="471"/>
      <c r="I172" s="471"/>
      <c r="J172" s="471"/>
      <c r="K172" s="1494"/>
      <c r="L172" s="997"/>
      <c r="M172" s="997"/>
      <c r="N172" s="1532"/>
      <c r="O172" s="1532"/>
      <c r="P172" s="1426"/>
      <c r="Q172" s="313"/>
      <c r="R172" s="1495"/>
      <c r="S172" s="1495"/>
      <c r="T172" s="1883"/>
      <c r="U172" s="1494"/>
      <c r="V172" s="1494"/>
      <c r="W172" s="1494"/>
      <c r="Z172" s="995"/>
    </row>
    <row r="173" spans="1:32" ht="15" customHeight="1" x14ac:dyDescent="0.25">
      <c r="A173" s="576"/>
      <c r="B173" s="97"/>
      <c r="C173" s="610">
        <v>9</v>
      </c>
      <c r="D173" s="622" t="s">
        <v>1030</v>
      </c>
      <c r="E173" s="624">
        <v>353.36716800000005</v>
      </c>
      <c r="F173" s="990">
        <v>78</v>
      </c>
      <c r="G173" s="611">
        <v>402.40985400000005</v>
      </c>
      <c r="H173" s="576"/>
      <c r="I173" s="576"/>
      <c r="J173" s="576"/>
      <c r="K173" s="1494"/>
      <c r="L173" s="997"/>
      <c r="M173" s="997"/>
      <c r="N173" s="998"/>
      <c r="O173" s="999"/>
      <c r="P173" s="1524"/>
      <c r="Q173" s="1494"/>
      <c r="R173" s="1494"/>
      <c r="S173" s="1533"/>
      <c r="T173" s="1496"/>
      <c r="U173" s="999"/>
      <c r="V173" s="1494"/>
      <c r="W173" s="1494"/>
      <c r="Z173" s="996"/>
    </row>
    <row r="174" spans="1:32" ht="15" customHeight="1" x14ac:dyDescent="0.25">
      <c r="A174" s="350"/>
      <c r="B174" s="97"/>
      <c r="C174" s="613">
        <v>10</v>
      </c>
      <c r="D174" s="623" t="s">
        <v>255</v>
      </c>
      <c r="E174" s="625">
        <v>408.28233599999993</v>
      </c>
      <c r="F174" s="992">
        <v>79</v>
      </c>
      <c r="G174" s="757">
        <v>464.94652050000002</v>
      </c>
      <c r="H174" s="471"/>
      <c r="I174" s="471"/>
      <c r="J174" s="471"/>
      <c r="K174" s="1494"/>
      <c r="L174" s="997"/>
      <c r="M174" s="997"/>
      <c r="N174" s="998"/>
      <c r="O174" s="999"/>
      <c r="P174" s="1524"/>
      <c r="Q174" s="1494"/>
      <c r="R174" s="1494"/>
      <c r="S174" s="1533"/>
      <c r="T174" s="1533"/>
      <c r="U174" s="999"/>
      <c r="V174" s="1494"/>
      <c r="W174" s="1494"/>
      <c r="Z174" s="996"/>
    </row>
    <row r="175" spans="1:32" ht="15" customHeight="1" x14ac:dyDescent="0.25">
      <c r="A175" s="350"/>
      <c r="B175" s="97"/>
      <c r="C175" s="610">
        <v>11</v>
      </c>
      <c r="D175" s="622" t="s">
        <v>255</v>
      </c>
      <c r="E175" s="624">
        <v>417.83280000000008</v>
      </c>
      <c r="F175" s="990">
        <v>96</v>
      </c>
      <c r="G175" s="611">
        <v>475.82246250000003</v>
      </c>
      <c r="H175" s="471"/>
      <c r="I175" s="471"/>
      <c r="J175" s="471"/>
      <c r="K175" s="1494"/>
      <c r="L175" s="997"/>
      <c r="M175" s="997"/>
      <c r="N175" s="998"/>
      <c r="O175" s="999"/>
      <c r="P175" s="1524"/>
      <c r="Q175" s="1494"/>
      <c r="R175" s="1494"/>
      <c r="S175" s="1534"/>
      <c r="T175" s="1534"/>
      <c r="U175" s="999"/>
      <c r="V175" s="1494"/>
      <c r="W175" s="1494"/>
      <c r="Z175" s="996"/>
    </row>
    <row r="176" spans="1:32" ht="15" customHeight="1" x14ac:dyDescent="0.25">
      <c r="A176" s="350"/>
      <c r="B176" s="97"/>
      <c r="C176" s="613">
        <v>12</v>
      </c>
      <c r="D176" s="623" t="s">
        <v>255</v>
      </c>
      <c r="E176" s="625">
        <v>499.01174400000002</v>
      </c>
      <c r="F176" s="992">
        <v>114</v>
      </c>
      <c r="G176" s="757">
        <v>568.26796950000005</v>
      </c>
      <c r="H176" s="471"/>
      <c r="I176" s="471"/>
      <c r="J176" s="471"/>
      <c r="K176" s="1494"/>
      <c r="L176" s="997"/>
      <c r="M176" s="997"/>
      <c r="N176" s="998"/>
      <c r="O176" s="999"/>
      <c r="P176" s="1524"/>
      <c r="Q176" s="1494"/>
      <c r="R176" s="1494"/>
      <c r="S176" s="1533"/>
      <c r="T176" s="1533"/>
      <c r="U176" s="999"/>
      <c r="V176" s="1494"/>
      <c r="W176" s="1494"/>
      <c r="Z176" s="996"/>
    </row>
    <row r="177" spans="1:28" ht="15" customHeight="1" x14ac:dyDescent="0.25">
      <c r="A177" s="33"/>
      <c r="B177" s="97"/>
      <c r="C177" s="610">
        <v>13</v>
      </c>
      <c r="D177" s="622" t="s">
        <v>255</v>
      </c>
      <c r="E177" s="624">
        <v>541.988832</v>
      </c>
      <c r="F177" s="990">
        <v>134</v>
      </c>
      <c r="G177" s="611">
        <v>617.20970850000003</v>
      </c>
      <c r="H177" s="471"/>
      <c r="I177" s="471"/>
      <c r="J177" s="471"/>
      <c r="K177" s="1494"/>
      <c r="L177" s="997"/>
      <c r="M177" s="997"/>
      <c r="N177" s="998"/>
      <c r="O177" s="999"/>
      <c r="P177" s="1524"/>
      <c r="Q177" s="1494"/>
      <c r="R177" s="1494"/>
      <c r="S177" s="1534"/>
      <c r="T177" s="1534"/>
      <c r="U177" s="999"/>
      <c r="V177" s="1494"/>
      <c r="W177" s="1494"/>
      <c r="Z177" s="996"/>
    </row>
    <row r="178" spans="1:28" ht="15" customHeight="1" x14ac:dyDescent="0.25">
      <c r="A178" s="33"/>
      <c r="B178" s="97"/>
      <c r="C178" s="613">
        <v>14</v>
      </c>
      <c r="D178" s="623" t="s">
        <v>255</v>
      </c>
      <c r="E178" s="625">
        <v>549.15167999999994</v>
      </c>
      <c r="F178" s="992">
        <v>155</v>
      </c>
      <c r="G178" s="757">
        <v>625.3666649999999</v>
      </c>
      <c r="H178" s="471"/>
      <c r="I178" s="471"/>
      <c r="J178" s="471"/>
      <c r="K178" s="1494"/>
      <c r="L178" s="997"/>
      <c r="M178" s="997"/>
      <c r="N178" s="998"/>
      <c r="O178" s="999"/>
      <c r="P178" s="1524"/>
      <c r="Q178" s="1494"/>
      <c r="R178" s="1494"/>
      <c r="S178" s="1533"/>
      <c r="T178" s="1533"/>
      <c r="U178" s="999"/>
      <c r="V178" s="1494"/>
      <c r="W178" s="1494"/>
      <c r="Z178" s="996"/>
    </row>
    <row r="179" spans="1:28" ht="15" customHeight="1" x14ac:dyDescent="0.25">
      <c r="A179" s="33"/>
      <c r="B179" s="97"/>
      <c r="C179" s="610">
        <v>15</v>
      </c>
      <c r="D179" s="622" t="s">
        <v>255</v>
      </c>
      <c r="E179" s="624">
        <v>625.5553920000001</v>
      </c>
      <c r="F179" s="990">
        <v>178</v>
      </c>
      <c r="G179" s="611">
        <v>712.3742010000002</v>
      </c>
      <c r="H179" s="471"/>
      <c r="I179" s="471"/>
      <c r="J179" s="471"/>
      <c r="K179" s="1494"/>
      <c r="L179" s="997"/>
      <c r="M179" s="997"/>
      <c r="N179" s="998"/>
      <c r="O179" s="999"/>
      <c r="P179" s="1524"/>
      <c r="Q179" s="1494"/>
      <c r="R179" s="1494"/>
      <c r="S179" s="1534"/>
      <c r="T179" s="1534"/>
      <c r="U179" s="999"/>
      <c r="V179" s="1494"/>
      <c r="W179" s="1494"/>
      <c r="Z179" s="996"/>
    </row>
    <row r="180" spans="1:28" ht="15" customHeight="1" x14ac:dyDescent="0.25">
      <c r="A180" s="350"/>
      <c r="B180" s="97"/>
      <c r="C180" s="613">
        <v>16</v>
      </c>
      <c r="D180" s="623" t="s">
        <v>255</v>
      </c>
      <c r="E180" s="625">
        <v>718.672416</v>
      </c>
      <c r="F180" s="992">
        <v>202</v>
      </c>
      <c r="G180" s="757">
        <v>818.41463549999992</v>
      </c>
      <c r="H180" s="471"/>
      <c r="I180" s="471"/>
      <c r="J180" s="471"/>
      <c r="K180" s="1494"/>
      <c r="L180" s="997"/>
      <c r="M180" s="997"/>
      <c r="N180" s="998"/>
      <c r="O180" s="999"/>
      <c r="P180" s="1524"/>
      <c r="Q180" s="1494"/>
      <c r="R180" s="1494"/>
      <c r="S180" s="1533"/>
      <c r="T180" s="1533"/>
      <c r="U180" s="999"/>
      <c r="V180" s="1494"/>
      <c r="W180" s="1494"/>
      <c r="Z180" s="996"/>
    </row>
    <row r="181" spans="1:28" ht="15" customHeight="1" x14ac:dyDescent="0.25">
      <c r="A181" s="350"/>
      <c r="B181" s="97"/>
      <c r="C181" s="610">
        <v>17</v>
      </c>
      <c r="D181" s="622" t="s">
        <v>255</v>
      </c>
      <c r="E181" s="624">
        <v>783.13804799999991</v>
      </c>
      <c r="F181" s="990">
        <v>228</v>
      </c>
      <c r="G181" s="611">
        <v>891.82724399999995</v>
      </c>
      <c r="H181" s="471"/>
      <c r="I181" s="471"/>
      <c r="J181" s="471"/>
      <c r="K181" s="1494"/>
      <c r="L181" s="997"/>
      <c r="M181" s="997"/>
      <c r="N181" s="998"/>
      <c r="O181" s="999"/>
      <c r="P181" s="1524"/>
      <c r="Q181" s="1494"/>
      <c r="R181" s="1494"/>
      <c r="S181" s="1534"/>
      <c r="T181" s="1534"/>
      <c r="U181" s="999"/>
      <c r="V181" s="1494"/>
      <c r="W181" s="1494"/>
      <c r="Z181" s="996"/>
    </row>
    <row r="182" spans="1:28" ht="15" customHeight="1" x14ac:dyDescent="0.25">
      <c r="A182" s="350"/>
      <c r="B182" s="97"/>
      <c r="C182" s="613">
        <v>18</v>
      </c>
      <c r="D182" s="623" t="s">
        <v>255</v>
      </c>
      <c r="E182" s="625">
        <v>881.03030400000011</v>
      </c>
      <c r="F182" s="992">
        <v>256</v>
      </c>
      <c r="G182" s="757">
        <v>1003.3056495</v>
      </c>
      <c r="H182" s="471"/>
      <c r="I182" s="471"/>
      <c r="J182" s="471"/>
      <c r="K182" s="1494"/>
      <c r="L182" s="997"/>
      <c r="M182" s="997"/>
      <c r="N182" s="998"/>
      <c r="O182" s="999"/>
      <c r="P182" s="1524"/>
      <c r="Q182" s="1494"/>
      <c r="R182" s="1494"/>
      <c r="S182" s="1533"/>
      <c r="T182" s="1533"/>
      <c r="U182" s="999"/>
      <c r="V182" s="1494"/>
      <c r="W182" s="1494"/>
      <c r="Z182" s="996"/>
    </row>
    <row r="183" spans="1:28" ht="15" customHeight="1" x14ac:dyDescent="0.25">
      <c r="A183" s="33"/>
      <c r="B183" s="97"/>
      <c r="C183" s="610">
        <v>19</v>
      </c>
      <c r="D183" s="622" t="s">
        <v>255</v>
      </c>
      <c r="E183" s="624">
        <v>978.92255999999998</v>
      </c>
      <c r="F183" s="990">
        <v>285</v>
      </c>
      <c r="G183" s="611">
        <v>1114.7840549999999</v>
      </c>
      <c r="H183" s="471"/>
      <c r="I183" s="471"/>
      <c r="J183" s="471"/>
      <c r="K183" s="1494"/>
      <c r="L183" s="997"/>
      <c r="M183" s="997"/>
      <c r="N183" s="998"/>
      <c r="O183" s="999"/>
      <c r="P183" s="1524"/>
      <c r="Q183" s="1494"/>
      <c r="R183" s="1494"/>
      <c r="S183" s="1534"/>
      <c r="T183" s="1534"/>
      <c r="U183" s="999"/>
      <c r="V183" s="1494"/>
      <c r="W183" s="1494"/>
      <c r="Z183" s="996"/>
    </row>
    <row r="184" spans="1:28" ht="15" customHeight="1" x14ac:dyDescent="0.25">
      <c r="A184" s="33"/>
      <c r="B184" s="97"/>
      <c r="C184" s="613">
        <v>20</v>
      </c>
      <c r="D184" s="623" t="s">
        <v>255</v>
      </c>
      <c r="E184" s="625">
        <v>1083.977664</v>
      </c>
      <c r="F184" s="992">
        <v>316</v>
      </c>
      <c r="G184" s="757">
        <v>1234.4194170000001</v>
      </c>
      <c r="H184" s="471"/>
      <c r="I184" s="471"/>
      <c r="J184" s="471"/>
      <c r="K184" s="1494"/>
      <c r="L184" s="997"/>
      <c r="M184" s="997"/>
      <c r="N184" s="998"/>
      <c r="O184" s="999"/>
      <c r="P184" s="1524"/>
      <c r="Q184" s="1494"/>
      <c r="R184" s="1494"/>
      <c r="S184" s="1533"/>
      <c r="T184" s="1533"/>
      <c r="U184" s="999"/>
      <c r="V184" s="1494"/>
      <c r="W184" s="1494"/>
      <c r="X184" s="988"/>
      <c r="Y184" s="988"/>
      <c r="Z184" s="996"/>
    </row>
    <row r="185" spans="1:28" ht="15" customHeight="1" x14ac:dyDescent="0.25">
      <c r="A185" s="33"/>
      <c r="B185" s="97"/>
      <c r="C185" s="610">
        <v>21</v>
      </c>
      <c r="D185" s="622" t="s">
        <v>255</v>
      </c>
      <c r="E185" s="624"/>
      <c r="F185" s="1395"/>
      <c r="G185" s="611">
        <v>1367.6497064999999</v>
      </c>
      <c r="H185" s="1396"/>
      <c r="I185" s="1396"/>
      <c r="J185" s="1396"/>
      <c r="K185" s="1494"/>
      <c r="L185" s="997"/>
      <c r="M185" s="997"/>
      <c r="N185" s="998"/>
      <c r="O185" s="999"/>
      <c r="P185" s="1524"/>
      <c r="Q185" s="1494"/>
      <c r="R185" s="1494"/>
      <c r="S185" s="1533"/>
      <c r="T185" s="1533"/>
      <c r="U185" s="999"/>
      <c r="V185" s="1494"/>
      <c r="W185" s="1494"/>
      <c r="X185" s="1396"/>
      <c r="Y185" s="1396"/>
      <c r="Z185" s="996"/>
    </row>
    <row r="186" spans="1:28" ht="15" customHeight="1" thickBot="1" x14ac:dyDescent="0.3">
      <c r="A186" s="33"/>
      <c r="B186" s="97"/>
      <c r="C186" s="614">
        <v>22</v>
      </c>
      <c r="D186" s="1416" t="s">
        <v>255</v>
      </c>
      <c r="E186" s="1417">
        <v>1310.8011840000001</v>
      </c>
      <c r="F186" s="301">
        <v>382</v>
      </c>
      <c r="G186" s="1418">
        <v>1492.7230395000001</v>
      </c>
      <c r="H186" s="471"/>
      <c r="I186" s="471"/>
      <c r="J186" s="471"/>
      <c r="K186" s="1494"/>
      <c r="L186" s="997"/>
      <c r="M186" s="997"/>
      <c r="N186" s="998"/>
      <c r="O186" s="999"/>
      <c r="P186" s="1524"/>
      <c r="Q186" s="1494"/>
      <c r="R186" s="1494"/>
      <c r="S186" s="1534"/>
      <c r="T186" s="1534"/>
      <c r="U186" s="999"/>
      <c r="V186" s="1494"/>
      <c r="W186" s="1494"/>
      <c r="X186" s="988"/>
      <c r="Y186" s="988"/>
      <c r="Z186" s="996"/>
    </row>
    <row r="187" spans="1:28" ht="15.75" x14ac:dyDescent="0.25">
      <c r="A187" s="354"/>
      <c r="B187" s="97"/>
      <c r="C187" s="471"/>
      <c r="D187" s="471"/>
      <c r="E187" s="471"/>
      <c r="F187" s="471"/>
      <c r="G187" s="471"/>
      <c r="H187" s="471"/>
      <c r="I187" s="471"/>
      <c r="J187" s="471"/>
      <c r="K187" s="1494"/>
      <c r="L187" s="1494"/>
      <c r="M187" s="1471"/>
      <c r="N187" s="1876"/>
      <c r="O187" s="1876"/>
      <c r="P187" s="1494"/>
      <c r="Q187" s="1494"/>
      <c r="R187" s="1494"/>
      <c r="S187" s="1494"/>
      <c r="T187" s="1494"/>
      <c r="U187" s="1494"/>
      <c r="V187" s="1494"/>
      <c r="W187" s="997"/>
      <c r="X187" s="997"/>
      <c r="Y187" s="998"/>
      <c r="Z187" s="999"/>
      <c r="AA187" s="996"/>
      <c r="AB187" s="381"/>
    </row>
    <row r="188" spans="1:28" ht="18.75" x14ac:dyDescent="0.3">
      <c r="B188" s="95"/>
      <c r="C188" s="7" t="s">
        <v>252</v>
      </c>
      <c r="D188" s="6"/>
      <c r="E188" s="6"/>
      <c r="F188" s="6"/>
      <c r="G188" s="15"/>
      <c r="H188" s="15"/>
      <c r="K188" s="1494"/>
      <c r="L188" s="1494"/>
      <c r="M188" s="1494"/>
      <c r="N188" s="1494"/>
      <c r="O188" s="1494"/>
      <c r="P188" s="1494"/>
      <c r="Q188" s="1494"/>
      <c r="R188" s="1494"/>
      <c r="S188" s="1494"/>
      <c r="T188" s="1494"/>
      <c r="U188" s="1494"/>
      <c r="V188" s="1494"/>
      <c r="W188" s="997"/>
      <c r="X188" s="997"/>
      <c r="Y188" s="998"/>
      <c r="Z188" s="999"/>
      <c r="AA188" s="996"/>
    </row>
    <row r="189" spans="1:28" ht="19.5" thickBot="1" x14ac:dyDescent="0.35">
      <c r="B189" s="1498"/>
      <c r="C189" s="79" t="s">
        <v>253</v>
      </c>
      <c r="D189" s="370"/>
      <c r="E189" s="536"/>
      <c r="F189" s="370"/>
      <c r="G189" s="370"/>
      <c r="H189" s="370"/>
      <c r="I189" s="536"/>
      <c r="K189" s="1494"/>
      <c r="L189" s="1844"/>
      <c r="M189" s="1844"/>
      <c r="N189" s="1844"/>
      <c r="O189" s="1530"/>
      <c r="P189" s="1494"/>
      <c r="Q189" s="1494"/>
      <c r="R189" s="1494"/>
      <c r="S189" s="1494"/>
      <c r="T189" s="1494"/>
      <c r="U189" s="1494"/>
      <c r="V189" s="1494"/>
      <c r="W189" s="997"/>
      <c r="X189" s="997"/>
      <c r="Y189" s="998"/>
      <c r="Z189" s="999"/>
      <c r="AA189" s="996"/>
    </row>
    <row r="190" spans="1:28" ht="18.75" customHeight="1" x14ac:dyDescent="0.3">
      <c r="B190" s="1498"/>
      <c r="C190" s="1877" t="s">
        <v>43</v>
      </c>
      <c r="D190" s="1872" t="s">
        <v>254</v>
      </c>
      <c r="E190" s="1872" t="s">
        <v>968</v>
      </c>
      <c r="F190" s="1872" t="s">
        <v>1037</v>
      </c>
      <c r="G190" s="1874" t="s">
        <v>42</v>
      </c>
      <c r="K190" s="1494"/>
      <c r="L190" s="1844"/>
      <c r="M190" s="1844"/>
      <c r="N190" s="1844"/>
      <c r="O190" s="1531"/>
      <c r="P190" s="1494"/>
      <c r="Q190" s="1494"/>
      <c r="R190" s="28"/>
      <c r="S190" s="1494"/>
      <c r="T190" s="1494"/>
      <c r="U190" s="1494"/>
      <c r="V190" s="1494"/>
      <c r="W190" s="1494"/>
      <c r="Z190" s="988"/>
    </row>
    <row r="191" spans="1:28" ht="40.5" customHeight="1" x14ac:dyDescent="0.3">
      <c r="B191" s="1498"/>
      <c r="C191" s="1878"/>
      <c r="D191" s="1873"/>
      <c r="E191" s="1873"/>
      <c r="F191" s="1873"/>
      <c r="G191" s="1875"/>
      <c r="K191" s="97"/>
      <c r="L191" s="997"/>
      <c r="M191" s="997"/>
      <c r="N191" s="1532"/>
      <c r="O191" s="1532"/>
      <c r="P191" s="1426"/>
      <c r="Q191" s="313"/>
      <c r="R191" s="1495"/>
      <c r="S191" s="1495"/>
      <c r="T191" s="1432"/>
      <c r="U191" s="1494"/>
      <c r="V191" s="1494"/>
      <c r="W191" s="1494"/>
      <c r="X191" s="109"/>
      <c r="Y191" s="109"/>
    </row>
    <row r="192" spans="1:28" ht="15" customHeight="1" x14ac:dyDescent="0.25">
      <c r="A192" s="354"/>
      <c r="B192" s="97"/>
      <c r="C192" s="599">
        <v>8</v>
      </c>
      <c r="D192" s="215" t="s">
        <v>1030</v>
      </c>
      <c r="E192" s="617">
        <v>480</v>
      </c>
      <c r="F192" s="595">
        <v>98</v>
      </c>
      <c r="G192" s="1166">
        <v>587.30086800000004</v>
      </c>
      <c r="H192" s="576"/>
      <c r="I192" s="576"/>
      <c r="J192" s="576"/>
      <c r="K192" s="1494"/>
      <c r="L192" s="1535"/>
      <c r="M192" s="1535"/>
      <c r="N192" s="1536"/>
      <c r="O192" s="1537"/>
      <c r="P192" s="1524"/>
      <c r="Q192" s="1494"/>
      <c r="R192" s="1494"/>
      <c r="S192" s="1533"/>
      <c r="T192" s="1494"/>
      <c r="U192" s="1494"/>
      <c r="V192" s="1494"/>
      <c r="W192" s="1494"/>
      <c r="Y192" s="109"/>
      <c r="AA192" s="577"/>
      <c r="AB192" s="577"/>
    </row>
    <row r="193" spans="2:31" ht="15" customHeight="1" x14ac:dyDescent="0.3">
      <c r="B193" s="1498"/>
      <c r="C193" s="616">
        <v>10</v>
      </c>
      <c r="D193" s="213" t="s">
        <v>255</v>
      </c>
      <c r="E193" s="620">
        <v>480</v>
      </c>
      <c r="F193" s="618">
        <v>98</v>
      </c>
      <c r="G193" s="1167">
        <v>614.490723</v>
      </c>
      <c r="K193" s="97"/>
      <c r="L193" s="1535"/>
      <c r="M193" s="1535"/>
      <c r="N193" s="1536"/>
      <c r="O193" s="1537"/>
      <c r="P193" s="1524"/>
      <c r="Q193" s="1494"/>
      <c r="R193" s="1494"/>
      <c r="S193" s="1533"/>
      <c r="T193" s="296"/>
      <c r="U193" s="1494"/>
      <c r="V193" s="1494"/>
      <c r="W193" s="1494"/>
      <c r="Y193" s="109"/>
    </row>
    <row r="194" spans="2:31" ht="15" customHeight="1" x14ac:dyDescent="0.3">
      <c r="B194" s="1498"/>
      <c r="C194" s="599">
        <v>11</v>
      </c>
      <c r="D194" s="215" t="s">
        <v>255</v>
      </c>
      <c r="E194" s="617">
        <v>580</v>
      </c>
      <c r="F194" s="595">
        <v>119</v>
      </c>
      <c r="G194" s="1166">
        <v>742.28304150000008</v>
      </c>
      <c r="H194" s="72"/>
      <c r="I194" s="72"/>
      <c r="J194" s="72"/>
      <c r="K194" s="1538"/>
      <c r="L194" s="1535"/>
      <c r="M194" s="1535"/>
      <c r="N194" s="1536"/>
      <c r="O194" s="1537"/>
      <c r="P194" s="1524"/>
      <c r="Q194" s="1494"/>
      <c r="R194" s="1494"/>
      <c r="S194" s="1534"/>
      <c r="T194" s="297"/>
      <c r="U194" s="1494"/>
      <c r="V194" s="1494"/>
      <c r="W194" s="1494"/>
      <c r="Y194" s="109"/>
    </row>
    <row r="195" spans="2:31" ht="15" customHeight="1" x14ac:dyDescent="0.3">
      <c r="B195" s="1498"/>
      <c r="C195" s="616">
        <v>12</v>
      </c>
      <c r="D195" s="213" t="s">
        <v>255</v>
      </c>
      <c r="E195" s="620">
        <v>690</v>
      </c>
      <c r="F195" s="618">
        <v>141</v>
      </c>
      <c r="G195" s="1167">
        <v>788.50579500000003</v>
      </c>
      <c r="H195" s="72"/>
      <c r="I195" s="72"/>
      <c r="J195" s="72"/>
      <c r="K195" s="1538"/>
      <c r="L195" s="1535"/>
      <c r="M195" s="1535"/>
      <c r="N195" s="1536"/>
      <c r="O195" s="1537"/>
      <c r="P195" s="1524"/>
      <c r="Q195" s="1494"/>
      <c r="R195" s="1494"/>
      <c r="S195" s="1533"/>
      <c r="T195" s="296"/>
      <c r="U195" s="1494"/>
      <c r="V195" s="1494"/>
      <c r="W195" s="1494"/>
      <c r="Y195" s="109"/>
    </row>
    <row r="196" spans="2:31" ht="15" customHeight="1" x14ac:dyDescent="0.3">
      <c r="B196" s="1498"/>
      <c r="C196" s="599">
        <v>13</v>
      </c>
      <c r="D196" s="215" t="s">
        <v>255</v>
      </c>
      <c r="E196" s="617">
        <v>810</v>
      </c>
      <c r="F196" s="595">
        <v>166</v>
      </c>
      <c r="G196" s="1166">
        <v>856.48043250000012</v>
      </c>
      <c r="H196" s="72"/>
      <c r="I196" s="72"/>
      <c r="J196" s="72"/>
      <c r="K196" s="1538"/>
      <c r="L196" s="1535"/>
      <c r="M196" s="1535"/>
      <c r="N196" s="1536"/>
      <c r="O196" s="1537"/>
      <c r="P196" s="1524"/>
      <c r="Q196" s="1494"/>
      <c r="R196" s="1494"/>
      <c r="S196" s="1534"/>
      <c r="T196" s="297"/>
      <c r="U196" s="1494"/>
      <c r="V196" s="1494"/>
      <c r="W196" s="1494"/>
      <c r="Y196" s="109"/>
    </row>
    <row r="197" spans="2:31" ht="15" customHeight="1" x14ac:dyDescent="0.3">
      <c r="B197" s="1498"/>
      <c r="C197" s="616">
        <v>14</v>
      </c>
      <c r="D197" s="213" t="s">
        <v>256</v>
      </c>
      <c r="E197" s="620">
        <v>940</v>
      </c>
      <c r="F197" s="618">
        <v>192</v>
      </c>
      <c r="G197" s="1167">
        <v>861.91840349999995</v>
      </c>
      <c r="H197" s="72"/>
      <c r="I197" s="72"/>
      <c r="J197" s="72"/>
      <c r="K197" s="1538"/>
      <c r="L197" s="1535"/>
      <c r="M197" s="1535"/>
      <c r="N197" s="1536"/>
      <c r="O197" s="1537"/>
      <c r="P197" s="1524"/>
      <c r="Q197" s="1494"/>
      <c r="R197" s="1494"/>
      <c r="S197" s="1533"/>
      <c r="T197" s="296"/>
      <c r="U197" s="1494"/>
      <c r="V197" s="1494"/>
      <c r="W197" s="1494"/>
      <c r="Y197" s="109"/>
      <c r="AB197" s="318"/>
      <c r="AC197" s="318"/>
      <c r="AD197" s="318"/>
      <c r="AE197" s="318"/>
    </row>
    <row r="198" spans="2:31" ht="15" customHeight="1" x14ac:dyDescent="0.3">
      <c r="B198" s="1498"/>
      <c r="C198" s="599">
        <v>15</v>
      </c>
      <c r="D198" s="215" t="s">
        <v>256</v>
      </c>
      <c r="E198" s="617">
        <v>1080</v>
      </c>
      <c r="F198" s="595">
        <v>221</v>
      </c>
      <c r="G198" s="1166">
        <v>989.71072199999992</v>
      </c>
      <c r="H198" s="72"/>
      <c r="I198" s="72"/>
      <c r="J198" s="72"/>
      <c r="K198" s="1538"/>
      <c r="L198" s="1535"/>
      <c r="M198" s="1535"/>
      <c r="N198" s="1536"/>
      <c r="O198" s="1537"/>
      <c r="P198" s="1524"/>
      <c r="Q198" s="1494"/>
      <c r="R198" s="1494"/>
      <c r="S198" s="1534"/>
      <c r="T198" s="1494"/>
      <c r="U198" s="1494"/>
      <c r="V198" s="1494"/>
      <c r="W198" s="1494"/>
      <c r="Y198" s="109"/>
      <c r="AA198" s="318"/>
      <c r="AB198" s="318"/>
      <c r="AD198" s="318"/>
      <c r="AE198" s="318"/>
    </row>
    <row r="199" spans="2:31" ht="15" customHeight="1" x14ac:dyDescent="0.3">
      <c r="B199" s="1498"/>
      <c r="C199" s="616">
        <v>16</v>
      </c>
      <c r="D199" s="213" t="s">
        <v>256</v>
      </c>
      <c r="E199" s="620">
        <v>1270</v>
      </c>
      <c r="F199" s="618">
        <v>251</v>
      </c>
      <c r="G199" s="1167">
        <v>1163.7257940000002</v>
      </c>
      <c r="H199" s="72"/>
      <c r="I199" s="72"/>
      <c r="J199" s="72"/>
      <c r="K199" s="1538"/>
      <c r="L199" s="1535"/>
      <c r="M199" s="1535"/>
      <c r="N199" s="1536"/>
      <c r="O199" s="1537"/>
      <c r="P199" s="1524"/>
      <c r="Q199" s="1494"/>
      <c r="R199" s="1494"/>
      <c r="S199" s="1533"/>
      <c r="T199" s="1494"/>
      <c r="U199" s="1494"/>
      <c r="V199" s="1494"/>
      <c r="W199" s="1494"/>
      <c r="Y199" s="109"/>
      <c r="AA199" s="318"/>
      <c r="AB199" s="318"/>
      <c r="AC199" s="318"/>
      <c r="AD199" s="318"/>
      <c r="AE199" s="318"/>
    </row>
    <row r="200" spans="2:31" ht="15" customHeight="1" x14ac:dyDescent="0.3">
      <c r="B200" s="1498"/>
      <c r="C200" s="599">
        <v>17</v>
      </c>
      <c r="D200" s="215" t="s">
        <v>256</v>
      </c>
      <c r="E200" s="617">
        <v>1430</v>
      </c>
      <c r="F200" s="595">
        <v>283</v>
      </c>
      <c r="G200" s="1166">
        <v>1310.551011</v>
      </c>
      <c r="H200" s="72"/>
      <c r="I200" s="72"/>
      <c r="J200" s="72"/>
      <c r="K200" s="1538"/>
      <c r="L200" s="1535"/>
      <c r="M200" s="1535"/>
      <c r="N200" s="1536"/>
      <c r="O200" s="1537"/>
      <c r="P200" s="1524"/>
      <c r="Q200" s="1494"/>
      <c r="R200" s="1494"/>
      <c r="S200" s="1534"/>
      <c r="T200" s="1494"/>
      <c r="U200" s="1494"/>
      <c r="V200" s="1494"/>
      <c r="W200" s="1494"/>
      <c r="Y200" s="109"/>
    </row>
    <row r="201" spans="2:31" ht="15" customHeight="1" x14ac:dyDescent="0.3">
      <c r="B201" s="1498"/>
      <c r="C201" s="616">
        <v>18</v>
      </c>
      <c r="D201" s="213" t="s">
        <v>256</v>
      </c>
      <c r="E201" s="620">
        <v>1610</v>
      </c>
      <c r="F201" s="618">
        <v>318</v>
      </c>
      <c r="G201" s="1167">
        <v>1345.8978224999998</v>
      </c>
      <c r="H201" s="72"/>
      <c r="I201" s="72"/>
      <c r="J201" s="72"/>
      <c r="K201" s="1538"/>
      <c r="L201" s="1535"/>
      <c r="M201" s="1535"/>
      <c r="N201" s="1536"/>
      <c r="O201" s="1537"/>
      <c r="P201" s="1524"/>
      <c r="Q201" s="1494"/>
      <c r="R201" s="1494"/>
      <c r="S201" s="1533"/>
      <c r="T201" s="1494"/>
      <c r="U201" s="1494"/>
      <c r="V201" s="1494"/>
      <c r="W201" s="1494"/>
      <c r="Y201" s="109"/>
    </row>
    <row r="202" spans="2:31" ht="15" customHeight="1" x14ac:dyDescent="0.3">
      <c r="B202" s="1498"/>
      <c r="C202" s="599">
        <v>19</v>
      </c>
      <c r="D202" s="215" t="s">
        <v>256</v>
      </c>
      <c r="E202" s="617">
        <v>1790</v>
      </c>
      <c r="F202" s="595">
        <v>354</v>
      </c>
      <c r="G202" s="1166">
        <v>1367.6497064999999</v>
      </c>
      <c r="H202" s="72"/>
      <c r="I202" s="72"/>
      <c r="J202" s="72"/>
      <c r="K202" s="1538"/>
      <c r="L202" s="1535"/>
      <c r="M202" s="1535"/>
      <c r="N202" s="1536"/>
      <c r="O202" s="1537"/>
      <c r="P202" s="1524"/>
      <c r="Q202" s="1494"/>
      <c r="R202" s="1494"/>
      <c r="S202" s="1534"/>
      <c r="T202" s="1494"/>
      <c r="U202" s="1494"/>
      <c r="V202" s="1494"/>
      <c r="W202" s="1494"/>
      <c r="Y202" s="109"/>
    </row>
    <row r="203" spans="2:31" ht="15" customHeight="1" x14ac:dyDescent="0.3">
      <c r="B203" s="1498"/>
      <c r="C203" s="616">
        <v>20</v>
      </c>
      <c r="D203" s="213" t="s">
        <v>256</v>
      </c>
      <c r="E203" s="620">
        <v>1980</v>
      </c>
      <c r="F203" s="618">
        <v>392</v>
      </c>
      <c r="G203" s="1167">
        <v>1511.7559379999998</v>
      </c>
      <c r="H203" s="72"/>
      <c r="I203" s="72"/>
      <c r="J203" s="72"/>
      <c r="K203" s="1538"/>
      <c r="L203" s="1535"/>
      <c r="M203" s="1535"/>
      <c r="N203" s="1536"/>
      <c r="O203" s="1537"/>
      <c r="P203" s="1524"/>
      <c r="Q203" s="1494"/>
      <c r="R203" s="1494"/>
      <c r="S203" s="1533"/>
      <c r="T203" s="1494"/>
      <c r="U203" s="1494"/>
      <c r="V203" s="1494"/>
      <c r="W203" s="1494"/>
      <c r="Y203" s="109"/>
    </row>
    <row r="204" spans="2:31" ht="15" customHeight="1" x14ac:dyDescent="0.3">
      <c r="B204" s="1498"/>
      <c r="C204" s="599">
        <v>22</v>
      </c>
      <c r="D204" s="215" t="s">
        <v>256</v>
      </c>
      <c r="E204" s="617">
        <v>2400</v>
      </c>
      <c r="F204" s="595">
        <v>474</v>
      </c>
      <c r="G204" s="1166">
        <v>1832.596227</v>
      </c>
      <c r="H204" s="72"/>
      <c r="I204" s="72"/>
      <c r="J204" s="72"/>
      <c r="K204" s="1538"/>
      <c r="L204" s="1535"/>
      <c r="M204" s="1535"/>
      <c r="N204" s="1536"/>
      <c r="O204" s="1537"/>
      <c r="P204" s="1524"/>
      <c r="Q204" s="1494"/>
      <c r="R204" s="1494"/>
      <c r="S204" s="1534"/>
      <c r="T204" s="1494"/>
      <c r="U204" s="1494"/>
      <c r="V204" s="1494"/>
      <c r="W204" s="1494"/>
      <c r="Y204" s="109"/>
    </row>
    <row r="205" spans="2:31" ht="15" customHeight="1" x14ac:dyDescent="0.3">
      <c r="B205" s="1498"/>
      <c r="C205" s="616">
        <v>24</v>
      </c>
      <c r="D205" s="213" t="s">
        <v>256</v>
      </c>
      <c r="E205" s="620">
        <v>2860</v>
      </c>
      <c r="F205" s="618">
        <v>564</v>
      </c>
      <c r="G205" s="1167">
        <v>2137.1226030000003</v>
      </c>
      <c r="H205" s="72"/>
      <c r="I205" s="72"/>
      <c r="J205" s="72"/>
      <c r="K205" s="1538"/>
      <c r="L205" s="1535"/>
      <c r="M205" s="1535"/>
      <c r="N205" s="1536"/>
      <c r="O205" s="1537"/>
      <c r="P205" s="1524"/>
      <c r="Q205" s="1494"/>
      <c r="R205" s="1494"/>
      <c r="S205" s="1533"/>
      <c r="T205" s="1494"/>
      <c r="U205" s="1494"/>
      <c r="V205" s="1494"/>
      <c r="W205" s="1494"/>
      <c r="Y205" s="109"/>
    </row>
    <row r="206" spans="2:31" ht="15" customHeight="1" x14ac:dyDescent="0.3">
      <c r="B206" s="1498"/>
      <c r="C206" s="599">
        <v>26</v>
      </c>
      <c r="D206" s="215" t="s">
        <v>256</v>
      </c>
      <c r="E206" s="617">
        <v>3350</v>
      </c>
      <c r="F206" s="595">
        <v>649</v>
      </c>
      <c r="G206" s="1166">
        <v>2504.1856455000002</v>
      </c>
      <c r="H206" s="72"/>
      <c r="I206" s="72"/>
      <c r="J206" s="72"/>
      <c r="K206" s="1538"/>
      <c r="L206" s="1535"/>
      <c r="M206" s="1535"/>
      <c r="N206" s="1536"/>
      <c r="O206" s="1537"/>
      <c r="P206" s="1524"/>
      <c r="Q206" s="1494"/>
      <c r="R206" s="1494"/>
      <c r="S206" s="1534"/>
      <c r="T206" s="1494"/>
      <c r="U206" s="1494"/>
      <c r="V206" s="1494"/>
      <c r="W206" s="1494"/>
      <c r="Y206" s="109"/>
    </row>
    <row r="207" spans="2:31" ht="15" customHeight="1" x14ac:dyDescent="0.3">
      <c r="B207" s="1498"/>
      <c r="C207" s="616">
        <v>28</v>
      </c>
      <c r="D207" s="213" t="s">
        <v>256</v>
      </c>
      <c r="E207" s="620">
        <v>3890</v>
      </c>
      <c r="F207" s="618">
        <v>753</v>
      </c>
      <c r="G207" s="1167">
        <v>2906.5954995000002</v>
      </c>
      <c r="H207" s="72"/>
      <c r="I207" s="72"/>
      <c r="J207" s="72"/>
      <c r="K207" s="1538"/>
      <c r="L207" s="1535"/>
      <c r="M207" s="1535"/>
      <c r="N207" s="1536"/>
      <c r="O207" s="1537"/>
      <c r="P207" s="1524"/>
      <c r="Q207" s="1494"/>
      <c r="R207" s="1494"/>
      <c r="S207" s="1533"/>
      <c r="T207" s="1494"/>
      <c r="U207" s="1494"/>
      <c r="V207" s="1494"/>
      <c r="W207" s="1494"/>
      <c r="Y207" s="109"/>
    </row>
    <row r="208" spans="2:31" ht="15" customHeight="1" x14ac:dyDescent="0.3">
      <c r="B208" s="1498"/>
      <c r="C208" s="599">
        <v>30</v>
      </c>
      <c r="D208" s="215" t="s">
        <v>256</v>
      </c>
      <c r="E208" s="617">
        <v>4460</v>
      </c>
      <c r="F208" s="595">
        <v>864</v>
      </c>
      <c r="G208" s="1166">
        <v>3415.0457880000004</v>
      </c>
      <c r="H208" s="72"/>
      <c r="I208" s="72"/>
      <c r="J208" s="72"/>
      <c r="K208" s="1538"/>
      <c r="L208" s="1535"/>
      <c r="M208" s="1535"/>
      <c r="N208" s="1536"/>
      <c r="O208" s="1537"/>
      <c r="P208" s="1524"/>
      <c r="Q208" s="1494"/>
      <c r="R208" s="1494"/>
      <c r="S208" s="1534"/>
      <c r="T208" s="1494"/>
      <c r="U208" s="1494"/>
      <c r="V208" s="1494"/>
      <c r="W208" s="1494"/>
      <c r="Y208" s="109"/>
    </row>
    <row r="209" spans="1:28" ht="15" customHeight="1" x14ac:dyDescent="0.3">
      <c r="B209" s="1498"/>
      <c r="C209" s="616">
        <v>32</v>
      </c>
      <c r="D209" s="213" t="s">
        <v>256</v>
      </c>
      <c r="E209" s="620">
        <v>5080</v>
      </c>
      <c r="F209" s="618">
        <v>983</v>
      </c>
      <c r="G209" s="1167">
        <v>3795.7037580000001</v>
      </c>
      <c r="H209" s="72"/>
      <c r="I209" s="72"/>
      <c r="J209" s="72"/>
      <c r="K209" s="1538"/>
      <c r="L209" s="1535"/>
      <c r="M209" s="1535"/>
      <c r="N209" s="1536"/>
      <c r="O209" s="1537"/>
      <c r="P209" s="1524"/>
      <c r="Q209" s="1494"/>
      <c r="R209" s="1494"/>
      <c r="S209" s="1533"/>
      <c r="T209" s="1494"/>
      <c r="U209" s="1494"/>
      <c r="V209" s="1494"/>
      <c r="W209" s="1494"/>
      <c r="Y209" s="109"/>
    </row>
    <row r="210" spans="1:28" ht="15" customHeight="1" x14ac:dyDescent="0.3">
      <c r="B210" s="1498"/>
      <c r="C210" s="599">
        <v>34</v>
      </c>
      <c r="D210" s="215" t="s">
        <v>256</v>
      </c>
      <c r="E210" s="617">
        <v>5730</v>
      </c>
      <c r="F210" s="595">
        <v>1110</v>
      </c>
      <c r="G210" s="1166">
        <v>3904.463178</v>
      </c>
      <c r="H210" s="72"/>
      <c r="I210" s="72"/>
      <c r="J210" s="72"/>
      <c r="K210" s="1538"/>
      <c r="L210" s="1535"/>
      <c r="M210" s="1535"/>
      <c r="N210" s="1536"/>
      <c r="O210" s="1537"/>
      <c r="P210" s="1524"/>
      <c r="Q210" s="1494"/>
      <c r="R210" s="1494"/>
      <c r="S210" s="1534"/>
      <c r="T210" s="1494"/>
      <c r="U210" s="1494"/>
      <c r="V210" s="1494"/>
      <c r="W210" s="1494"/>
      <c r="Y210" s="109"/>
    </row>
    <row r="211" spans="1:28" ht="15" customHeight="1" x14ac:dyDescent="0.3">
      <c r="B211" s="1498"/>
      <c r="C211" s="616">
        <v>36</v>
      </c>
      <c r="D211" s="213" t="s">
        <v>1034</v>
      </c>
      <c r="E211" s="620">
        <v>6430</v>
      </c>
      <c r="F211" s="618">
        <v>1240</v>
      </c>
      <c r="G211" s="1167">
        <v>4377.5666550000014</v>
      </c>
      <c r="H211" s="72"/>
      <c r="I211" s="72"/>
      <c r="J211" s="72"/>
      <c r="K211" s="1538"/>
      <c r="L211" s="1535"/>
      <c r="M211" s="1535"/>
      <c r="N211" s="1536"/>
      <c r="O211" s="1537"/>
      <c r="P211" s="1524"/>
      <c r="Q211" s="1494"/>
      <c r="R211" s="1494"/>
      <c r="S211" s="1533"/>
      <c r="T211" s="1494"/>
      <c r="U211" s="1494"/>
      <c r="V211" s="1494"/>
      <c r="W211" s="1494"/>
      <c r="Y211" s="109"/>
    </row>
    <row r="212" spans="1:28" ht="15" customHeight="1" x14ac:dyDescent="0.3">
      <c r="B212" s="1498"/>
      <c r="C212" s="599">
        <v>38</v>
      </c>
      <c r="D212" s="215" t="s">
        <v>1034</v>
      </c>
      <c r="E212" s="617">
        <v>7160</v>
      </c>
      <c r="F212" s="595">
        <v>1390</v>
      </c>
      <c r="G212" s="1166">
        <v>4877.8599869999998</v>
      </c>
      <c r="H212" s="72"/>
      <c r="I212" s="72"/>
      <c r="J212" s="72"/>
      <c r="K212" s="1538"/>
      <c r="L212" s="1535"/>
      <c r="M212" s="1535"/>
      <c r="N212" s="1536"/>
      <c r="O212" s="1537"/>
      <c r="P212" s="1524"/>
      <c r="Q212" s="1494"/>
      <c r="R212" s="1494"/>
      <c r="S212" s="1534"/>
      <c r="T212" s="1494"/>
      <c r="U212" s="1494"/>
      <c r="V212" s="1494"/>
      <c r="W212" s="1494"/>
      <c r="Y212" s="109"/>
    </row>
    <row r="213" spans="1:28" ht="15" customHeight="1" thickBot="1" x14ac:dyDescent="0.3">
      <c r="B213" s="95"/>
      <c r="C213" s="619">
        <v>40</v>
      </c>
      <c r="D213" s="605" t="s">
        <v>1034</v>
      </c>
      <c r="E213" s="621">
        <v>7940</v>
      </c>
      <c r="F213" s="615">
        <v>1540</v>
      </c>
      <c r="G213" s="1168">
        <v>5296.5837540000002</v>
      </c>
      <c r="K213" s="1494"/>
      <c r="L213" s="1535"/>
      <c r="M213" s="1535"/>
      <c r="N213" s="1536"/>
      <c r="O213" s="1537"/>
      <c r="P213" s="1524"/>
      <c r="Q213" s="1494"/>
      <c r="R213" s="1494"/>
      <c r="S213" s="1533"/>
      <c r="T213" s="1494"/>
      <c r="U213" s="1494"/>
      <c r="V213" s="1494"/>
      <c r="W213" s="1494"/>
      <c r="Y213" s="109"/>
    </row>
    <row r="214" spans="1:28" ht="18.75" x14ac:dyDescent="0.25">
      <c r="B214" s="95"/>
      <c r="K214" s="1494"/>
      <c r="L214" s="1494"/>
      <c r="M214" s="1494"/>
      <c r="N214" s="1494"/>
      <c r="O214" s="1494"/>
      <c r="P214" s="1494"/>
      <c r="Q214" s="1494"/>
      <c r="R214" s="18"/>
      <c r="S214" s="1429"/>
      <c r="T214" s="1429"/>
      <c r="U214" s="1494"/>
      <c r="V214" s="1494"/>
      <c r="W214" s="1494"/>
      <c r="Y214" s="109"/>
    </row>
    <row r="215" spans="1:28" ht="15.75" customHeight="1" x14ac:dyDescent="0.25">
      <c r="A215" s="354"/>
      <c r="B215" s="97"/>
      <c r="C215" s="471"/>
      <c r="D215" s="471"/>
      <c r="E215" s="471"/>
      <c r="F215" s="471"/>
      <c r="G215" s="471"/>
      <c r="H215" s="471"/>
      <c r="I215" s="471"/>
      <c r="J215" s="471"/>
      <c r="K215" s="1494"/>
      <c r="L215" s="1494"/>
      <c r="M215" s="97"/>
      <c r="N215" s="1494"/>
      <c r="O215" s="1494"/>
      <c r="P215" s="1494"/>
      <c r="Q215" s="1494"/>
      <c r="R215" s="1494"/>
      <c r="S215" s="1494"/>
      <c r="T215" s="1494"/>
      <c r="U215" s="1494"/>
      <c r="V215" s="1494"/>
      <c r="W215" s="1494"/>
      <c r="AA215" s="381"/>
      <c r="AB215" s="381"/>
    </row>
    <row r="216" spans="1:28" ht="15.75" customHeight="1" x14ac:dyDescent="0.3">
      <c r="A216" s="354"/>
      <c r="B216" s="97"/>
      <c r="C216" s="7" t="s">
        <v>259</v>
      </c>
      <c r="D216" s="6"/>
      <c r="E216" s="6"/>
      <c r="F216" s="6"/>
      <c r="J216" s="471"/>
      <c r="K216" s="1494"/>
      <c r="L216" s="1494"/>
      <c r="M216" s="97"/>
      <c r="N216" s="1494"/>
      <c r="O216" s="1494"/>
      <c r="P216" s="1494"/>
      <c r="Q216" s="1494"/>
      <c r="R216" s="1494"/>
      <c r="S216" s="1494"/>
      <c r="T216" s="1494"/>
      <c r="U216" s="1494"/>
      <c r="V216" s="1494"/>
      <c r="W216" s="1494"/>
      <c r="AA216" s="381"/>
      <c r="AB216" s="381"/>
    </row>
    <row r="217" spans="1:28" ht="15.75" customHeight="1" thickBot="1" x14ac:dyDescent="0.3">
      <c r="A217" s="97"/>
      <c r="B217" s="97"/>
      <c r="C217" s="79" t="s">
        <v>260</v>
      </c>
      <c r="J217" s="471"/>
      <c r="K217" s="1494"/>
      <c r="L217" s="1844"/>
      <c r="M217" s="1844"/>
      <c r="N217" s="1844"/>
      <c r="O217" s="1530"/>
      <c r="P217" s="1494"/>
      <c r="Q217" s="1494"/>
      <c r="R217" s="1494"/>
      <c r="S217" s="1494"/>
      <c r="T217" s="1494"/>
      <c r="U217" s="1494"/>
      <c r="V217" s="1494"/>
      <c r="W217" s="1494"/>
      <c r="AA217" s="381"/>
      <c r="AB217" s="381"/>
    </row>
    <row r="218" spans="1:28" ht="18.75" customHeight="1" x14ac:dyDescent="0.25">
      <c r="A218" s="97"/>
      <c r="B218" s="97"/>
      <c r="C218" s="1877" t="s">
        <v>43</v>
      </c>
      <c r="D218" s="1872" t="s">
        <v>254</v>
      </c>
      <c r="E218" s="1833" t="s">
        <v>978</v>
      </c>
      <c r="F218" s="1872" t="s">
        <v>968</v>
      </c>
      <c r="G218" s="1874" t="s">
        <v>42</v>
      </c>
      <c r="H218" s="471"/>
      <c r="I218" s="471"/>
      <c r="J218" s="471"/>
      <c r="K218" s="1494"/>
      <c r="L218" s="1844"/>
      <c r="M218" s="1844"/>
      <c r="N218" s="1844"/>
      <c r="O218" s="1531"/>
      <c r="P218" s="1494"/>
      <c r="Q218" s="1494"/>
      <c r="R218" s="1494"/>
      <c r="S218" s="1494"/>
      <c r="T218" s="1494"/>
      <c r="U218" s="1494"/>
      <c r="V218" s="1494"/>
      <c r="W218" s="1494"/>
      <c r="AA218" s="381"/>
      <c r="AB218" s="381"/>
    </row>
    <row r="219" spans="1:28" ht="45" customHeight="1" x14ac:dyDescent="0.25">
      <c r="A219" s="357"/>
      <c r="B219" s="97"/>
      <c r="C219" s="1878"/>
      <c r="D219" s="1873"/>
      <c r="E219" s="1834"/>
      <c r="F219" s="1873"/>
      <c r="G219" s="1875"/>
      <c r="H219" s="471"/>
      <c r="I219" s="471"/>
      <c r="J219" s="471"/>
      <c r="K219" s="1494"/>
      <c r="L219" s="997"/>
      <c r="M219" s="997"/>
      <c r="N219" s="1532"/>
      <c r="O219" s="1532"/>
      <c r="P219" s="1426"/>
      <c r="Q219" s="313"/>
      <c r="R219" s="1495"/>
      <c r="S219" s="1495"/>
      <c r="T219" s="1494"/>
      <c r="U219" s="1494"/>
      <c r="V219" s="1494"/>
      <c r="W219" s="1494"/>
    </row>
    <row r="220" spans="1:28" ht="15.75" customHeight="1" x14ac:dyDescent="0.25">
      <c r="A220" s="357"/>
      <c r="B220" s="97"/>
      <c r="C220" s="610">
        <v>8</v>
      </c>
      <c r="D220" s="752" t="s">
        <v>261</v>
      </c>
      <c r="E220" s="650">
        <v>30</v>
      </c>
      <c r="F220" s="631">
        <v>370</v>
      </c>
      <c r="G220" s="1169">
        <v>503.01231749999994</v>
      </c>
      <c r="H220" s="576"/>
      <c r="I220" s="576"/>
      <c r="J220" s="576"/>
      <c r="K220" s="1494"/>
      <c r="L220" s="997"/>
      <c r="M220" s="997"/>
      <c r="N220" s="998"/>
      <c r="O220" s="1539"/>
      <c r="P220" s="1524"/>
      <c r="Q220" s="1494"/>
      <c r="R220" s="1494"/>
      <c r="S220" s="1534"/>
      <c r="T220" s="1494"/>
      <c r="U220" s="1494"/>
      <c r="V220" s="1494"/>
      <c r="W220" s="1494"/>
    </row>
    <row r="221" spans="1:28" ht="15.75" customHeight="1" x14ac:dyDescent="0.25">
      <c r="A221" s="357"/>
      <c r="B221" s="97"/>
      <c r="C221" s="613">
        <v>10</v>
      </c>
      <c r="D221" s="753" t="s">
        <v>261</v>
      </c>
      <c r="E221" s="651">
        <v>98</v>
      </c>
      <c r="F221" s="626">
        <v>470</v>
      </c>
      <c r="G221" s="1170">
        <v>516.60724500000003</v>
      </c>
      <c r="H221" s="471"/>
      <c r="I221" s="471"/>
      <c r="J221" s="471"/>
      <c r="K221" s="1494"/>
      <c r="L221" s="997"/>
      <c r="M221" s="997"/>
      <c r="N221" s="998"/>
      <c r="O221" s="1539"/>
      <c r="P221" s="1524"/>
      <c r="Q221" s="1494"/>
      <c r="R221" s="1494"/>
      <c r="S221" s="1533"/>
      <c r="T221" s="1494"/>
      <c r="U221" s="1494"/>
      <c r="V221" s="1494"/>
      <c r="W221" s="1494"/>
    </row>
    <row r="222" spans="1:28" ht="15.75" customHeight="1" x14ac:dyDescent="0.25">
      <c r="A222" s="357"/>
      <c r="B222" s="97"/>
      <c r="C222" s="610">
        <v>11</v>
      </c>
      <c r="D222" s="752" t="s">
        <v>261</v>
      </c>
      <c r="E222" s="650">
        <v>119</v>
      </c>
      <c r="F222" s="631">
        <v>570</v>
      </c>
      <c r="G222" s="1169">
        <v>625.3666649999999</v>
      </c>
      <c r="H222" s="471"/>
      <c r="I222" s="471"/>
      <c r="J222" s="471"/>
      <c r="K222" s="1494"/>
      <c r="L222" s="997"/>
      <c r="M222" s="997"/>
      <c r="N222" s="998"/>
      <c r="O222" s="1539"/>
      <c r="P222" s="1524"/>
      <c r="Q222" s="1494"/>
      <c r="R222" s="1494"/>
      <c r="S222" s="1534"/>
      <c r="T222" s="1494"/>
      <c r="U222" s="1494"/>
      <c r="V222" s="1494"/>
      <c r="W222" s="1494"/>
    </row>
    <row r="223" spans="1:28" ht="15.75" x14ac:dyDescent="0.25">
      <c r="A223" s="357"/>
      <c r="B223" s="97"/>
      <c r="C223" s="613">
        <v>12</v>
      </c>
      <c r="D223" s="753" t="s">
        <v>261</v>
      </c>
      <c r="E223" s="651">
        <v>141</v>
      </c>
      <c r="F223" s="626">
        <v>680</v>
      </c>
      <c r="G223" s="1170">
        <v>742.28304150000008</v>
      </c>
      <c r="H223" s="471"/>
      <c r="I223" s="471"/>
      <c r="J223" s="471"/>
      <c r="K223" s="1494"/>
      <c r="L223" s="997"/>
      <c r="M223" s="997"/>
      <c r="N223" s="998"/>
      <c r="O223" s="1539"/>
      <c r="P223" s="1524"/>
      <c r="Q223" s="1494"/>
      <c r="R223" s="1494"/>
      <c r="S223" s="1533"/>
      <c r="T223" s="1494"/>
      <c r="U223" s="1494"/>
      <c r="V223" s="1494"/>
      <c r="W223" s="1494"/>
    </row>
    <row r="224" spans="1:28" ht="15.75" x14ac:dyDescent="0.25">
      <c r="A224" s="357"/>
      <c r="B224" s="97"/>
      <c r="C224" s="610">
        <v>13</v>
      </c>
      <c r="D224" s="752" t="s">
        <v>261</v>
      </c>
      <c r="E224" s="650">
        <v>166</v>
      </c>
      <c r="F224" s="631">
        <v>800</v>
      </c>
      <c r="G224" s="1169">
        <v>861.91840349999995</v>
      </c>
      <c r="H224" s="471"/>
      <c r="I224" s="471"/>
      <c r="J224" s="471"/>
      <c r="K224" s="1494"/>
      <c r="L224" s="997"/>
      <c r="M224" s="997"/>
      <c r="N224" s="998"/>
      <c r="O224" s="1539"/>
      <c r="P224" s="1524"/>
      <c r="Q224" s="1494"/>
      <c r="R224" s="1494"/>
      <c r="S224" s="1534"/>
      <c r="T224" s="1494"/>
      <c r="U224" s="1494"/>
      <c r="V224" s="1494"/>
      <c r="W224" s="1494"/>
    </row>
    <row r="225" spans="1:23" ht="15.75" x14ac:dyDescent="0.25">
      <c r="A225" s="357"/>
      <c r="B225" s="97"/>
      <c r="C225" s="613">
        <v>14</v>
      </c>
      <c r="D225" s="753" t="s">
        <v>261</v>
      </c>
      <c r="E225" s="651">
        <v>192</v>
      </c>
      <c r="F225" s="626">
        <v>920</v>
      </c>
      <c r="G225" s="1170">
        <v>943.48796850000019</v>
      </c>
      <c r="H225" s="471"/>
      <c r="I225" s="471"/>
      <c r="J225" s="471"/>
      <c r="K225" s="1494"/>
      <c r="L225" s="997"/>
      <c r="M225" s="997"/>
      <c r="N225" s="998"/>
      <c r="O225" s="1539"/>
      <c r="P225" s="1524"/>
      <c r="Q225" s="1494"/>
      <c r="R225" s="1494"/>
      <c r="S225" s="1533"/>
      <c r="T225" s="1494"/>
      <c r="U225" s="1494"/>
      <c r="V225" s="1494"/>
      <c r="W225" s="1494"/>
    </row>
    <row r="226" spans="1:23" ht="15.75" customHeight="1" x14ac:dyDescent="0.25">
      <c r="A226" s="357"/>
      <c r="B226" s="97"/>
      <c r="C226" s="610">
        <v>15</v>
      </c>
      <c r="D226" s="752" t="s">
        <v>261</v>
      </c>
      <c r="E226" s="650">
        <v>221</v>
      </c>
      <c r="F226" s="631">
        <v>1060</v>
      </c>
      <c r="G226" s="1169">
        <v>1084.8752145000003</v>
      </c>
      <c r="H226" s="471"/>
      <c r="I226" s="471"/>
      <c r="J226" s="471"/>
      <c r="K226" s="1494"/>
      <c r="L226" s="997"/>
      <c r="M226" s="997"/>
      <c r="N226" s="998"/>
      <c r="O226" s="1539"/>
      <c r="P226" s="1524"/>
      <c r="Q226" s="1494"/>
      <c r="R226" s="1494"/>
      <c r="S226" s="1534"/>
      <c r="T226" s="1494"/>
      <c r="U226" s="1494"/>
      <c r="V226" s="1494"/>
      <c r="W226" s="1494"/>
    </row>
    <row r="227" spans="1:23" ht="15.75" x14ac:dyDescent="0.25">
      <c r="A227" s="357"/>
      <c r="B227" s="97"/>
      <c r="C227" s="613">
        <v>16</v>
      </c>
      <c r="D227" s="753" t="s">
        <v>261</v>
      </c>
      <c r="E227" s="651">
        <v>251</v>
      </c>
      <c r="F227" s="626">
        <v>1220</v>
      </c>
      <c r="G227" s="1170">
        <v>1237.1384024999998</v>
      </c>
      <c r="H227" s="471"/>
      <c r="I227" s="471"/>
      <c r="J227" s="471"/>
      <c r="K227" s="1494"/>
      <c r="L227" s="997"/>
      <c r="M227" s="997"/>
      <c r="N227" s="998"/>
      <c r="O227" s="1539"/>
      <c r="P227" s="1524"/>
      <c r="Q227" s="1494"/>
      <c r="R227" s="1494"/>
      <c r="S227" s="1533"/>
      <c r="T227" s="1494"/>
      <c r="U227" s="1494"/>
      <c r="V227" s="1494"/>
      <c r="W227" s="1494"/>
    </row>
    <row r="228" spans="1:23" ht="15.75" x14ac:dyDescent="0.25">
      <c r="A228" s="97"/>
      <c r="B228" s="97"/>
      <c r="C228" s="610">
        <v>17</v>
      </c>
      <c r="D228" s="752" t="s">
        <v>261</v>
      </c>
      <c r="E228" s="650">
        <v>283</v>
      </c>
      <c r="F228" s="631">
        <v>1380</v>
      </c>
      <c r="G228" s="1169">
        <v>1400.2775325</v>
      </c>
      <c r="H228" s="471"/>
      <c r="I228" s="471"/>
      <c r="J228" s="471"/>
      <c r="K228" s="1494"/>
      <c r="L228" s="997"/>
      <c r="M228" s="997"/>
      <c r="N228" s="998"/>
      <c r="O228" s="1539"/>
      <c r="P228" s="1524"/>
      <c r="Q228" s="1494"/>
      <c r="R228" s="1494"/>
      <c r="S228" s="1534"/>
      <c r="T228" s="8"/>
      <c r="U228" s="1494"/>
      <c r="V228" s="1494"/>
      <c r="W228" s="1494"/>
    </row>
    <row r="229" spans="1:23" ht="15.75" x14ac:dyDescent="0.25">
      <c r="A229" s="97"/>
      <c r="B229" s="97"/>
      <c r="C229" s="613">
        <v>18</v>
      </c>
      <c r="D229" s="753" t="s">
        <v>261</v>
      </c>
      <c r="E229" s="651">
        <v>318</v>
      </c>
      <c r="F229" s="626">
        <v>1540</v>
      </c>
      <c r="G229" s="1170">
        <v>1324.1459385000001</v>
      </c>
      <c r="H229" s="471"/>
      <c r="I229" s="471"/>
      <c r="J229" s="471"/>
      <c r="K229" s="1494"/>
      <c r="L229" s="997"/>
      <c r="M229" s="997"/>
      <c r="N229" s="998"/>
      <c r="O229" s="1539"/>
      <c r="P229" s="1524"/>
      <c r="Q229" s="1494"/>
      <c r="R229" s="1494"/>
      <c r="S229" s="1533"/>
      <c r="T229" s="1494"/>
      <c r="U229" s="1494"/>
      <c r="V229" s="1494"/>
      <c r="W229" s="1494"/>
    </row>
    <row r="230" spans="1:23" ht="15.75" customHeight="1" x14ac:dyDescent="0.25">
      <c r="A230" s="97"/>
      <c r="B230" s="97"/>
      <c r="C230" s="610">
        <v>19</v>
      </c>
      <c r="D230" s="752" t="s">
        <v>261</v>
      </c>
      <c r="E230" s="650">
        <v>354</v>
      </c>
      <c r="F230" s="631">
        <v>1720</v>
      </c>
      <c r="G230" s="1169">
        <v>1476.4091264999997</v>
      </c>
      <c r="H230" s="471"/>
      <c r="I230" s="471"/>
      <c r="J230" s="471"/>
      <c r="K230" s="1494"/>
      <c r="L230" s="997"/>
      <c r="M230" s="997"/>
      <c r="N230" s="998"/>
      <c r="O230" s="1539"/>
      <c r="P230" s="1524"/>
      <c r="Q230" s="1494"/>
      <c r="R230" s="1494"/>
      <c r="S230" s="1534"/>
      <c r="T230" s="1494"/>
      <c r="U230" s="1494"/>
      <c r="V230" s="1494"/>
      <c r="W230" s="1494"/>
    </row>
    <row r="231" spans="1:23" ht="15.75" customHeight="1" x14ac:dyDescent="0.25">
      <c r="A231" s="361"/>
      <c r="B231" s="97"/>
      <c r="C231" s="613">
        <v>20</v>
      </c>
      <c r="D231" s="753" t="s">
        <v>261</v>
      </c>
      <c r="E231" s="651">
        <v>392</v>
      </c>
      <c r="F231" s="626">
        <v>1900</v>
      </c>
      <c r="G231" s="1170">
        <v>1631.3913</v>
      </c>
      <c r="H231" s="471"/>
      <c r="I231" s="471"/>
      <c r="J231" s="471"/>
      <c r="K231" s="1494"/>
      <c r="L231" s="997"/>
      <c r="M231" s="997"/>
      <c r="N231" s="998"/>
      <c r="O231" s="1539"/>
      <c r="P231" s="1524"/>
      <c r="Q231" s="1494"/>
      <c r="R231" s="1494"/>
      <c r="S231" s="1533"/>
      <c r="T231" s="1494"/>
      <c r="U231" s="1494"/>
      <c r="V231" s="1494"/>
      <c r="W231" s="1494"/>
    </row>
    <row r="232" spans="1:23" ht="15.75" customHeight="1" x14ac:dyDescent="0.25">
      <c r="A232" s="354"/>
      <c r="B232" s="97"/>
      <c r="C232" s="610">
        <v>22</v>
      </c>
      <c r="D232" s="752" t="s">
        <v>261</v>
      </c>
      <c r="E232" s="650">
        <v>474</v>
      </c>
      <c r="F232" s="631">
        <v>2300</v>
      </c>
      <c r="G232" s="1169">
        <v>1976.7024584999999</v>
      </c>
      <c r="H232" s="471"/>
      <c r="I232" s="471"/>
      <c r="J232" s="471"/>
      <c r="K232" s="1494"/>
      <c r="L232" s="997"/>
      <c r="M232" s="997"/>
      <c r="N232" s="998"/>
      <c r="O232" s="1539"/>
      <c r="P232" s="1524"/>
      <c r="Q232" s="1494"/>
      <c r="R232" s="1494"/>
      <c r="S232" s="1534"/>
      <c r="T232" s="1494"/>
      <c r="U232" s="1494"/>
      <c r="V232" s="1494"/>
      <c r="W232" s="1494"/>
    </row>
    <row r="233" spans="1:23" ht="15.75" x14ac:dyDescent="0.25">
      <c r="A233" s="350"/>
      <c r="B233" s="97"/>
      <c r="C233" s="613">
        <v>24</v>
      </c>
      <c r="D233" s="753" t="s">
        <v>261</v>
      </c>
      <c r="E233" s="651">
        <v>564</v>
      </c>
      <c r="F233" s="626">
        <v>2740</v>
      </c>
      <c r="G233" s="1170">
        <v>2354.641443</v>
      </c>
      <c r="H233" s="378"/>
      <c r="I233" s="378"/>
      <c r="J233" s="378"/>
      <c r="K233" s="1494"/>
      <c r="L233" s="997"/>
      <c r="M233" s="997"/>
      <c r="N233" s="998"/>
      <c r="O233" s="1539"/>
      <c r="P233" s="1524"/>
      <c r="Q233" s="1494"/>
      <c r="R233" s="1494"/>
      <c r="S233" s="1533"/>
      <c r="T233" s="1494"/>
      <c r="U233" s="1494"/>
      <c r="V233" s="1494"/>
      <c r="W233" s="1494"/>
    </row>
    <row r="234" spans="1:23" ht="15.75" x14ac:dyDescent="0.25">
      <c r="A234" s="350"/>
      <c r="B234" s="97"/>
      <c r="C234" s="610">
        <v>26</v>
      </c>
      <c r="D234" s="752" t="s">
        <v>261</v>
      </c>
      <c r="E234" s="650">
        <v>649</v>
      </c>
      <c r="F234" s="631">
        <v>3220</v>
      </c>
      <c r="G234" s="1169">
        <v>2596.6311524999996</v>
      </c>
      <c r="H234" s="378"/>
      <c r="I234" s="378"/>
      <c r="J234" s="378"/>
      <c r="K234" s="1494"/>
      <c r="L234" s="997"/>
      <c r="M234" s="997"/>
      <c r="N234" s="998"/>
      <c r="O234" s="1539"/>
      <c r="P234" s="1524"/>
      <c r="Q234" s="1494"/>
      <c r="R234" s="1494"/>
      <c r="S234" s="1534"/>
      <c r="T234" s="1494"/>
      <c r="U234" s="1494"/>
      <c r="V234" s="1494"/>
      <c r="W234" s="1494"/>
    </row>
    <row r="235" spans="1:23" ht="15.75" x14ac:dyDescent="0.25">
      <c r="A235" s="350"/>
      <c r="B235" s="1889"/>
      <c r="C235" s="613">
        <v>28</v>
      </c>
      <c r="D235" s="753" t="s">
        <v>261</v>
      </c>
      <c r="E235" s="651">
        <v>753</v>
      </c>
      <c r="F235" s="626">
        <v>3730</v>
      </c>
      <c r="G235" s="1170">
        <v>2732.5804275</v>
      </c>
      <c r="H235" s="378"/>
      <c r="I235" s="378"/>
      <c r="J235" s="378"/>
      <c r="K235" s="1494"/>
      <c r="L235" s="997"/>
      <c r="M235" s="997"/>
      <c r="N235" s="998"/>
      <c r="O235" s="1539"/>
      <c r="P235" s="1524"/>
      <c r="Q235" s="1494"/>
      <c r="R235" s="1494"/>
      <c r="S235" s="1533"/>
      <c r="T235" s="1494"/>
      <c r="U235" s="1494"/>
      <c r="V235" s="1494"/>
      <c r="W235" s="1494"/>
    </row>
    <row r="236" spans="1:23" ht="15.75" x14ac:dyDescent="0.25">
      <c r="A236" s="378"/>
      <c r="B236" s="1889"/>
      <c r="C236" s="610">
        <v>30</v>
      </c>
      <c r="D236" s="752" t="s">
        <v>261</v>
      </c>
      <c r="E236" s="650">
        <v>864</v>
      </c>
      <c r="F236" s="631">
        <v>4280</v>
      </c>
      <c r="G236" s="1169">
        <v>3134.9902814999996</v>
      </c>
      <c r="H236" s="378"/>
      <c r="I236" s="378"/>
      <c r="J236" s="378"/>
      <c r="K236" s="1494"/>
      <c r="L236" s="997"/>
      <c r="M236" s="997"/>
      <c r="N236" s="998"/>
      <c r="O236" s="1539"/>
      <c r="P236" s="1524"/>
      <c r="Q236" s="1494"/>
      <c r="R236" s="1494"/>
      <c r="S236" s="1534"/>
      <c r="T236" s="1494"/>
      <c r="U236" s="1494"/>
      <c r="V236" s="1494"/>
      <c r="W236" s="1494"/>
    </row>
    <row r="237" spans="1:23" ht="15" customHeight="1" x14ac:dyDescent="0.25">
      <c r="A237" s="378"/>
      <c r="B237" s="1499"/>
      <c r="C237" s="613">
        <v>32</v>
      </c>
      <c r="D237" s="753" t="s">
        <v>261</v>
      </c>
      <c r="E237" s="651">
        <v>983</v>
      </c>
      <c r="F237" s="626">
        <v>4870</v>
      </c>
      <c r="G237" s="1170">
        <v>3564.5899905000001</v>
      </c>
      <c r="H237" s="378"/>
      <c r="I237" s="378"/>
      <c r="J237" s="378"/>
      <c r="K237" s="1494"/>
      <c r="L237" s="997"/>
      <c r="M237" s="997"/>
      <c r="N237" s="998"/>
      <c r="O237" s="1539"/>
      <c r="P237" s="1524"/>
      <c r="Q237" s="1494"/>
      <c r="R237" s="1494"/>
      <c r="S237" s="1533"/>
      <c r="T237" s="1494"/>
      <c r="U237" s="1494"/>
      <c r="V237" s="1494"/>
      <c r="W237" s="1494"/>
    </row>
    <row r="238" spans="1:23" ht="15.75" customHeight="1" x14ac:dyDescent="0.25">
      <c r="A238" s="260"/>
      <c r="B238" s="97"/>
      <c r="C238" s="610">
        <v>34</v>
      </c>
      <c r="D238" s="752" t="s">
        <v>261</v>
      </c>
      <c r="E238" s="650">
        <v>1110</v>
      </c>
      <c r="F238" s="631">
        <v>5500</v>
      </c>
      <c r="G238" s="1169">
        <v>3806.5797000000002</v>
      </c>
      <c r="H238" s="378"/>
      <c r="I238" s="378"/>
      <c r="J238" s="378"/>
      <c r="K238" s="1494"/>
      <c r="L238" s="997"/>
      <c r="M238" s="997"/>
      <c r="N238" s="998"/>
      <c r="O238" s="1539"/>
      <c r="P238" s="1524"/>
      <c r="Q238" s="1494"/>
      <c r="R238" s="1494"/>
      <c r="S238" s="1534"/>
      <c r="T238" s="1494"/>
      <c r="U238" s="1494"/>
      <c r="V238" s="1494"/>
      <c r="W238" s="1494"/>
    </row>
    <row r="239" spans="1:23" ht="17.25" customHeight="1" x14ac:dyDescent="0.25">
      <c r="A239" s="30"/>
      <c r="B239" s="95"/>
      <c r="C239" s="613">
        <v>36</v>
      </c>
      <c r="D239" s="753" t="s">
        <v>261</v>
      </c>
      <c r="E239" s="651">
        <v>1240</v>
      </c>
      <c r="F239" s="626">
        <v>6170</v>
      </c>
      <c r="G239" s="1170">
        <v>4198.1136120000001</v>
      </c>
      <c r="K239" s="1494"/>
      <c r="L239" s="997"/>
      <c r="M239" s="997"/>
      <c r="N239" s="998"/>
      <c r="O239" s="1539"/>
      <c r="P239" s="1524"/>
      <c r="Q239" s="1494"/>
      <c r="R239" s="1494"/>
      <c r="S239" s="1533"/>
      <c r="T239" s="1494"/>
      <c r="U239" s="1494"/>
      <c r="V239" s="1494"/>
      <c r="W239" s="1494"/>
    </row>
    <row r="240" spans="1:23" ht="15.75" x14ac:dyDescent="0.25">
      <c r="A240" s="30"/>
      <c r="B240" s="95"/>
      <c r="C240" s="610">
        <v>38</v>
      </c>
      <c r="D240" s="752" t="s">
        <v>261</v>
      </c>
      <c r="E240" s="650">
        <v>1390</v>
      </c>
      <c r="F240" s="631">
        <v>6870</v>
      </c>
      <c r="G240" s="1169">
        <v>4676.65506</v>
      </c>
      <c r="K240" s="1494"/>
      <c r="L240" s="997"/>
      <c r="M240" s="997"/>
      <c r="N240" s="998"/>
      <c r="O240" s="1539"/>
      <c r="P240" s="1524"/>
      <c r="Q240" s="1494"/>
      <c r="R240" s="1494"/>
      <c r="S240" s="1534"/>
      <c r="T240" s="1494"/>
      <c r="U240" s="1494"/>
      <c r="V240" s="1494"/>
      <c r="W240" s="1494"/>
    </row>
    <row r="241" spans="1:23" ht="16.5" thickBot="1" x14ac:dyDescent="0.3">
      <c r="A241" s="30"/>
      <c r="B241" s="95"/>
      <c r="C241" s="614">
        <v>40</v>
      </c>
      <c r="D241" s="751" t="s">
        <v>261</v>
      </c>
      <c r="E241" s="652">
        <v>1540</v>
      </c>
      <c r="F241" s="628">
        <v>7620</v>
      </c>
      <c r="G241" s="1171">
        <v>5179.6673774999999</v>
      </c>
      <c r="K241" s="1494"/>
      <c r="L241" s="997"/>
      <c r="M241" s="997"/>
      <c r="N241" s="998"/>
      <c r="O241" s="1539"/>
      <c r="P241" s="1524"/>
      <c r="Q241" s="1494"/>
      <c r="R241" s="1494"/>
      <c r="S241" s="1533"/>
      <c r="T241" s="1494"/>
      <c r="U241" s="1494"/>
      <c r="V241" s="1494"/>
      <c r="W241" s="1494"/>
    </row>
    <row r="242" spans="1:23" x14ac:dyDescent="0.25">
      <c r="A242" s="30"/>
      <c r="B242" s="95"/>
      <c r="K242" s="1494"/>
      <c r="L242" s="1494"/>
      <c r="M242" s="1494"/>
      <c r="N242" s="1494"/>
      <c r="O242" s="1494"/>
      <c r="P242" s="1494"/>
      <c r="Q242" s="1494"/>
      <c r="R242" s="1494"/>
      <c r="S242" s="1494"/>
      <c r="T242" s="1494"/>
      <c r="U242" s="1494"/>
      <c r="V242" s="1494"/>
      <c r="W242" s="1494"/>
    </row>
    <row r="243" spans="1:23" ht="15.75" customHeight="1" x14ac:dyDescent="0.25">
      <c r="A243" s="30"/>
      <c r="B243" s="95"/>
      <c r="K243" s="1494"/>
      <c r="L243" s="1494"/>
      <c r="M243" s="1494"/>
      <c r="N243" s="1494"/>
      <c r="O243" s="1494"/>
      <c r="P243" s="1540"/>
      <c r="Q243" s="1494"/>
      <c r="R243" s="1494"/>
      <c r="S243" s="1494"/>
      <c r="T243" s="1494"/>
      <c r="U243" s="1494"/>
      <c r="V243" s="1494"/>
      <c r="W243" s="1494"/>
    </row>
    <row r="244" spans="1:23" ht="15" customHeight="1" x14ac:dyDescent="0.3">
      <c r="A244" s="30"/>
      <c r="B244" s="95"/>
      <c r="C244" s="7" t="s">
        <v>252</v>
      </c>
      <c r="D244" s="6"/>
      <c r="E244" s="6"/>
      <c r="F244" s="6"/>
      <c r="K244" s="1494"/>
      <c r="L244" s="1494"/>
      <c r="M244" s="1494"/>
      <c r="N244" s="1494"/>
      <c r="O244" s="1494"/>
      <c r="P244" s="1540"/>
      <c r="Q244" s="1494"/>
      <c r="R244" s="1494"/>
      <c r="S244" s="1494"/>
      <c r="T244" s="1494"/>
      <c r="U244" s="1494"/>
      <c r="V244" s="1494"/>
      <c r="W244" s="1494"/>
    </row>
    <row r="245" spans="1:23" ht="15.75" x14ac:dyDescent="0.25">
      <c r="A245" s="30"/>
      <c r="B245" s="95"/>
      <c r="C245" s="79" t="s">
        <v>478</v>
      </c>
      <c r="K245" s="1494"/>
      <c r="L245" s="1494"/>
      <c r="M245" s="1494"/>
      <c r="N245" s="1494"/>
      <c r="O245" s="1494"/>
      <c r="P245" s="1540"/>
      <c r="Q245" s="1494"/>
      <c r="R245" s="1494"/>
      <c r="S245" s="1494"/>
      <c r="T245" s="1494"/>
      <c r="U245" s="1494"/>
      <c r="V245" s="1494"/>
      <c r="W245" s="1494"/>
    </row>
    <row r="246" spans="1:23" x14ac:dyDescent="0.25">
      <c r="A246" s="30"/>
      <c r="B246" s="95"/>
      <c r="C246" s="82" t="s">
        <v>479</v>
      </c>
      <c r="K246" s="1494"/>
      <c r="L246" s="1494"/>
      <c r="M246" s="1494"/>
      <c r="N246" s="1494"/>
      <c r="O246" s="1494"/>
      <c r="P246" s="1494"/>
      <c r="Q246" s="1494"/>
      <c r="R246" s="1494"/>
      <c r="S246" s="1494"/>
      <c r="T246" s="1494"/>
      <c r="U246" s="1494"/>
      <c r="V246" s="1494"/>
      <c r="W246" s="1494"/>
    </row>
    <row r="247" spans="1:23" ht="15.75" thickBot="1" x14ac:dyDescent="0.3">
      <c r="A247" s="30"/>
      <c r="B247" s="95"/>
      <c r="C247" s="82" t="s">
        <v>480</v>
      </c>
      <c r="K247" s="1494"/>
      <c r="L247" s="1494"/>
      <c r="M247" s="1494"/>
      <c r="N247" s="1494"/>
      <c r="O247" s="1494"/>
      <c r="P247" s="1494"/>
      <c r="Q247" s="1494"/>
      <c r="R247" s="1494"/>
      <c r="S247" s="1494"/>
      <c r="T247" s="1494"/>
      <c r="U247" s="1494"/>
      <c r="V247" s="1494"/>
      <c r="W247" s="1494"/>
    </row>
    <row r="248" spans="1:23" ht="15" customHeight="1" x14ac:dyDescent="0.25">
      <c r="A248" s="30"/>
      <c r="B248" s="95"/>
      <c r="C248" s="1877" t="s">
        <v>43</v>
      </c>
      <c r="D248" s="1872" t="s">
        <v>254</v>
      </c>
      <c r="E248" s="1833" t="s">
        <v>978</v>
      </c>
      <c r="F248" s="1872" t="s">
        <v>968</v>
      </c>
      <c r="G248" s="1874" t="s">
        <v>42</v>
      </c>
      <c r="K248" s="1494"/>
      <c r="L248" s="1825"/>
      <c r="M248" s="1825"/>
      <c r="N248" s="1825"/>
      <c r="O248" s="1825"/>
      <c r="P248" s="1825"/>
      <c r="Q248" s="1494"/>
      <c r="R248" s="1494"/>
      <c r="S248" s="1494"/>
      <c r="T248" s="1494"/>
      <c r="U248" s="1494"/>
      <c r="V248" s="1494"/>
      <c r="W248" s="1494"/>
    </row>
    <row r="249" spans="1:23" ht="46.5" customHeight="1" x14ac:dyDescent="0.25">
      <c r="A249" s="30"/>
      <c r="B249" s="95"/>
      <c r="C249" s="1878"/>
      <c r="D249" s="1873"/>
      <c r="E249" s="1834"/>
      <c r="F249" s="1873"/>
      <c r="G249" s="1875"/>
      <c r="K249" s="1494"/>
      <c r="L249" s="1825"/>
      <c r="M249" s="1825"/>
      <c r="N249" s="1825"/>
      <c r="O249" s="1825"/>
      <c r="P249" s="1825"/>
      <c r="Q249" s="1494"/>
      <c r="R249" s="1494"/>
      <c r="S249" s="1494"/>
      <c r="T249" s="1494"/>
      <c r="U249" s="1494"/>
      <c r="V249" s="1494"/>
      <c r="W249" s="1494"/>
    </row>
    <row r="250" spans="1:23" ht="15.75" x14ac:dyDescent="0.25">
      <c r="A250" s="30"/>
      <c r="B250" s="95"/>
      <c r="C250" s="610">
        <v>10</v>
      </c>
      <c r="D250" s="215" t="s">
        <v>1036</v>
      </c>
      <c r="E250" s="650">
        <v>84</v>
      </c>
      <c r="F250" s="631">
        <v>480</v>
      </c>
      <c r="G250" s="1169">
        <v>459.59999999999997</v>
      </c>
      <c r="K250" s="1494"/>
      <c r="L250" s="1533"/>
      <c r="M250" s="1541"/>
      <c r="N250" s="1542"/>
      <c r="O250" s="1543"/>
      <c r="P250" s="1491"/>
      <c r="Q250" s="1494"/>
      <c r="R250" s="1494"/>
      <c r="S250" s="1494"/>
      <c r="T250" s="1494"/>
      <c r="U250" s="1494"/>
      <c r="V250" s="1494"/>
      <c r="W250" s="1494"/>
    </row>
    <row r="251" spans="1:23" ht="15.75" x14ac:dyDescent="0.25">
      <c r="B251" s="95"/>
      <c r="C251" s="613">
        <v>16</v>
      </c>
      <c r="D251" s="213" t="s">
        <v>1035</v>
      </c>
      <c r="E251" s="651">
        <v>216</v>
      </c>
      <c r="F251" s="626">
        <v>1270</v>
      </c>
      <c r="G251" s="1170">
        <v>1017.5999999999999</v>
      </c>
      <c r="K251" s="1494"/>
      <c r="L251" s="1534"/>
      <c r="M251" s="1544"/>
      <c r="N251" s="1542"/>
      <c r="O251" s="1545"/>
      <c r="P251" s="1491"/>
      <c r="Q251" s="1494"/>
      <c r="R251" s="1494"/>
      <c r="S251" s="1494"/>
      <c r="T251" s="1494"/>
      <c r="U251" s="1494"/>
      <c r="V251" s="1494"/>
      <c r="W251" s="1494"/>
    </row>
    <row r="252" spans="1:23" ht="16.5" thickBot="1" x14ac:dyDescent="0.3">
      <c r="B252" s="95"/>
      <c r="C252" s="612">
        <v>18</v>
      </c>
      <c r="D252" s="217" t="s">
        <v>1035</v>
      </c>
      <c r="E252" s="1004">
        <v>273</v>
      </c>
      <c r="F252" s="629">
        <v>1610</v>
      </c>
      <c r="G252" s="1172">
        <v>1156.8</v>
      </c>
      <c r="K252" s="1494"/>
      <c r="L252" s="1533"/>
      <c r="M252" s="1541"/>
      <c r="N252" s="1542"/>
      <c r="O252" s="1543"/>
      <c r="P252" s="1468"/>
      <c r="Q252" s="1494"/>
      <c r="R252" s="1494"/>
      <c r="S252" s="1494"/>
      <c r="T252" s="1494"/>
      <c r="U252" s="1494"/>
      <c r="V252" s="1494"/>
      <c r="W252" s="1494"/>
    </row>
    <row r="253" spans="1:23" x14ac:dyDescent="0.25">
      <c r="B253" s="95"/>
      <c r="K253" s="1494"/>
      <c r="L253" s="1494"/>
      <c r="M253" s="1494"/>
      <c r="N253" s="1494"/>
      <c r="O253" s="1494"/>
      <c r="P253" s="1494"/>
      <c r="Q253" s="1494"/>
      <c r="R253" s="1494"/>
      <c r="S253" s="1494"/>
      <c r="T253" s="1494"/>
      <c r="U253" s="1494"/>
      <c r="V253" s="1494"/>
      <c r="W253" s="1494"/>
    </row>
    <row r="254" spans="1:23" x14ac:dyDescent="0.25">
      <c r="K254" s="1494"/>
      <c r="L254" s="1494"/>
      <c r="M254" s="1494"/>
      <c r="N254" s="1494"/>
      <c r="O254" s="1494"/>
      <c r="P254" s="1494"/>
      <c r="Q254" s="1494"/>
      <c r="R254" s="1494"/>
      <c r="S254" s="1494"/>
      <c r="T254" s="1494"/>
      <c r="U254" s="1494"/>
      <c r="V254" s="1494"/>
      <c r="W254" s="1494"/>
    </row>
    <row r="255" spans="1:23" ht="15" customHeight="1" x14ac:dyDescent="0.25">
      <c r="C255" s="334"/>
      <c r="K255" s="1494"/>
      <c r="L255" s="1494"/>
      <c r="M255" s="1494"/>
      <c r="N255" s="1494"/>
      <c r="O255" s="1494"/>
      <c r="P255" s="1494"/>
      <c r="Q255" s="1494"/>
      <c r="R255" s="1871"/>
      <c r="S255" s="1871"/>
      <c r="T255" s="1869"/>
      <c r="U255" s="1870"/>
      <c r="V255" s="1870"/>
      <c r="W255" s="1494"/>
    </row>
    <row r="256" spans="1:23" ht="15" customHeight="1" x14ac:dyDescent="0.25">
      <c r="C256" s="70"/>
      <c r="K256" s="1494"/>
      <c r="L256" s="1494"/>
      <c r="M256" s="1494"/>
      <c r="N256" s="1494"/>
      <c r="O256" s="1494"/>
      <c r="P256" s="1494"/>
      <c r="Q256" s="1494"/>
      <c r="R256" s="1871"/>
      <c r="S256" s="1871"/>
      <c r="T256" s="1869"/>
      <c r="U256" s="1870"/>
      <c r="V256" s="1870"/>
      <c r="W256" s="1494"/>
    </row>
    <row r="257" spans="2:23" ht="15.75" x14ac:dyDescent="0.25">
      <c r="B257" s="30"/>
      <c r="C257" s="70"/>
      <c r="K257" s="1494"/>
      <c r="L257" s="1494"/>
      <c r="M257" s="1494"/>
      <c r="N257" s="1494"/>
      <c r="O257" s="1494"/>
      <c r="P257" s="1494"/>
      <c r="Q257" s="1494"/>
      <c r="R257" s="1427"/>
      <c r="S257" s="86"/>
      <c r="T257" s="294"/>
      <c r="U257" s="86"/>
      <c r="V257" s="86"/>
      <c r="W257" s="1494"/>
    </row>
    <row r="258" spans="2:23" ht="15.75" x14ac:dyDescent="0.25">
      <c r="B258" s="30"/>
      <c r="C258" s="70"/>
      <c r="K258" s="1494"/>
      <c r="L258" s="1494"/>
      <c r="M258" s="1494"/>
      <c r="N258" s="1494"/>
      <c r="O258" s="1494"/>
      <c r="P258" s="1494"/>
      <c r="Q258" s="1494"/>
      <c r="R258" s="1476"/>
      <c r="S258" s="1475"/>
      <c r="T258" s="1476"/>
      <c r="U258" s="1475"/>
      <c r="V258" s="1475"/>
      <c r="W258" s="1494"/>
    </row>
    <row r="259" spans="2:23" ht="15.75" x14ac:dyDescent="0.25">
      <c r="B259" s="30"/>
      <c r="C259" s="70"/>
      <c r="K259" s="1494"/>
      <c r="L259" s="1494"/>
      <c r="M259" s="1494"/>
      <c r="N259" s="1494"/>
      <c r="O259" s="1494"/>
      <c r="P259" s="1494"/>
      <c r="Q259" s="1494"/>
      <c r="R259" s="1474"/>
      <c r="S259" s="1470"/>
      <c r="T259" s="1474"/>
      <c r="U259" s="1470"/>
      <c r="V259" s="1470"/>
      <c r="W259" s="1494"/>
    </row>
    <row r="260" spans="2:23" ht="15.75" x14ac:dyDescent="0.25">
      <c r="B260" s="30"/>
      <c r="C260" s="71"/>
      <c r="K260" s="1494"/>
      <c r="L260" s="1494"/>
      <c r="M260" s="1494"/>
      <c r="N260" s="1494"/>
      <c r="O260" s="1494"/>
      <c r="P260" s="1494"/>
      <c r="Q260" s="1494"/>
      <c r="R260" s="1476"/>
      <c r="S260" s="1475"/>
      <c r="T260" s="1476"/>
      <c r="U260" s="1475"/>
      <c r="V260" s="1475"/>
      <c r="W260" s="1494"/>
    </row>
    <row r="261" spans="2:23" ht="15.75" x14ac:dyDescent="0.25">
      <c r="B261" s="30"/>
      <c r="C261" s="71"/>
      <c r="K261" s="1494"/>
      <c r="L261" s="1494"/>
      <c r="M261" s="1494"/>
      <c r="N261" s="1494"/>
      <c r="O261" s="1494"/>
      <c r="P261" s="1494"/>
      <c r="Q261" s="1494"/>
      <c r="R261" s="270"/>
      <c r="S261" s="264"/>
      <c r="T261" s="1474"/>
      <c r="U261" s="264"/>
      <c r="V261" s="264"/>
      <c r="W261" s="1494"/>
    </row>
    <row r="262" spans="2:23" x14ac:dyDescent="0.25">
      <c r="B262" s="30"/>
      <c r="C262" s="269"/>
      <c r="D262" s="269"/>
      <c r="K262" s="1494"/>
      <c r="L262" s="1494"/>
      <c r="M262" s="1494"/>
      <c r="N262" s="1494"/>
      <c r="O262" s="1494"/>
      <c r="P262" s="1494"/>
      <c r="Q262" s="1494"/>
      <c r="R262" s="1494"/>
      <c r="S262" s="1494"/>
      <c r="T262" s="1494"/>
      <c r="U262" s="1494"/>
      <c r="V262" s="1494"/>
      <c r="W262" s="1494"/>
    </row>
    <row r="263" spans="2:23" x14ac:dyDescent="0.25">
      <c r="B263" s="30"/>
      <c r="C263" s="269"/>
      <c r="D263" s="269"/>
      <c r="K263" s="1494"/>
      <c r="L263" s="1494"/>
      <c r="M263" s="1494"/>
      <c r="N263" s="1494"/>
      <c r="O263" s="1494"/>
      <c r="P263" s="1494"/>
      <c r="Q263" s="1494"/>
      <c r="R263" s="1494"/>
      <c r="S263" s="1494"/>
      <c r="T263" s="1494"/>
      <c r="U263" s="1494"/>
      <c r="V263" s="1494"/>
      <c r="W263" s="1494"/>
    </row>
    <row r="264" spans="2:23" ht="15.75" x14ac:dyDescent="0.25">
      <c r="B264" s="30"/>
      <c r="C264" s="30"/>
      <c r="D264" s="30"/>
      <c r="E264" s="30"/>
      <c r="F264" s="142"/>
      <c r="G264" s="142"/>
      <c r="K264" s="1494"/>
      <c r="L264" s="1494"/>
      <c r="M264" s="1494"/>
      <c r="N264" s="1494"/>
      <c r="O264" s="1494"/>
      <c r="P264" s="1494"/>
      <c r="Q264" s="1494"/>
      <c r="R264" s="1494"/>
      <c r="S264" s="1494"/>
      <c r="T264" s="1494"/>
      <c r="U264" s="1494"/>
      <c r="V264" s="1494"/>
      <c r="W264" s="1494"/>
    </row>
    <row r="265" spans="2:23" ht="15.75" x14ac:dyDescent="0.25">
      <c r="C265" s="284"/>
      <c r="D265" s="142"/>
      <c r="E265" s="643"/>
      <c r="F265" s="284"/>
      <c r="G265" s="284"/>
    </row>
    <row r="266" spans="2:23" ht="15.75" x14ac:dyDescent="0.25">
      <c r="C266" s="142"/>
      <c r="D266" s="142"/>
      <c r="E266" s="644"/>
      <c r="F266" s="142"/>
      <c r="G266" s="142"/>
    </row>
    <row r="267" spans="2:23" ht="15.75" x14ac:dyDescent="0.25">
      <c r="C267" s="284"/>
      <c r="D267" s="142"/>
      <c r="E267" s="643"/>
      <c r="F267" s="284"/>
      <c r="G267" s="284"/>
    </row>
    <row r="268" spans="2:23" ht="15.75" x14ac:dyDescent="0.25">
      <c r="C268" s="142"/>
      <c r="D268" s="142"/>
      <c r="E268" s="644"/>
      <c r="F268" s="142"/>
      <c r="G268" s="142"/>
    </row>
    <row r="269" spans="2:23" ht="15.75" x14ac:dyDescent="0.25">
      <c r="C269" s="284"/>
      <c r="D269" s="142"/>
      <c r="E269" s="643"/>
      <c r="F269" s="284"/>
      <c r="G269" s="284"/>
    </row>
    <row r="270" spans="2:23" ht="15.75" x14ac:dyDescent="0.25">
      <c r="C270" s="142"/>
      <c r="D270" s="142"/>
      <c r="E270" s="644"/>
      <c r="F270" s="142"/>
      <c r="G270" s="142"/>
    </row>
    <row r="271" spans="2:23" ht="15.75" x14ac:dyDescent="0.25">
      <c r="C271" s="284"/>
      <c r="D271" s="142"/>
      <c r="E271" s="643"/>
      <c r="F271" s="284"/>
      <c r="G271" s="284"/>
    </row>
    <row r="272" spans="2:23" ht="15.75" x14ac:dyDescent="0.25">
      <c r="C272" s="142"/>
      <c r="D272" s="142"/>
      <c r="E272" s="644"/>
      <c r="F272" s="142"/>
      <c r="G272" s="142"/>
    </row>
    <row r="273" spans="3:7" ht="15.75" x14ac:dyDescent="0.25">
      <c r="C273" s="284"/>
      <c r="D273" s="142"/>
      <c r="E273" s="643"/>
      <c r="F273" s="284"/>
      <c r="G273" s="284"/>
    </row>
    <row r="274" spans="3:7" ht="15.75" x14ac:dyDescent="0.25">
      <c r="C274" s="142"/>
      <c r="D274" s="142"/>
      <c r="E274" s="644"/>
      <c r="F274" s="142"/>
      <c r="G274" s="142"/>
    </row>
    <row r="275" spans="3:7" ht="15.75" x14ac:dyDescent="0.25">
      <c r="C275" s="140"/>
      <c r="D275" s="142"/>
      <c r="E275" s="645"/>
      <c r="F275" s="140"/>
      <c r="G275" s="140"/>
    </row>
    <row r="276" spans="3:7" ht="15.75" x14ac:dyDescent="0.25">
      <c r="C276" s="140"/>
      <c r="D276" s="142"/>
      <c r="E276" s="645"/>
      <c r="F276" s="140"/>
      <c r="G276" s="140"/>
    </row>
    <row r="277" spans="3:7" ht="15.75" x14ac:dyDescent="0.25">
      <c r="C277" s="140"/>
      <c r="D277" s="142"/>
      <c r="E277" s="645"/>
      <c r="F277" s="140"/>
      <c r="G277" s="140"/>
    </row>
    <row r="278" spans="3:7" ht="15.75" x14ac:dyDescent="0.25">
      <c r="C278" s="140"/>
      <c r="D278" s="142"/>
      <c r="E278" s="645"/>
      <c r="F278" s="140"/>
      <c r="G278" s="140"/>
    </row>
    <row r="279" spans="3:7" ht="15.75" x14ac:dyDescent="0.25">
      <c r="C279" s="140"/>
      <c r="D279" s="142"/>
      <c r="E279" s="645"/>
      <c r="F279" s="140"/>
      <c r="G279" s="140"/>
    </row>
    <row r="280" spans="3:7" ht="15.75" x14ac:dyDescent="0.25">
      <c r="C280" s="140"/>
      <c r="D280" s="142"/>
      <c r="E280" s="645"/>
      <c r="F280" s="140"/>
      <c r="G280" s="140"/>
    </row>
    <row r="281" spans="3:7" ht="15.75" x14ac:dyDescent="0.25">
      <c r="C281" s="140"/>
      <c r="D281" s="142"/>
      <c r="E281" s="645"/>
      <c r="F281" s="140"/>
      <c r="G281" s="140"/>
    </row>
    <row r="282" spans="3:7" ht="15.75" x14ac:dyDescent="0.25">
      <c r="C282" s="140"/>
      <c r="D282" s="142"/>
      <c r="E282" s="645"/>
      <c r="F282" s="140"/>
      <c r="G282" s="140"/>
    </row>
    <row r="283" spans="3:7" ht="15.75" x14ac:dyDescent="0.25">
      <c r="C283" s="140"/>
      <c r="D283" s="142"/>
      <c r="E283" s="645"/>
      <c r="F283" s="140"/>
      <c r="G283" s="140"/>
    </row>
    <row r="284" spans="3:7" ht="15.75" x14ac:dyDescent="0.25">
      <c r="C284" s="140"/>
      <c r="D284" s="142"/>
      <c r="E284" s="645"/>
      <c r="F284" s="140"/>
      <c r="G284" s="140"/>
    </row>
    <row r="285" spans="3:7" ht="15.75" x14ac:dyDescent="0.25">
      <c r="C285" s="140"/>
      <c r="D285" s="142"/>
      <c r="E285" s="645"/>
      <c r="F285" s="140"/>
      <c r="G285" s="140"/>
    </row>
    <row r="286" spans="3:7" ht="15.75" x14ac:dyDescent="0.25">
      <c r="C286" s="140"/>
      <c r="D286" s="142"/>
      <c r="E286" s="645"/>
      <c r="F286" s="140"/>
      <c r="G286" s="140"/>
    </row>
    <row r="287" spans="3:7" ht="15.75" x14ac:dyDescent="0.25">
      <c r="C287" s="140"/>
      <c r="D287" s="142"/>
      <c r="E287" s="645"/>
      <c r="F287" s="140"/>
      <c r="G287" s="140"/>
    </row>
    <row r="288" spans="3:7" ht="15.75" x14ac:dyDescent="0.25">
      <c r="C288" s="140"/>
      <c r="D288" s="142"/>
      <c r="E288" s="645"/>
      <c r="F288" s="140"/>
      <c r="G288" s="140"/>
    </row>
    <row r="289" spans="3:15" ht="15.75" x14ac:dyDescent="0.25">
      <c r="C289" s="140"/>
      <c r="D289" s="142"/>
      <c r="E289" s="645"/>
      <c r="F289" s="140"/>
      <c r="G289" s="140"/>
    </row>
    <row r="290" spans="3:15" ht="15.75" x14ac:dyDescent="0.25">
      <c r="C290" s="140"/>
      <c r="D290" s="142"/>
      <c r="E290" s="645"/>
      <c r="F290" s="140"/>
      <c r="G290" s="140"/>
    </row>
    <row r="291" spans="3:15" ht="15.75" x14ac:dyDescent="0.25">
      <c r="C291" s="140"/>
      <c r="D291" s="142"/>
      <c r="E291" s="645"/>
      <c r="F291" s="140"/>
      <c r="G291" s="140"/>
    </row>
    <row r="292" spans="3:15" ht="15.75" x14ac:dyDescent="0.25">
      <c r="C292" s="140"/>
      <c r="D292" s="140"/>
      <c r="E292" s="139"/>
      <c r="F292" s="420"/>
      <c r="G292" s="140"/>
    </row>
    <row r="293" spans="3:15" ht="15.75" x14ac:dyDescent="0.25">
      <c r="C293" s="140"/>
      <c r="D293" s="140"/>
      <c r="E293" s="139"/>
      <c r="F293" s="420"/>
      <c r="G293" s="140"/>
    </row>
    <row r="294" spans="3:15" ht="15.75" x14ac:dyDescent="0.25">
      <c r="C294" s="140"/>
      <c r="D294" s="140"/>
      <c r="E294" s="139"/>
      <c r="F294" s="420"/>
      <c r="G294" s="140"/>
    </row>
    <row r="295" spans="3:15" x14ac:dyDescent="0.25">
      <c r="C295" s="598"/>
      <c r="D295" s="598"/>
      <c r="E295" s="598"/>
      <c r="F295" s="598"/>
      <c r="G295" s="598"/>
    </row>
    <row r="300" spans="3:15" x14ac:dyDescent="0.25">
      <c r="L300" s="1853"/>
      <c r="M300" s="1853"/>
      <c r="N300" s="1853"/>
      <c r="O300" s="1853"/>
    </row>
    <row r="302" spans="3:15" ht="18.75" x14ac:dyDescent="0.3">
      <c r="M302" s="134"/>
    </row>
    <row r="303" spans="3:15" ht="15.75" x14ac:dyDescent="0.25">
      <c r="M303" s="259"/>
    </row>
    <row r="304" spans="3:15" ht="16.5" thickBot="1" x14ac:dyDescent="0.3">
      <c r="M304" s="259"/>
    </row>
    <row r="305" spans="1:43" ht="15.75" x14ac:dyDescent="0.25">
      <c r="M305" s="259"/>
      <c r="AI305" s="381"/>
      <c r="AK305" s="103" t="s">
        <v>345</v>
      </c>
      <c r="AL305" s="372"/>
      <c r="AM305" s="372"/>
      <c r="AN305" s="372"/>
      <c r="AO305" s="372"/>
      <c r="AP305" s="372" t="s">
        <v>346</v>
      </c>
      <c r="AQ305" s="373">
        <v>2113</v>
      </c>
    </row>
    <row r="306" spans="1:43" ht="15.75" x14ac:dyDescent="0.25">
      <c r="M306" s="259"/>
      <c r="AI306" s="381"/>
      <c r="AK306" s="101" t="s">
        <v>347</v>
      </c>
      <c r="AL306" s="315"/>
      <c r="AM306" s="315"/>
      <c r="AN306" s="315"/>
      <c r="AO306" s="315"/>
      <c r="AP306" s="315" t="s">
        <v>346</v>
      </c>
      <c r="AQ306" s="104">
        <v>2437</v>
      </c>
    </row>
    <row r="307" spans="1:43" ht="15.75" x14ac:dyDescent="0.25">
      <c r="L307" s="378"/>
      <c r="M307" s="259"/>
      <c r="AI307" s="381"/>
      <c r="AK307" s="101" t="s">
        <v>348</v>
      </c>
      <c r="AL307" s="315"/>
      <c r="AM307" s="315"/>
      <c r="AN307" s="315"/>
      <c r="AO307" s="315"/>
      <c r="AP307" s="315" t="s">
        <v>346</v>
      </c>
      <c r="AQ307" s="104">
        <v>3561</v>
      </c>
    </row>
    <row r="308" spans="1:43" ht="18.75" x14ac:dyDescent="0.25">
      <c r="A308" s="378"/>
      <c r="B308" s="271"/>
      <c r="C308" s="271"/>
      <c r="D308" s="271"/>
      <c r="E308" s="271"/>
      <c r="F308" s="378"/>
      <c r="G308" s="378"/>
      <c r="H308" s="378"/>
      <c r="I308" s="378"/>
      <c r="J308" s="378"/>
      <c r="K308" s="378"/>
      <c r="L308" s="378"/>
      <c r="M308" s="259"/>
      <c r="N308" s="378"/>
      <c r="O308" s="378"/>
      <c r="P308" s="378"/>
      <c r="AI308" s="381"/>
      <c r="AK308" s="101" t="s">
        <v>349</v>
      </c>
      <c r="AL308" s="315"/>
      <c r="AM308" s="315"/>
      <c r="AN308" s="315"/>
      <c r="AO308" s="315"/>
      <c r="AP308" s="315" t="s">
        <v>346</v>
      </c>
      <c r="AQ308" s="104">
        <v>4332</v>
      </c>
    </row>
    <row r="309" spans="1:43" ht="15.75" customHeight="1" x14ac:dyDescent="0.25">
      <c r="A309" s="378"/>
      <c r="B309" s="1869"/>
      <c r="C309" s="1869"/>
      <c r="D309" s="1825"/>
      <c r="E309" s="1825"/>
      <c r="F309" s="1825"/>
      <c r="G309" s="1825"/>
      <c r="H309" s="378"/>
      <c r="I309" s="378"/>
      <c r="J309" s="378"/>
      <c r="K309" s="378"/>
      <c r="L309" s="378"/>
      <c r="M309" s="259"/>
      <c r="N309" s="378"/>
      <c r="O309" s="378"/>
      <c r="P309" s="378"/>
      <c r="AI309" s="381"/>
      <c r="AK309" s="101" t="s">
        <v>350</v>
      </c>
      <c r="AL309" s="315"/>
      <c r="AM309" s="315"/>
      <c r="AN309" s="315"/>
      <c r="AO309" s="315"/>
      <c r="AP309" s="315" t="s">
        <v>346</v>
      </c>
      <c r="AQ309" s="104">
        <v>6501</v>
      </c>
    </row>
    <row r="310" spans="1:43" ht="15.75" customHeight="1" x14ac:dyDescent="0.25">
      <c r="A310" s="378"/>
      <c r="B310" s="1869"/>
      <c r="C310" s="1869"/>
      <c r="D310" s="1825"/>
      <c r="E310" s="1825"/>
      <c r="F310" s="1825"/>
      <c r="G310" s="1825"/>
      <c r="H310" s="378"/>
      <c r="I310" s="378"/>
      <c r="J310" s="378"/>
      <c r="K310" s="378"/>
      <c r="L310" s="378"/>
      <c r="M310" s="378"/>
      <c r="N310" s="378"/>
      <c r="O310" s="378"/>
      <c r="P310" s="378"/>
      <c r="AI310" s="381"/>
      <c r="AK310" s="101" t="s">
        <v>351</v>
      </c>
      <c r="AL310" s="315"/>
      <c r="AM310" s="315"/>
      <c r="AN310" s="315"/>
      <c r="AO310" s="315"/>
      <c r="AP310" s="315" t="s">
        <v>346</v>
      </c>
      <c r="AQ310" s="104">
        <v>13013</v>
      </c>
    </row>
    <row r="311" spans="1:43" ht="15.75" customHeight="1" x14ac:dyDescent="0.25">
      <c r="A311" s="378"/>
      <c r="B311" s="1824"/>
      <c r="C311" s="1824"/>
      <c r="D311" s="374"/>
      <c r="E311" s="374"/>
      <c r="F311" s="1848"/>
      <c r="G311" s="1848"/>
      <c r="H311" s="378"/>
      <c r="I311" s="378"/>
      <c r="J311" s="378"/>
      <c r="K311" s="378"/>
      <c r="L311" s="378"/>
      <c r="M311" s="378"/>
      <c r="N311" s="378"/>
      <c r="O311" s="378"/>
      <c r="P311" s="378"/>
      <c r="AI311" s="381"/>
      <c r="AK311" s="101" t="s">
        <v>352</v>
      </c>
      <c r="AL311" s="315"/>
      <c r="AM311" s="315"/>
      <c r="AN311" s="315"/>
      <c r="AO311" s="315"/>
      <c r="AP311" s="315" t="s">
        <v>346</v>
      </c>
      <c r="AQ311" s="104">
        <v>3499</v>
      </c>
    </row>
    <row r="312" spans="1:43" ht="15.75" customHeight="1" x14ac:dyDescent="0.25">
      <c r="A312" s="378"/>
      <c r="B312" s="1824"/>
      <c r="C312" s="1824"/>
      <c r="D312" s="374"/>
      <c r="E312" s="374"/>
      <c r="F312" s="1848"/>
      <c r="G312" s="1848"/>
      <c r="H312" s="378"/>
      <c r="I312" s="378"/>
      <c r="J312" s="1869"/>
      <c r="K312" s="1869"/>
      <c r="L312" s="1825"/>
      <c r="M312" s="1825"/>
      <c r="N312" s="1825"/>
      <c r="O312" s="1825"/>
      <c r="P312" s="378"/>
      <c r="AI312" s="381"/>
      <c r="AK312" s="101" t="s">
        <v>353</v>
      </c>
      <c r="AL312" s="315"/>
      <c r="AM312" s="315"/>
      <c r="AN312" s="315"/>
      <c r="AO312" s="315"/>
      <c r="AP312" s="315" t="s">
        <v>346</v>
      </c>
      <c r="AQ312" s="104">
        <v>4250</v>
      </c>
    </row>
    <row r="313" spans="1:43" ht="15.75" customHeight="1" x14ac:dyDescent="0.25">
      <c r="A313" s="378"/>
      <c r="B313" s="1824"/>
      <c r="C313" s="1824"/>
      <c r="D313" s="374"/>
      <c r="E313" s="374"/>
      <c r="F313" s="1848"/>
      <c r="G313" s="1848"/>
      <c r="H313" s="378"/>
      <c r="I313" s="378"/>
      <c r="J313" s="1869"/>
      <c r="K313" s="1869"/>
      <c r="L313" s="1825"/>
      <c r="M313" s="1825"/>
      <c r="N313" s="1825"/>
      <c r="O313" s="1825"/>
      <c r="P313" s="378"/>
      <c r="AI313" s="381"/>
      <c r="AK313" s="101" t="s">
        <v>354</v>
      </c>
      <c r="AL313" s="315"/>
      <c r="AM313" s="315"/>
      <c r="AN313" s="315"/>
      <c r="AO313" s="315"/>
      <c r="AP313" s="315" t="s">
        <v>346</v>
      </c>
      <c r="AQ313" s="104">
        <v>4362</v>
      </c>
    </row>
    <row r="314" spans="1:43" ht="15.75" customHeight="1" thickBot="1" x14ac:dyDescent="0.3">
      <c r="A314" s="378"/>
      <c r="B314" s="1824"/>
      <c r="C314" s="1824"/>
      <c r="D314" s="374"/>
      <c r="E314" s="374"/>
      <c r="F314" s="1848"/>
      <c r="G314" s="1848"/>
      <c r="H314" s="378"/>
      <c r="I314" s="378"/>
      <c r="J314" s="1846"/>
      <c r="K314" s="1846"/>
      <c r="L314" s="374"/>
      <c r="M314" s="392"/>
      <c r="N314" s="1854"/>
      <c r="O314" s="1854"/>
      <c r="P314" s="390"/>
      <c r="AI314" s="381"/>
      <c r="AK314" s="102" t="s">
        <v>355</v>
      </c>
      <c r="AL314" s="105"/>
      <c r="AM314" s="105"/>
      <c r="AN314" s="105"/>
      <c r="AO314" s="105"/>
      <c r="AP314" s="105" t="s">
        <v>346</v>
      </c>
      <c r="AQ314" s="106">
        <v>7917</v>
      </c>
    </row>
    <row r="315" spans="1:43" ht="15.75" customHeight="1" x14ac:dyDescent="0.25">
      <c r="A315" s="378"/>
      <c r="B315" s="1824"/>
      <c r="C315" s="1824"/>
      <c r="D315" s="374"/>
      <c r="E315" s="374"/>
      <c r="F315" s="1848"/>
      <c r="G315" s="1848"/>
      <c r="H315" s="378"/>
      <c r="I315" s="378"/>
      <c r="J315" s="1846"/>
      <c r="K315" s="1846"/>
      <c r="L315" s="374"/>
      <c r="M315" s="392"/>
      <c r="N315" s="1854"/>
      <c r="O315" s="1854"/>
      <c r="P315" s="390"/>
      <c r="AI315" s="381"/>
    </row>
    <row r="316" spans="1:43" ht="15.75" customHeight="1" thickBot="1" x14ac:dyDescent="0.3">
      <c r="A316" s="378"/>
      <c r="B316" s="1824"/>
      <c r="C316" s="1824"/>
      <c r="D316" s="374"/>
      <c r="E316" s="374"/>
      <c r="F316" s="1848"/>
      <c r="G316" s="1848"/>
      <c r="H316" s="378"/>
      <c r="I316" s="378"/>
      <c r="J316" s="1846"/>
      <c r="K316" s="1846"/>
      <c r="L316" s="374"/>
      <c r="M316" s="392"/>
      <c r="N316" s="1854"/>
      <c r="O316" s="1854"/>
      <c r="P316" s="390"/>
      <c r="AI316" s="381"/>
    </row>
    <row r="317" spans="1:43" ht="15.75" customHeight="1" x14ac:dyDescent="0.25">
      <c r="A317" s="378"/>
      <c r="B317" s="1824"/>
      <c r="C317" s="1824"/>
      <c r="D317" s="374"/>
      <c r="E317" s="374"/>
      <c r="F317" s="1848"/>
      <c r="G317" s="1848"/>
      <c r="H317" s="378"/>
      <c r="I317" s="378"/>
      <c r="J317" s="1846"/>
      <c r="K317" s="1846"/>
      <c r="L317" s="374"/>
      <c r="M317" s="392"/>
      <c r="N317" s="1854"/>
      <c r="O317" s="1854"/>
      <c r="P317" s="390"/>
      <c r="AI317" s="381"/>
      <c r="AK317" s="1866" t="s">
        <v>356</v>
      </c>
      <c r="AL317" s="1867"/>
      <c r="AM317" s="1867"/>
      <c r="AN317" s="1867"/>
      <c r="AO317" s="1868"/>
      <c r="AP317" s="372" t="s">
        <v>357</v>
      </c>
      <c r="AQ317" s="373">
        <v>143</v>
      </c>
    </row>
    <row r="318" spans="1:43" ht="15.75" customHeight="1" x14ac:dyDescent="0.25">
      <c r="A318" s="378"/>
      <c r="B318" s="1824"/>
      <c r="C318" s="1824"/>
      <c r="D318" s="374"/>
      <c r="E318" s="374"/>
      <c r="F318" s="1848"/>
      <c r="G318" s="1848"/>
      <c r="H318" s="378"/>
      <c r="I318" s="378"/>
      <c r="J318" s="1846"/>
      <c r="K318" s="1846"/>
      <c r="L318" s="374"/>
      <c r="M318" s="392"/>
      <c r="N318" s="1854"/>
      <c r="O318" s="1854"/>
      <c r="P318" s="390"/>
      <c r="AI318" s="381"/>
      <c r="AK318" s="1857" t="s">
        <v>358</v>
      </c>
      <c r="AL318" s="1858"/>
      <c r="AM318" s="1858"/>
      <c r="AN318" s="1858"/>
      <c r="AO318" s="1859"/>
      <c r="AP318" s="315" t="s">
        <v>357</v>
      </c>
      <c r="AQ318" s="104">
        <v>185</v>
      </c>
    </row>
    <row r="319" spans="1:43" ht="15.75" customHeight="1" x14ac:dyDescent="0.25">
      <c r="A319" s="378"/>
      <c r="B319" s="1824"/>
      <c r="C319" s="1824"/>
      <c r="D319" s="374"/>
      <c r="E319" s="374"/>
      <c r="F319" s="1848"/>
      <c r="G319" s="1848"/>
      <c r="H319" s="378"/>
      <c r="I319" s="378"/>
      <c r="J319" s="1846"/>
      <c r="K319" s="1846"/>
      <c r="L319" s="374"/>
      <c r="M319" s="392"/>
      <c r="N319" s="1854"/>
      <c r="O319" s="1854"/>
      <c r="P319" s="390"/>
      <c r="AI319" s="381"/>
      <c r="AK319" s="1857" t="s">
        <v>359</v>
      </c>
      <c r="AL319" s="1858"/>
      <c r="AM319" s="1858"/>
      <c r="AN319" s="1858"/>
      <c r="AO319" s="1859"/>
      <c r="AP319" s="315" t="s">
        <v>357</v>
      </c>
      <c r="AQ319" s="104">
        <v>260</v>
      </c>
    </row>
    <row r="320" spans="1:43" ht="15.75" customHeight="1" x14ac:dyDescent="0.25">
      <c r="A320" s="378"/>
      <c r="B320" s="1824"/>
      <c r="C320" s="1824"/>
      <c r="D320" s="374"/>
      <c r="E320" s="374"/>
      <c r="F320" s="1848"/>
      <c r="G320" s="1848"/>
      <c r="H320" s="378"/>
      <c r="I320" s="378"/>
      <c r="J320" s="1846"/>
      <c r="K320" s="1846"/>
      <c r="L320" s="374"/>
      <c r="M320" s="392"/>
      <c r="N320" s="1854"/>
      <c r="O320" s="1854"/>
      <c r="P320" s="390"/>
      <c r="AI320" s="381"/>
      <c r="AK320" s="1857" t="s">
        <v>360</v>
      </c>
      <c r="AL320" s="1858"/>
      <c r="AM320" s="1858"/>
      <c r="AN320" s="1858"/>
      <c r="AO320" s="1859"/>
      <c r="AP320" s="315" t="s">
        <v>357</v>
      </c>
      <c r="AQ320" s="104">
        <v>376</v>
      </c>
    </row>
    <row r="321" spans="1:43" ht="15.75" customHeight="1" thickBot="1" x14ac:dyDescent="0.3">
      <c r="A321" s="378"/>
      <c r="B321" s="1824"/>
      <c r="C321" s="1824"/>
      <c r="D321" s="374"/>
      <c r="E321" s="374"/>
      <c r="F321" s="1848"/>
      <c r="G321" s="1848"/>
      <c r="H321" s="378"/>
      <c r="I321" s="378"/>
      <c r="J321" s="1846"/>
      <c r="K321" s="1846"/>
      <c r="L321" s="374"/>
      <c r="M321" s="392"/>
      <c r="N321" s="1854"/>
      <c r="O321" s="1854"/>
      <c r="P321" s="390"/>
      <c r="AI321" s="381"/>
      <c r="AK321" s="1860" t="s">
        <v>361</v>
      </c>
      <c r="AL321" s="1861"/>
      <c r="AM321" s="1861"/>
      <c r="AN321" s="1861"/>
      <c r="AO321" s="1862"/>
      <c r="AP321" s="105" t="s">
        <v>357</v>
      </c>
      <c r="AQ321" s="106">
        <v>600</v>
      </c>
    </row>
    <row r="322" spans="1:43" ht="15.75" customHeight="1" thickBot="1" x14ac:dyDescent="0.3">
      <c r="A322" s="378"/>
      <c r="B322" s="1824"/>
      <c r="C322" s="1824"/>
      <c r="D322" s="374"/>
      <c r="E322" s="374"/>
      <c r="F322" s="1848"/>
      <c r="G322" s="1848"/>
      <c r="H322" s="378"/>
      <c r="I322" s="378"/>
      <c r="J322" s="1846"/>
      <c r="K322" s="1846"/>
      <c r="L322" s="374"/>
      <c r="M322" s="392"/>
      <c r="N322" s="1854"/>
      <c r="O322" s="1854"/>
      <c r="P322" s="390"/>
      <c r="AI322" s="381"/>
      <c r="AK322" s="1863" t="s">
        <v>362</v>
      </c>
      <c r="AL322" s="1864"/>
      <c r="AM322" s="1864"/>
      <c r="AN322" s="1864"/>
      <c r="AO322" s="1865"/>
      <c r="AP322" s="105" t="s">
        <v>357</v>
      </c>
      <c r="AQ322" s="96">
        <v>71</v>
      </c>
    </row>
    <row r="323" spans="1:43" ht="15.75" customHeight="1" x14ac:dyDescent="0.25">
      <c r="A323" s="378"/>
      <c r="B323" s="1824"/>
      <c r="C323" s="1824"/>
      <c r="D323" s="374"/>
      <c r="E323" s="374"/>
      <c r="F323" s="1848"/>
      <c r="G323" s="1848"/>
      <c r="H323" s="378"/>
      <c r="I323" s="378"/>
      <c r="J323" s="1846"/>
      <c r="K323" s="1846"/>
      <c r="L323" s="374"/>
      <c r="M323" s="392"/>
      <c r="N323" s="1854"/>
      <c r="O323" s="1854"/>
      <c r="P323" s="390"/>
    </row>
    <row r="324" spans="1:43" ht="15.75" customHeight="1" x14ac:dyDescent="0.25">
      <c r="A324" s="378"/>
      <c r="B324" s="1824"/>
      <c r="C324" s="1824"/>
      <c r="D324" s="374"/>
      <c r="E324" s="374"/>
      <c r="F324" s="1848"/>
      <c r="G324" s="1848"/>
      <c r="H324" s="378"/>
      <c r="I324" s="378"/>
      <c r="J324" s="1846"/>
      <c r="K324" s="1846"/>
      <c r="L324" s="374"/>
      <c r="M324" s="392"/>
      <c r="N324" s="1854"/>
      <c r="O324" s="1854"/>
      <c r="P324" s="390"/>
    </row>
    <row r="325" spans="1:43" ht="15.75" customHeight="1" x14ac:dyDescent="0.25">
      <c r="A325" s="378"/>
      <c r="B325" s="1824"/>
      <c r="C325" s="1824"/>
      <c r="D325" s="374"/>
      <c r="E325" s="374"/>
      <c r="F325" s="1848"/>
      <c r="G325" s="1848"/>
      <c r="H325" s="378"/>
      <c r="I325" s="378"/>
      <c r="J325" s="1846"/>
      <c r="K325" s="1846"/>
      <c r="L325" s="374"/>
      <c r="M325" s="392"/>
      <c r="N325" s="1854"/>
      <c r="O325" s="1854"/>
      <c r="P325" s="390"/>
    </row>
    <row r="326" spans="1:43" ht="15.75" customHeight="1" x14ac:dyDescent="0.25">
      <c r="A326" s="378"/>
      <c r="B326" s="1824"/>
      <c r="C326" s="1824"/>
      <c r="D326" s="374"/>
      <c r="E326" s="374"/>
      <c r="F326" s="1848"/>
      <c r="G326" s="1848"/>
      <c r="H326" s="378"/>
      <c r="I326" s="378"/>
      <c r="J326" s="1846"/>
      <c r="K326" s="1846"/>
      <c r="L326" s="374"/>
      <c r="M326" s="392"/>
      <c r="N326" s="1854"/>
      <c r="O326" s="1854"/>
      <c r="P326" s="390"/>
    </row>
    <row r="327" spans="1:43" ht="15.75" customHeight="1" x14ac:dyDescent="0.25">
      <c r="A327" s="378"/>
      <c r="B327" s="1824"/>
      <c r="C327" s="1824"/>
      <c r="D327" s="374"/>
      <c r="E327" s="374"/>
      <c r="F327" s="1848"/>
      <c r="G327" s="1848"/>
      <c r="H327" s="378"/>
      <c r="I327" s="378"/>
      <c r="J327" s="1846"/>
      <c r="K327" s="1846"/>
      <c r="L327" s="374"/>
      <c r="M327" s="392"/>
      <c r="N327" s="1854"/>
      <c r="O327" s="1854"/>
      <c r="P327" s="390"/>
    </row>
    <row r="328" spans="1:43" ht="15.75" customHeight="1" x14ac:dyDescent="0.25">
      <c r="A328" s="378"/>
      <c r="B328" s="1824"/>
      <c r="C328" s="1824"/>
      <c r="D328" s="374"/>
      <c r="E328" s="374"/>
      <c r="F328" s="1848"/>
      <c r="G328" s="1848"/>
      <c r="H328" s="378"/>
      <c r="I328" s="378"/>
      <c r="J328" s="1846"/>
      <c r="K328" s="1846"/>
      <c r="L328" s="374"/>
      <c r="M328" s="392"/>
      <c r="N328" s="1854"/>
      <c r="O328" s="1854"/>
      <c r="P328" s="390"/>
    </row>
    <row r="329" spans="1:43" ht="15.75" customHeight="1" x14ac:dyDescent="0.25">
      <c r="A329" s="378"/>
      <c r="B329" s="1824"/>
      <c r="C329" s="1824"/>
      <c r="D329" s="374"/>
      <c r="E329" s="374"/>
      <c r="F329" s="1848"/>
      <c r="G329" s="1848"/>
      <c r="H329" s="378"/>
      <c r="I329" s="378"/>
      <c r="J329" s="1846"/>
      <c r="K329" s="1846"/>
      <c r="L329" s="374"/>
      <c r="M329" s="392"/>
      <c r="N329" s="1854"/>
      <c r="O329" s="1854"/>
      <c r="P329" s="390"/>
      <c r="AI329" s="381"/>
      <c r="AJ329" s="381"/>
      <c r="AK329" s="381"/>
      <c r="AL329" s="381"/>
      <c r="AM329" s="381"/>
      <c r="AN329" s="381"/>
      <c r="AO329" s="381"/>
    </row>
    <row r="330" spans="1:43" ht="15.75" customHeight="1" x14ac:dyDescent="0.25">
      <c r="A330" s="378"/>
      <c r="B330" s="1824"/>
      <c r="C330" s="1824"/>
      <c r="D330" s="374"/>
      <c r="E330" s="374"/>
      <c r="F330" s="1848"/>
      <c r="G330" s="1848"/>
      <c r="H330" s="378"/>
      <c r="I330" s="378"/>
      <c r="J330" s="1846"/>
      <c r="K330" s="1846"/>
      <c r="L330" s="374"/>
      <c r="M330" s="392"/>
      <c r="N330" s="1854"/>
      <c r="O330" s="1854"/>
      <c r="P330" s="390"/>
    </row>
    <row r="331" spans="1:43" ht="15.75" customHeight="1" x14ac:dyDescent="0.25">
      <c r="A331" s="378"/>
      <c r="B331" s="1824"/>
      <c r="C331" s="1824"/>
      <c r="D331" s="374"/>
      <c r="E331" s="374"/>
      <c r="F331" s="1848"/>
      <c r="G331" s="1848"/>
      <c r="H331" s="378"/>
      <c r="I331" s="378"/>
      <c r="J331" s="1846"/>
      <c r="K331" s="1846"/>
      <c r="L331" s="374"/>
      <c r="M331" s="392"/>
      <c r="N331" s="1854"/>
      <c r="O331" s="1854"/>
      <c r="P331" s="390"/>
    </row>
    <row r="332" spans="1:43" ht="15.75" customHeight="1" x14ac:dyDescent="0.25">
      <c r="A332" s="378"/>
      <c r="B332" s="1824"/>
      <c r="C332" s="1824"/>
      <c r="D332" s="374"/>
      <c r="E332" s="374"/>
      <c r="F332" s="1848"/>
      <c r="G332" s="1848"/>
      <c r="H332" s="378"/>
      <c r="I332" s="378"/>
      <c r="J332" s="1846"/>
      <c r="K332" s="1846"/>
      <c r="L332" s="374"/>
      <c r="M332" s="392"/>
      <c r="N332" s="1854"/>
      <c r="O332" s="1854"/>
      <c r="P332" s="390"/>
    </row>
    <row r="333" spans="1:43" ht="15.75" customHeight="1" x14ac:dyDescent="0.25">
      <c r="A333" s="378"/>
      <c r="B333" s="1824"/>
      <c r="C333" s="1824"/>
      <c r="D333" s="374"/>
      <c r="E333" s="374"/>
      <c r="F333" s="1848"/>
      <c r="G333" s="1848"/>
      <c r="H333" s="378"/>
      <c r="I333" s="378"/>
      <c r="J333" s="1846"/>
      <c r="K333" s="1846"/>
      <c r="L333" s="374"/>
      <c r="M333" s="392"/>
      <c r="N333" s="1854"/>
      <c r="O333" s="1854"/>
      <c r="P333" s="390"/>
    </row>
    <row r="334" spans="1:43" ht="15.75" customHeight="1" x14ac:dyDescent="0.25">
      <c r="A334" s="378"/>
      <c r="B334" s="1824"/>
      <c r="C334" s="1824"/>
      <c r="D334" s="374"/>
      <c r="E334" s="374"/>
      <c r="F334" s="1848"/>
      <c r="G334" s="1848"/>
      <c r="H334" s="378"/>
      <c r="I334" s="378"/>
      <c r="J334" s="1846"/>
      <c r="K334" s="1846"/>
      <c r="L334" s="374"/>
      <c r="M334" s="392"/>
      <c r="N334" s="1854"/>
      <c r="O334" s="1854"/>
      <c r="P334" s="390"/>
    </row>
    <row r="335" spans="1:43" ht="15.75" customHeight="1" x14ac:dyDescent="0.25">
      <c r="A335" s="378"/>
      <c r="B335" s="1824"/>
      <c r="C335" s="1824"/>
      <c r="D335" s="374"/>
      <c r="E335" s="374"/>
      <c r="F335" s="1848"/>
      <c r="G335" s="1848"/>
      <c r="H335" s="378"/>
      <c r="I335" s="378"/>
      <c r="J335" s="1846"/>
      <c r="K335" s="1846"/>
      <c r="L335" s="374"/>
      <c r="M335" s="392"/>
      <c r="N335" s="1854"/>
      <c r="O335" s="1854"/>
      <c r="P335" s="390"/>
    </row>
    <row r="336" spans="1:43" ht="15.75" customHeight="1" x14ac:dyDescent="0.25">
      <c r="A336" s="378"/>
      <c r="B336" s="1824"/>
      <c r="C336" s="1824"/>
      <c r="D336" s="332"/>
      <c r="E336" s="374"/>
      <c r="F336" s="1848"/>
      <c r="G336" s="1848"/>
      <c r="H336" s="378"/>
      <c r="I336" s="378"/>
      <c r="J336" s="1846"/>
      <c r="K336" s="1846"/>
      <c r="L336" s="374"/>
      <c r="M336" s="392"/>
      <c r="N336" s="1854"/>
      <c r="O336" s="1854"/>
      <c r="P336" s="390"/>
    </row>
    <row r="337" spans="1:16" ht="15.75" customHeight="1" x14ac:dyDescent="0.25">
      <c r="A337" s="378"/>
      <c r="B337" s="1824"/>
      <c r="C337" s="1824"/>
      <c r="D337" s="332"/>
      <c r="E337" s="374"/>
      <c r="F337" s="1848"/>
      <c r="G337" s="1848"/>
      <c r="H337" s="378"/>
      <c r="I337" s="378"/>
      <c r="J337" s="1846"/>
      <c r="K337" s="1846"/>
      <c r="L337" s="374"/>
      <c r="M337" s="392"/>
      <c r="N337" s="1854"/>
      <c r="O337" s="1854"/>
      <c r="P337" s="390"/>
    </row>
    <row r="338" spans="1:16" ht="15.75" customHeight="1" x14ac:dyDescent="0.25">
      <c r="A338" s="378"/>
      <c r="B338" s="1824"/>
      <c r="C338" s="1824"/>
      <c r="D338" s="332"/>
      <c r="E338" s="374"/>
      <c r="F338" s="1848"/>
      <c r="G338" s="1848"/>
      <c r="H338" s="378"/>
      <c r="I338" s="378"/>
      <c r="J338" s="1846"/>
      <c r="K338" s="1846"/>
      <c r="L338" s="332"/>
      <c r="M338" s="392"/>
      <c r="N338" s="1854"/>
      <c r="O338" s="1854"/>
      <c r="P338" s="390"/>
    </row>
    <row r="339" spans="1:16" ht="16.5" customHeight="1" x14ac:dyDescent="0.25">
      <c r="A339" s="378"/>
      <c r="B339" s="1824"/>
      <c r="C339" s="1824"/>
      <c r="D339" s="332"/>
      <c r="E339" s="374"/>
      <c r="F339" s="1848"/>
      <c r="G339" s="1848"/>
      <c r="H339" s="378"/>
      <c r="I339" s="378"/>
      <c r="J339" s="1846"/>
      <c r="K339" s="1846"/>
      <c r="L339" s="332"/>
      <c r="M339" s="392"/>
      <c r="N339" s="1854"/>
      <c r="O339" s="1854"/>
      <c r="P339" s="390"/>
    </row>
    <row r="340" spans="1:16" ht="16.5" customHeight="1" x14ac:dyDescent="0.25">
      <c r="A340" s="378"/>
      <c r="B340" s="1824"/>
      <c r="C340" s="1824"/>
      <c r="D340" s="332"/>
      <c r="E340" s="374"/>
      <c r="F340" s="1848"/>
      <c r="G340" s="1848"/>
      <c r="H340" s="378"/>
      <c r="I340" s="378"/>
      <c r="J340" s="1846"/>
      <c r="K340" s="1846"/>
      <c r="L340" s="332"/>
      <c r="M340" s="392"/>
      <c r="N340" s="1854"/>
      <c r="O340" s="1854"/>
      <c r="P340" s="390"/>
    </row>
    <row r="341" spans="1:16" ht="15.75" customHeight="1" x14ac:dyDescent="0.25">
      <c r="A341" s="378"/>
      <c r="B341" s="1871"/>
      <c r="C341" s="1871"/>
      <c r="D341" s="378"/>
      <c r="E341" s="378"/>
      <c r="F341" s="378"/>
      <c r="G341" s="378"/>
      <c r="H341" s="378"/>
      <c r="I341" s="378"/>
      <c r="J341" s="1846"/>
      <c r="K341" s="1846"/>
      <c r="L341" s="332"/>
      <c r="M341" s="392"/>
      <c r="N341" s="1854"/>
      <c r="O341" s="1854"/>
      <c r="P341" s="390"/>
    </row>
    <row r="342" spans="1:16" ht="15.75" customHeight="1" x14ac:dyDescent="0.25">
      <c r="A342" s="378"/>
      <c r="B342" s="378"/>
      <c r="C342" s="378"/>
      <c r="D342" s="378"/>
      <c r="E342" s="378"/>
      <c r="F342" s="378"/>
      <c r="G342" s="378"/>
      <c r="H342" s="378"/>
      <c r="I342" s="378"/>
      <c r="J342" s="378"/>
      <c r="K342" s="378"/>
      <c r="L342" s="378"/>
      <c r="M342" s="378"/>
      <c r="N342" s="378"/>
      <c r="O342" s="378"/>
      <c r="P342" s="390"/>
    </row>
    <row r="343" spans="1:16" ht="15" customHeight="1" x14ac:dyDescent="0.25">
      <c r="A343" s="378"/>
      <c r="B343" s="378"/>
      <c r="C343" s="378"/>
      <c r="D343" s="378"/>
      <c r="E343" s="378"/>
      <c r="F343" s="378"/>
      <c r="G343" s="378"/>
      <c r="H343" s="378"/>
      <c r="I343" s="378"/>
      <c r="J343" s="378"/>
      <c r="K343" s="378"/>
      <c r="L343" s="378"/>
      <c r="M343" s="378"/>
      <c r="N343" s="378"/>
      <c r="O343" s="378"/>
      <c r="P343" s="378"/>
    </row>
    <row r="344" spans="1:16" ht="15.75" customHeight="1" x14ac:dyDescent="0.25">
      <c r="A344" s="378"/>
      <c r="B344" s="378"/>
      <c r="C344" s="378"/>
      <c r="D344" s="378"/>
      <c r="E344" s="378"/>
      <c r="F344" s="378"/>
      <c r="G344" s="378"/>
      <c r="H344" s="378"/>
      <c r="I344" s="378"/>
      <c r="J344" s="378"/>
      <c r="K344" s="378"/>
      <c r="L344" s="378"/>
      <c r="M344" s="378"/>
      <c r="N344" s="378"/>
      <c r="O344" s="378"/>
      <c r="P344" s="378"/>
    </row>
    <row r="345" spans="1:16" ht="16.5" customHeight="1" x14ac:dyDescent="0.25">
      <c r="A345" s="378"/>
      <c r="B345" s="378"/>
      <c r="C345" s="378"/>
      <c r="D345" s="378"/>
      <c r="E345" s="378"/>
      <c r="F345" s="378"/>
      <c r="G345" s="378"/>
      <c r="H345" s="378"/>
      <c r="I345" s="378"/>
      <c r="J345" s="378"/>
      <c r="K345" s="378"/>
      <c r="L345" s="378"/>
      <c r="M345" s="378"/>
      <c r="N345" s="378"/>
      <c r="O345" s="378"/>
      <c r="P345" s="378"/>
    </row>
    <row r="346" spans="1:16" ht="16.5" customHeight="1" x14ac:dyDescent="0.25"/>
    <row r="347" spans="1:16" ht="16.5" customHeight="1" x14ac:dyDescent="0.25"/>
    <row r="348" spans="1:16" ht="16.5" customHeight="1" x14ac:dyDescent="0.25"/>
    <row r="349" spans="1:16" ht="16.5" customHeight="1" x14ac:dyDescent="0.25"/>
    <row r="350" spans="1:16" ht="16.5" customHeight="1" x14ac:dyDescent="0.25"/>
    <row r="351" spans="1:16" ht="16.5" customHeight="1" x14ac:dyDescent="0.25"/>
    <row r="352" spans="1:16" ht="16.5" customHeight="1" x14ac:dyDescent="0.25"/>
    <row r="353" spans="2:9" ht="16.5" customHeight="1" x14ac:dyDescent="0.25"/>
    <row r="354" spans="2:9" ht="16.5" customHeight="1" x14ac:dyDescent="0.25"/>
    <row r="355" spans="2:9" ht="16.5" customHeight="1" x14ac:dyDescent="0.25"/>
    <row r="356" spans="2:9" ht="16.5" customHeight="1" x14ac:dyDescent="0.25">
      <c r="I356" s="245"/>
    </row>
    <row r="357" spans="2:9" ht="16.5" customHeight="1" x14ac:dyDescent="0.25"/>
    <row r="358" spans="2:9" ht="16.5" customHeight="1" x14ac:dyDescent="0.25"/>
    <row r="359" spans="2:9" ht="16.5" customHeight="1" x14ac:dyDescent="0.25"/>
    <row r="360" spans="2:9" ht="16.5" customHeight="1" x14ac:dyDescent="0.25">
      <c r="B360" s="200"/>
    </row>
    <row r="361" spans="2:9" ht="16.5" customHeight="1" x14ac:dyDescent="0.25">
      <c r="B361" s="200"/>
    </row>
    <row r="362" spans="2:9" ht="16.5" customHeight="1" x14ac:dyDescent="0.25">
      <c r="B362" s="200"/>
    </row>
    <row r="363" spans="2:9" ht="16.5" customHeight="1" x14ac:dyDescent="0.25">
      <c r="B363" s="200"/>
    </row>
    <row r="364" spans="2:9" ht="16.5" customHeight="1" x14ac:dyDescent="0.25">
      <c r="B364" s="201"/>
    </row>
    <row r="365" spans="2:9" ht="16.5" customHeight="1" x14ac:dyDescent="0.25">
      <c r="B365" s="201"/>
    </row>
    <row r="366" spans="2:9" ht="16.5" customHeight="1" x14ac:dyDescent="0.25"/>
    <row r="367" spans="2:9" ht="16.5" customHeight="1" x14ac:dyDescent="0.25"/>
    <row r="368" spans="2:9" ht="16.5" customHeight="1" x14ac:dyDescent="0.25"/>
    <row r="369" spans="2:33" ht="16.5" customHeight="1" x14ac:dyDescent="0.25"/>
    <row r="370" spans="2:33" ht="16.5" customHeight="1" x14ac:dyDescent="0.25"/>
    <row r="371" spans="2:33" ht="16.5" customHeight="1" x14ac:dyDescent="0.25"/>
    <row r="372" spans="2:33" ht="16.5" customHeight="1" x14ac:dyDescent="0.25"/>
    <row r="373" spans="2:33" ht="16.5" customHeight="1" x14ac:dyDescent="0.25"/>
    <row r="374" spans="2:33" ht="16.5" customHeight="1" x14ac:dyDescent="0.25">
      <c r="L374" s="378"/>
      <c r="M374" s="259"/>
    </row>
    <row r="375" spans="2:33" ht="16.5" customHeight="1" x14ac:dyDescent="0.25">
      <c r="L375" s="378"/>
      <c r="M375" s="259"/>
    </row>
    <row r="376" spans="2:33" ht="16.5" customHeight="1" x14ac:dyDescent="0.25">
      <c r="L376" s="378"/>
      <c r="M376" s="259"/>
      <c r="AF376" s="378"/>
      <c r="AG376" s="378"/>
    </row>
    <row r="377" spans="2:33" ht="16.5" customHeight="1" x14ac:dyDescent="0.3">
      <c r="H377" s="276"/>
      <c r="L377" s="378"/>
      <c r="M377" s="259"/>
      <c r="AF377" s="378"/>
      <c r="AG377" s="378"/>
    </row>
    <row r="378" spans="2:33" ht="16.5" customHeight="1" x14ac:dyDescent="0.25">
      <c r="H378" s="384"/>
      <c r="J378" s="390"/>
      <c r="K378" s="390"/>
      <c r="L378" s="378"/>
      <c r="M378" s="259"/>
      <c r="AF378" s="378"/>
      <c r="AG378" s="378"/>
    </row>
    <row r="379" spans="2:33" ht="16.5" customHeight="1" x14ac:dyDescent="0.25">
      <c r="H379" s="384"/>
      <c r="AF379" s="378"/>
      <c r="AG379" s="378"/>
    </row>
    <row r="380" spans="2:33" ht="16.5" customHeight="1" x14ac:dyDescent="0.25">
      <c r="H380" s="376"/>
    </row>
    <row r="381" spans="2:33" ht="16.5" customHeight="1" x14ac:dyDescent="0.25">
      <c r="H381" s="376"/>
    </row>
    <row r="382" spans="2:33" ht="16.5" customHeight="1" x14ac:dyDescent="0.25">
      <c r="H382" s="376"/>
    </row>
    <row r="383" spans="2:33" ht="16.5" customHeight="1" x14ac:dyDescent="0.25">
      <c r="H383" s="376"/>
    </row>
    <row r="384" spans="2:33" ht="16.5" customHeight="1" x14ac:dyDescent="0.25">
      <c r="B384" s="261"/>
      <c r="C384" s="261"/>
      <c r="D384" s="374"/>
      <c r="E384" s="392"/>
      <c r="F384" s="374"/>
      <c r="G384" s="392"/>
      <c r="H384" s="376"/>
      <c r="W384" s="376"/>
      <c r="X384" s="376"/>
    </row>
    <row r="385" spans="2:39" ht="15.75" customHeight="1" x14ac:dyDescent="0.25">
      <c r="B385" s="261"/>
      <c r="C385" s="261"/>
      <c r="D385" s="374"/>
      <c r="E385" s="392"/>
      <c r="F385" s="374"/>
      <c r="G385" s="392"/>
      <c r="H385" s="376"/>
    </row>
    <row r="386" spans="2:39" ht="15.75" customHeight="1" x14ac:dyDescent="0.25">
      <c r="B386" s="261"/>
      <c r="C386" s="261"/>
      <c r="D386" s="374"/>
      <c r="G386" s="392"/>
      <c r="H386" s="376"/>
      <c r="I386" s="81"/>
      <c r="J386" s="382"/>
      <c r="K386" s="376"/>
      <c r="L386" s="378"/>
      <c r="M386" s="378"/>
      <c r="N386" s="378"/>
      <c r="O386" s="378"/>
    </row>
    <row r="387" spans="2:39" ht="15.75" customHeight="1" x14ac:dyDescent="0.25">
      <c r="B387" s="378"/>
      <c r="C387" s="378"/>
      <c r="D387" s="378"/>
      <c r="G387" s="378"/>
      <c r="J387" s="376"/>
      <c r="K387" s="376"/>
      <c r="L387" s="378"/>
      <c r="M387" s="378"/>
      <c r="N387" s="378"/>
      <c r="O387" s="378"/>
    </row>
    <row r="388" spans="2:39" ht="15.75" customHeight="1" x14ac:dyDescent="0.25">
      <c r="H388" s="378"/>
    </row>
    <row r="389" spans="2:39" ht="15.75" customHeight="1" x14ac:dyDescent="0.25">
      <c r="H389" s="1888"/>
    </row>
    <row r="390" spans="2:39" ht="15.75" customHeight="1" x14ac:dyDescent="0.25">
      <c r="H390" s="1888"/>
      <c r="W390" s="378"/>
      <c r="X390" s="378"/>
    </row>
    <row r="391" spans="2:39" ht="15.75" customHeight="1" x14ac:dyDescent="0.25">
      <c r="H391" s="384"/>
      <c r="W391" s="378"/>
      <c r="X391" s="378"/>
    </row>
    <row r="392" spans="2:39" ht="15.75" customHeight="1" x14ac:dyDescent="0.25">
      <c r="H392" s="374"/>
      <c r="W392" s="378"/>
      <c r="X392" s="378"/>
    </row>
    <row r="393" spans="2:39" ht="15.75" customHeight="1" x14ac:dyDescent="0.25">
      <c r="C393" s="303"/>
      <c r="D393" s="303"/>
      <c r="E393" s="303"/>
      <c r="F393" s="303"/>
      <c r="H393" s="374"/>
      <c r="X393" s="304"/>
      <c r="Y393" s="304"/>
      <c r="Z393" s="304"/>
      <c r="AA393" s="114"/>
      <c r="AB393" s="30"/>
    </row>
    <row r="394" spans="2:39" ht="15.75" customHeight="1" x14ac:dyDescent="0.25"/>
    <row r="395" spans="2:39" ht="15.75" customHeight="1" x14ac:dyDescent="0.25"/>
    <row r="396" spans="2:39" ht="15.75" customHeight="1" x14ac:dyDescent="0.25"/>
    <row r="397" spans="2:39" ht="15.75" customHeight="1" x14ac:dyDescent="0.25">
      <c r="AF397" s="271"/>
      <c r="AG397" s="81"/>
      <c r="AH397" s="81"/>
      <c r="AI397" s="81"/>
      <c r="AJ397" s="81"/>
      <c r="AK397" s="81"/>
      <c r="AL397" s="81"/>
      <c r="AM397" s="81"/>
    </row>
    <row r="398" spans="2:39" ht="15.75" customHeight="1" x14ac:dyDescent="0.25">
      <c r="AF398" s="379"/>
    </row>
    <row r="399" spans="2:39" ht="15.75" customHeight="1" x14ac:dyDescent="0.25">
      <c r="AF399" s="379"/>
    </row>
    <row r="400" spans="2:39" ht="15.75" customHeight="1" x14ac:dyDescent="0.25">
      <c r="AF400" s="374"/>
    </row>
    <row r="401" spans="16:39" ht="15.75" customHeight="1" x14ac:dyDescent="0.25">
      <c r="AF401" s="374"/>
    </row>
    <row r="402" spans="16:39" ht="15.75" customHeight="1" x14ac:dyDescent="0.25">
      <c r="AF402" s="374"/>
    </row>
    <row r="403" spans="16:39" ht="15.75" customHeight="1" x14ac:dyDescent="0.25">
      <c r="AF403" s="374"/>
    </row>
    <row r="404" spans="16:39" ht="15.75" customHeight="1" x14ac:dyDescent="0.25">
      <c r="P404" s="378"/>
      <c r="AF404" s="374"/>
    </row>
    <row r="405" spans="16:39" ht="15.75" customHeight="1" x14ac:dyDescent="0.25">
      <c r="P405" s="378"/>
      <c r="AF405" s="374"/>
    </row>
    <row r="406" spans="16:39" ht="15.75" customHeight="1" x14ac:dyDescent="0.25">
      <c r="AF406" s="374"/>
    </row>
    <row r="407" spans="16:39" ht="15.75" customHeight="1" x14ac:dyDescent="0.25">
      <c r="AF407" s="374"/>
    </row>
    <row r="408" spans="16:39" ht="15.75" customHeight="1" x14ac:dyDescent="0.25">
      <c r="Z408" s="1855"/>
      <c r="AA408" s="1855"/>
      <c r="AB408" s="382"/>
      <c r="AC408" s="382"/>
      <c r="AD408" s="382"/>
      <c r="AE408" s="81"/>
      <c r="AF408" s="374"/>
    </row>
    <row r="409" spans="16:39" ht="16.5" customHeight="1" x14ac:dyDescent="0.25"/>
    <row r="410" spans="16:39" ht="15" customHeight="1" x14ac:dyDescent="0.25">
      <c r="AG410" s="81"/>
      <c r="AH410" s="81"/>
      <c r="AI410" s="81"/>
      <c r="AJ410" s="81"/>
      <c r="AK410" s="81"/>
      <c r="AL410" s="81"/>
      <c r="AM410" s="81"/>
    </row>
    <row r="411" spans="16:39" ht="15" customHeight="1" x14ac:dyDescent="0.25"/>
    <row r="414" spans="16:39" ht="15.75" customHeight="1" x14ac:dyDescent="0.25"/>
    <row r="417" spans="2:39" ht="15.75" customHeight="1" x14ac:dyDescent="0.25">
      <c r="Y417" s="378"/>
      <c r="AA417" s="269"/>
      <c r="AB417" s="269"/>
    </row>
    <row r="418" spans="2:39" ht="16.5" customHeight="1" x14ac:dyDescent="0.25">
      <c r="Y418" s="378"/>
      <c r="AA418" s="269"/>
      <c r="AB418" s="269"/>
    </row>
    <row r="419" spans="2:39" x14ac:dyDescent="0.25">
      <c r="Y419" s="378"/>
      <c r="AA419" s="269"/>
      <c r="AB419" s="269"/>
    </row>
    <row r="420" spans="2:39" x14ac:dyDescent="0.25">
      <c r="Y420" s="378"/>
      <c r="AA420" s="269"/>
      <c r="AB420" s="269"/>
    </row>
    <row r="421" spans="2:39" ht="15.75" customHeight="1" x14ac:dyDescent="0.25">
      <c r="Y421" s="378"/>
      <c r="AA421" s="269"/>
      <c r="AB421" s="269"/>
      <c r="AM421" s="272"/>
    </row>
    <row r="422" spans="2:39" ht="15.75" x14ac:dyDescent="0.25">
      <c r="Y422" s="378"/>
      <c r="AA422" s="269"/>
      <c r="AB422" s="269"/>
      <c r="AM422" s="272"/>
    </row>
    <row r="427" spans="2:39" ht="21" customHeight="1" x14ac:dyDescent="0.25"/>
    <row r="428" spans="2:39" ht="15.75" x14ac:dyDescent="0.25">
      <c r="B428" s="200"/>
    </row>
    <row r="429" spans="2:39" ht="15" customHeight="1" x14ac:dyDescent="0.25">
      <c r="B429" s="200"/>
    </row>
    <row r="430" spans="2:39" ht="15" customHeight="1" x14ac:dyDescent="0.25">
      <c r="B430" s="200"/>
    </row>
    <row r="431" spans="2:39" ht="15.75" x14ac:dyDescent="0.25">
      <c r="B431" s="200"/>
    </row>
    <row r="432" spans="2:39" ht="15.75" x14ac:dyDescent="0.25">
      <c r="B432" s="201"/>
    </row>
    <row r="433" spans="2:38" ht="21" x14ac:dyDescent="0.3">
      <c r="B433" s="201"/>
      <c r="AF433" s="19"/>
      <c r="AG433" s="23"/>
      <c r="AH433" s="24"/>
      <c r="AI433" s="23"/>
      <c r="AJ433" s="23"/>
      <c r="AK433" s="85"/>
      <c r="AL433" s="378"/>
    </row>
    <row r="434" spans="2:38" ht="15.75" x14ac:dyDescent="0.25">
      <c r="AF434" s="390"/>
      <c r="AG434" s="379"/>
      <c r="AH434" s="291"/>
      <c r="AI434" s="1856"/>
      <c r="AJ434" s="1856"/>
      <c r="AK434" s="379"/>
      <c r="AL434" s="378"/>
    </row>
    <row r="435" spans="2:38" ht="15.75" x14ac:dyDescent="0.25">
      <c r="L435" s="1853"/>
      <c r="M435" s="1853"/>
      <c r="N435" s="1853"/>
      <c r="O435" s="1853"/>
      <c r="P435" s="378"/>
      <c r="Q435" s="378"/>
      <c r="R435" s="378"/>
      <c r="S435" s="378"/>
      <c r="T435" s="378"/>
      <c r="U435" s="378"/>
      <c r="AF435" s="379"/>
      <c r="AG435" s="379"/>
      <c r="AH435" s="379"/>
      <c r="AI435" s="1852"/>
      <c r="AJ435" s="1852"/>
      <c r="AK435" s="379"/>
      <c r="AL435" s="316"/>
    </row>
    <row r="436" spans="2:38" ht="15.75" customHeight="1" x14ac:dyDescent="0.25">
      <c r="P436" s="378"/>
      <c r="Q436" s="378"/>
      <c r="R436" s="378"/>
      <c r="S436" s="378"/>
      <c r="T436" s="378"/>
      <c r="U436" s="378"/>
      <c r="AF436" s="395"/>
      <c r="AG436" s="395"/>
      <c r="AH436" s="395"/>
      <c r="AI436" s="1851"/>
      <c r="AJ436" s="1851"/>
      <c r="AK436" s="395"/>
      <c r="AL436" s="316"/>
    </row>
    <row r="437" spans="2:38" ht="15.75" customHeight="1" x14ac:dyDescent="0.3">
      <c r="M437" s="134"/>
      <c r="P437" s="378"/>
      <c r="Q437" s="378"/>
      <c r="R437" s="378"/>
      <c r="S437" s="378"/>
      <c r="T437" s="378"/>
      <c r="U437" s="378"/>
      <c r="AF437" s="379"/>
      <c r="AG437" s="379"/>
      <c r="AH437" s="379"/>
      <c r="AI437" s="1852"/>
      <c r="AJ437" s="1852"/>
      <c r="AK437" s="379"/>
      <c r="AL437" s="316"/>
    </row>
    <row r="438" spans="2:38" ht="15.75" customHeight="1" x14ac:dyDescent="0.25">
      <c r="M438" s="259"/>
      <c r="P438" s="378"/>
      <c r="Q438" s="378"/>
      <c r="R438" s="378"/>
      <c r="S438" s="378"/>
      <c r="T438" s="378"/>
      <c r="U438" s="378"/>
      <c r="AF438" s="395"/>
      <c r="AG438" s="395"/>
      <c r="AH438" s="395"/>
      <c r="AI438" s="1851"/>
      <c r="AJ438" s="1851"/>
      <c r="AK438" s="395"/>
      <c r="AL438" s="378"/>
    </row>
    <row r="439" spans="2:38" ht="15.75" customHeight="1" x14ac:dyDescent="0.25">
      <c r="M439" s="259"/>
      <c r="P439" s="378"/>
      <c r="Q439" s="378"/>
      <c r="R439" s="378"/>
      <c r="S439" s="378"/>
      <c r="T439" s="378"/>
      <c r="U439" s="378"/>
      <c r="AF439" s="379"/>
      <c r="AG439" s="379"/>
      <c r="AH439" s="379"/>
      <c r="AI439" s="1852"/>
      <c r="AJ439" s="1852"/>
      <c r="AK439" s="379"/>
      <c r="AL439" s="378"/>
    </row>
    <row r="440" spans="2:38" ht="15.75" customHeight="1" x14ac:dyDescent="0.25">
      <c r="M440" s="259"/>
      <c r="P440" s="378"/>
      <c r="Q440" s="378"/>
      <c r="R440" s="378"/>
      <c r="S440" s="268"/>
      <c r="T440" s="378"/>
      <c r="U440" s="378"/>
      <c r="AF440" s="370"/>
      <c r="AG440" s="370"/>
      <c r="AH440" s="370"/>
      <c r="AI440" s="370"/>
      <c r="AJ440" s="370"/>
      <c r="AK440" s="370"/>
      <c r="AL440" s="378"/>
    </row>
    <row r="441" spans="2:38" ht="15.75" customHeight="1" x14ac:dyDescent="0.35">
      <c r="M441" s="259"/>
      <c r="P441" s="378"/>
      <c r="Q441" s="378"/>
      <c r="R441" s="378"/>
      <c r="S441" s="378"/>
      <c r="T441" s="378"/>
      <c r="U441" s="378"/>
      <c r="AF441" s="19"/>
      <c r="AG441" s="380"/>
      <c r="AH441" s="17"/>
      <c r="AI441" s="17"/>
      <c r="AJ441" s="289"/>
      <c r="AK441" s="380"/>
      <c r="AL441" s="378"/>
    </row>
    <row r="442" spans="2:38" ht="15.75" customHeight="1" x14ac:dyDescent="0.25">
      <c r="L442" s="378"/>
      <c r="M442" s="259"/>
      <c r="P442" s="378"/>
      <c r="Q442" s="378"/>
      <c r="R442" s="378"/>
      <c r="S442" s="268"/>
      <c r="T442" s="378"/>
      <c r="U442" s="378"/>
      <c r="AF442" s="390"/>
      <c r="AG442" s="292"/>
      <c r="AH442" s="291"/>
      <c r="AI442" s="1856"/>
      <c r="AJ442" s="1856"/>
      <c r="AK442" s="379"/>
      <c r="AL442" s="378"/>
    </row>
    <row r="443" spans="2:38" ht="15.75" customHeight="1" x14ac:dyDescent="0.25">
      <c r="L443" s="378"/>
      <c r="M443" s="259"/>
      <c r="P443" s="378"/>
      <c r="Q443" s="378"/>
      <c r="R443" s="378"/>
      <c r="S443" s="378"/>
      <c r="T443" s="378"/>
      <c r="U443" s="378"/>
      <c r="AF443" s="394"/>
      <c r="AG443" s="394"/>
      <c r="AH443" s="379"/>
      <c r="AI443" s="1852"/>
      <c r="AJ443" s="1852"/>
      <c r="AK443" s="379"/>
      <c r="AL443" s="378"/>
    </row>
    <row r="444" spans="2:38" ht="15.75" customHeight="1" x14ac:dyDescent="0.25">
      <c r="L444" s="378"/>
      <c r="M444" s="259"/>
      <c r="P444" s="378"/>
      <c r="Q444" s="378"/>
      <c r="R444" s="378"/>
      <c r="S444" s="378"/>
      <c r="T444" s="378"/>
      <c r="U444" s="378"/>
      <c r="AF444" s="293"/>
      <c r="AG444" s="293"/>
      <c r="AH444" s="395"/>
      <c r="AI444" s="1851"/>
      <c r="AJ444" s="1851"/>
      <c r="AK444" s="395"/>
      <c r="AL444" s="378"/>
    </row>
    <row r="445" spans="2:38" ht="15.75" customHeight="1" x14ac:dyDescent="0.25">
      <c r="P445" s="378"/>
      <c r="Q445" s="378"/>
      <c r="R445" s="378"/>
      <c r="S445" s="378"/>
      <c r="T445" s="378"/>
      <c r="U445" s="378"/>
      <c r="AF445" s="394"/>
      <c r="AG445" s="394"/>
      <c r="AH445" s="379"/>
      <c r="AI445" s="1852"/>
      <c r="AJ445" s="1852"/>
      <c r="AK445" s="379"/>
      <c r="AL445" s="378"/>
    </row>
    <row r="446" spans="2:38" ht="15.75" customHeight="1" x14ac:dyDescent="0.25">
      <c r="P446" s="378"/>
      <c r="Q446" s="378"/>
      <c r="R446" s="378"/>
      <c r="S446" s="378"/>
      <c r="T446" s="378"/>
      <c r="U446" s="378"/>
      <c r="AF446" s="293"/>
      <c r="AG446" s="293"/>
      <c r="AH446" s="395"/>
      <c r="AI446" s="1851"/>
      <c r="AJ446" s="1851"/>
      <c r="AK446" s="395"/>
      <c r="AL446" s="378"/>
    </row>
    <row r="447" spans="2:38" ht="15.75" customHeight="1" x14ac:dyDescent="0.25">
      <c r="P447" s="378"/>
      <c r="Q447" s="340"/>
      <c r="R447" s="376"/>
      <c r="S447" s="378"/>
      <c r="T447" s="378"/>
      <c r="U447" s="378"/>
      <c r="AF447" s="394"/>
      <c r="AG447" s="394"/>
      <c r="AH447" s="379"/>
      <c r="AI447" s="1852"/>
      <c r="AJ447" s="1852"/>
      <c r="AK447" s="379"/>
      <c r="AL447" s="378"/>
    </row>
    <row r="448" spans="2:38" ht="15.75" customHeight="1" x14ac:dyDescent="0.25">
      <c r="P448" s="378"/>
      <c r="Q448" s="341"/>
      <c r="R448" s="342"/>
      <c r="S448" s="268"/>
      <c r="T448" s="378"/>
      <c r="U448" s="378"/>
    </row>
    <row r="449" spans="6:21" ht="15.75" customHeight="1" x14ac:dyDescent="0.25">
      <c r="P449" s="378"/>
      <c r="Q449" s="341"/>
      <c r="R449" s="376"/>
      <c r="S449" s="378"/>
      <c r="T449" s="378"/>
      <c r="U449" s="378"/>
    </row>
    <row r="450" spans="6:21" ht="15.75" customHeight="1" x14ac:dyDescent="0.25">
      <c r="G450" s="384"/>
      <c r="H450" s="270"/>
      <c r="P450" s="378"/>
      <c r="Q450" s="340"/>
      <c r="R450" s="378"/>
      <c r="S450" s="378"/>
      <c r="T450" s="378"/>
      <c r="U450" s="378"/>
    </row>
    <row r="451" spans="6:21" ht="15.75" customHeight="1" x14ac:dyDescent="0.25">
      <c r="G451" s="204"/>
      <c r="P451" s="378"/>
      <c r="Q451" s="378"/>
      <c r="R451" s="378"/>
      <c r="S451" s="378"/>
      <c r="T451" s="378"/>
      <c r="U451" s="378"/>
    </row>
    <row r="452" spans="6:21" ht="15.75" customHeight="1" x14ac:dyDescent="0.25">
      <c r="F452" s="192"/>
      <c r="G452" s="192"/>
      <c r="P452" s="378"/>
      <c r="Q452" s="378"/>
      <c r="R452" s="378"/>
      <c r="S452" s="378"/>
      <c r="T452" s="378"/>
      <c r="U452" s="378"/>
    </row>
    <row r="453" spans="6:21" ht="15.75" customHeight="1" x14ac:dyDescent="0.25">
      <c r="F453" s="375"/>
      <c r="G453" s="298"/>
      <c r="P453" s="378"/>
      <c r="Q453" s="378"/>
      <c r="R453" s="378"/>
      <c r="S453" s="378"/>
      <c r="T453" s="378"/>
      <c r="U453" s="378"/>
    </row>
    <row r="454" spans="6:21" ht="15.75" customHeight="1" x14ac:dyDescent="0.25">
      <c r="F454" s="375"/>
      <c r="G454" s="298"/>
    </row>
    <row r="455" spans="6:21" ht="15.75" customHeight="1" x14ac:dyDescent="0.25">
      <c r="F455" s="299"/>
      <c r="G455" s="300"/>
    </row>
    <row r="456" spans="6:21" ht="15.75" customHeight="1" x14ac:dyDescent="0.25">
      <c r="F456" s="97"/>
      <c r="G456" s="97"/>
      <c r="H456" s="388"/>
      <c r="I456" s="1845"/>
      <c r="J456" s="1845"/>
    </row>
    <row r="457" spans="6:21" ht="15.75" customHeight="1" x14ac:dyDescent="0.3">
      <c r="F457" s="302"/>
      <c r="G457" s="302"/>
    </row>
    <row r="458" spans="6:21" ht="15.75" customHeight="1" x14ac:dyDescent="0.25">
      <c r="F458" s="378"/>
      <c r="G458" s="378"/>
    </row>
    <row r="459" spans="6:21" ht="15.75" customHeight="1" x14ac:dyDescent="0.25"/>
    <row r="460" spans="6:21" ht="15.75" customHeight="1" x14ac:dyDescent="0.25"/>
    <row r="461" spans="6:21" ht="15.75" customHeight="1" x14ac:dyDescent="0.25"/>
    <row r="462" spans="6:21" ht="15.75" customHeight="1" x14ac:dyDescent="0.25"/>
    <row r="463" spans="6:21" ht="15.75" customHeight="1" x14ac:dyDescent="0.25"/>
    <row r="464" spans="6:21" ht="15.75" customHeight="1" x14ac:dyDescent="0.25"/>
    <row r="465" spans="2:23" ht="15.75" customHeight="1" x14ac:dyDescent="0.25"/>
    <row r="466" spans="2:23" ht="15.75" customHeight="1" x14ac:dyDescent="0.25"/>
    <row r="467" spans="2:23" ht="15.75" customHeight="1" x14ac:dyDescent="0.25">
      <c r="V467" s="266"/>
      <c r="W467" s="267"/>
    </row>
    <row r="468" spans="2:23" ht="15.75" customHeight="1" x14ac:dyDescent="0.25">
      <c r="V468" s="266"/>
      <c r="W468" s="267"/>
    </row>
    <row r="469" spans="2:23" ht="15.75" customHeight="1" x14ac:dyDescent="0.25">
      <c r="V469" s="266"/>
      <c r="W469" s="267"/>
    </row>
    <row r="470" spans="2:23" ht="15.75" customHeight="1" x14ac:dyDescent="0.25">
      <c r="V470" s="266"/>
      <c r="W470" s="267"/>
    </row>
    <row r="471" spans="2:23" ht="15.75" customHeight="1" x14ac:dyDescent="0.25">
      <c r="V471" s="266"/>
      <c r="W471" s="267"/>
    </row>
    <row r="472" spans="2:23" ht="15.75" customHeight="1" x14ac:dyDescent="0.25"/>
    <row r="473" spans="2:23" ht="15.75" customHeight="1" x14ac:dyDescent="0.25"/>
    <row r="474" spans="2:23" ht="15.75" customHeight="1" x14ac:dyDescent="0.25"/>
    <row r="475" spans="2:23" ht="15.75" customHeight="1" x14ac:dyDescent="0.25">
      <c r="B475" s="378"/>
      <c r="C475" s="378"/>
      <c r="D475" s="378"/>
      <c r="E475" s="378"/>
      <c r="F475" s="378"/>
      <c r="G475" s="378"/>
    </row>
    <row r="476" spans="2:23" ht="15.75" customHeight="1" x14ac:dyDescent="0.25">
      <c r="B476" s="378"/>
      <c r="C476" s="378"/>
      <c r="D476" s="378"/>
      <c r="E476" s="378"/>
      <c r="F476" s="378"/>
      <c r="G476" s="378"/>
    </row>
    <row r="477" spans="2:23" ht="15.75" customHeight="1" x14ac:dyDescent="0.25">
      <c r="B477" s="18"/>
      <c r="C477" s="378"/>
      <c r="D477" s="378"/>
      <c r="E477" s="378"/>
      <c r="F477" s="378"/>
      <c r="G477" s="378"/>
    </row>
    <row r="478" spans="2:23" ht="15.75" customHeight="1" x14ac:dyDescent="0.25">
      <c r="B478" s="388"/>
      <c r="C478" s="377"/>
      <c r="D478" s="377"/>
      <c r="E478" s="1825"/>
      <c r="F478" s="1825"/>
      <c r="G478" s="378"/>
    </row>
    <row r="479" spans="2:23" ht="15.75" customHeight="1" x14ac:dyDescent="0.25">
      <c r="B479" s="388"/>
      <c r="C479" s="389"/>
      <c r="D479" s="389"/>
      <c r="E479" s="1887"/>
      <c r="F479" s="1887"/>
      <c r="G479" s="378"/>
    </row>
    <row r="480" spans="2:23" ht="15.75" customHeight="1" x14ac:dyDescent="0.25">
      <c r="B480" s="378"/>
      <c r="C480" s="378"/>
      <c r="D480" s="378"/>
      <c r="E480" s="378"/>
      <c r="F480" s="378"/>
      <c r="G480" s="378"/>
    </row>
    <row r="481" spans="2:7" ht="15.75" customHeight="1" x14ac:dyDescent="0.25">
      <c r="B481" s="378"/>
      <c r="C481" s="378"/>
      <c r="D481" s="378"/>
      <c r="E481" s="378"/>
      <c r="F481" s="378"/>
      <c r="G481" s="378"/>
    </row>
    <row r="482" spans="2:7" ht="15.75" customHeight="1" x14ac:dyDescent="0.25">
      <c r="B482" s="378"/>
      <c r="C482" s="378"/>
      <c r="D482" s="378"/>
      <c r="E482" s="378"/>
      <c r="F482" s="378"/>
      <c r="G482" s="378"/>
    </row>
    <row r="483" spans="2:7" ht="15.75" customHeight="1" x14ac:dyDescent="0.25">
      <c r="B483" s="378"/>
      <c r="C483" s="378"/>
      <c r="D483" s="378"/>
      <c r="E483" s="378"/>
      <c r="F483" s="378"/>
      <c r="G483" s="378"/>
    </row>
    <row r="484" spans="2:7" ht="15.75" customHeight="1" x14ac:dyDescent="0.25">
      <c r="B484" s="378"/>
      <c r="C484" s="378"/>
      <c r="D484" s="378"/>
      <c r="E484" s="378"/>
      <c r="F484" s="378"/>
      <c r="G484" s="378"/>
    </row>
    <row r="485" spans="2:7" ht="15.75" customHeight="1" x14ac:dyDescent="0.25">
      <c r="B485" s="378"/>
      <c r="C485" s="378"/>
      <c r="D485" s="378"/>
      <c r="E485" s="378"/>
      <c r="F485" s="378"/>
      <c r="G485" s="378"/>
    </row>
    <row r="486" spans="2:7" ht="15.75" customHeight="1" x14ac:dyDescent="0.25"/>
    <row r="487" spans="2:7" ht="15.75" customHeight="1" x14ac:dyDescent="0.25"/>
    <row r="488" spans="2:7" ht="15.75" customHeight="1" x14ac:dyDescent="0.25"/>
    <row r="489" spans="2:7" ht="15.75" customHeight="1" x14ac:dyDescent="0.25"/>
    <row r="490" spans="2:7" ht="15.75" customHeight="1" x14ac:dyDescent="0.25"/>
    <row r="491" spans="2:7" ht="15.75" customHeight="1" x14ac:dyDescent="0.25"/>
    <row r="492" spans="2:7" ht="15.75" customHeight="1" x14ac:dyDescent="0.25"/>
    <row r="498" spans="2:2" ht="15.75" x14ac:dyDescent="0.25">
      <c r="B498" s="200"/>
    </row>
    <row r="499" spans="2:2" ht="15.75" x14ac:dyDescent="0.25">
      <c r="B499" s="200"/>
    </row>
    <row r="500" spans="2:2" ht="15.75" x14ac:dyDescent="0.25">
      <c r="B500" s="200"/>
    </row>
    <row r="501" spans="2:2" ht="15.75" x14ac:dyDescent="0.25">
      <c r="B501" s="200"/>
    </row>
    <row r="502" spans="2:2" ht="15.75" x14ac:dyDescent="0.25">
      <c r="B502" s="201"/>
    </row>
    <row r="503" spans="2:2" ht="15.75" x14ac:dyDescent="0.25">
      <c r="B503" s="201"/>
    </row>
  </sheetData>
  <mergeCells count="267">
    <mergeCell ref="E148:E149"/>
    <mergeCell ref="F148:F149"/>
    <mergeCell ref="F190:F191"/>
    <mergeCell ref="G190:G191"/>
    <mergeCell ref="E171:E172"/>
    <mergeCell ref="F311:G311"/>
    <mergeCell ref="B311:C311"/>
    <mergeCell ref="F327:G327"/>
    <mergeCell ref="B327:C327"/>
    <mergeCell ref="F326:G326"/>
    <mergeCell ref="B326:C326"/>
    <mergeCell ref="F325:G325"/>
    <mergeCell ref="B325:C325"/>
    <mergeCell ref="F324:G324"/>
    <mergeCell ref="B324:C324"/>
    <mergeCell ref="F323:G323"/>
    <mergeCell ref="B323:C323"/>
    <mergeCell ref="B314:C314"/>
    <mergeCell ref="F314:G314"/>
    <mergeCell ref="B320:C320"/>
    <mergeCell ref="F320:G320"/>
    <mergeCell ref="B235:B236"/>
    <mergeCell ref="C248:C249"/>
    <mergeCell ref="D248:D249"/>
    <mergeCell ref="F332:G332"/>
    <mergeCell ref="B332:C332"/>
    <mergeCell ref="F331:G331"/>
    <mergeCell ref="B331:C331"/>
    <mergeCell ref="F330:G330"/>
    <mergeCell ref="B330:C330"/>
    <mergeCell ref="F329:G329"/>
    <mergeCell ref="B329:C329"/>
    <mergeCell ref="B328:C328"/>
    <mergeCell ref="F337:G337"/>
    <mergeCell ref="B337:C337"/>
    <mergeCell ref="F336:G336"/>
    <mergeCell ref="B336:C336"/>
    <mergeCell ref="F335:G335"/>
    <mergeCell ref="B335:C335"/>
    <mergeCell ref="F334:G334"/>
    <mergeCell ref="B334:C334"/>
    <mergeCell ref="B333:C333"/>
    <mergeCell ref="E479:F479"/>
    <mergeCell ref="E478:F478"/>
    <mergeCell ref="H389:H390"/>
    <mergeCell ref="B341:C341"/>
    <mergeCell ref="F340:G340"/>
    <mergeCell ref="B340:C340"/>
    <mergeCell ref="F339:G339"/>
    <mergeCell ref="B339:C339"/>
    <mergeCell ref="F338:G338"/>
    <mergeCell ref="B338:C338"/>
    <mergeCell ref="AJ32:AJ33"/>
    <mergeCell ref="AE42:AE43"/>
    <mergeCell ref="AF42:AI42"/>
    <mergeCell ref="AJ42:AJ43"/>
    <mergeCell ref="C18:C19"/>
    <mergeCell ref="D18:D19"/>
    <mergeCell ref="E18:E19"/>
    <mergeCell ref="F18:F19"/>
    <mergeCell ref="G18:G19"/>
    <mergeCell ref="I18:I19"/>
    <mergeCell ref="X52:AA52"/>
    <mergeCell ref="AB52:AD52"/>
    <mergeCell ref="K18:K19"/>
    <mergeCell ref="AE32:AE33"/>
    <mergeCell ref="AF32:AI32"/>
    <mergeCell ref="L96:M97"/>
    <mergeCell ref="AA144:AB144"/>
    <mergeCell ref="AA145:AB145"/>
    <mergeCell ref="T171:T172"/>
    <mergeCell ref="X149:X150"/>
    <mergeCell ref="Y149:Y150"/>
    <mergeCell ref="Z149:Z150"/>
    <mergeCell ref="AA149:AB150"/>
    <mergeCell ref="AC149:AC150"/>
    <mergeCell ref="AA151:AB151"/>
    <mergeCell ref="AA146:AB146"/>
    <mergeCell ref="T147:T148"/>
    <mergeCell ref="U147:U148"/>
    <mergeCell ref="AA155:AA156"/>
    <mergeCell ref="AB155:AB156"/>
    <mergeCell ref="AC155:AC156"/>
    <mergeCell ref="AD155:AD156"/>
    <mergeCell ref="AE155:AE156"/>
    <mergeCell ref="Q148:Q149"/>
    <mergeCell ref="F248:F249"/>
    <mergeCell ref="G248:G249"/>
    <mergeCell ref="N187:O187"/>
    <mergeCell ref="C171:C172"/>
    <mergeCell ref="C190:C191"/>
    <mergeCell ref="D190:D191"/>
    <mergeCell ref="F171:F172"/>
    <mergeCell ref="G171:G172"/>
    <mergeCell ref="C218:C219"/>
    <mergeCell ref="D218:D219"/>
    <mergeCell ref="L170:N171"/>
    <mergeCell ref="L189:N190"/>
    <mergeCell ref="F218:F219"/>
    <mergeCell ref="G218:G219"/>
    <mergeCell ref="E248:E249"/>
    <mergeCell ref="D171:D172"/>
    <mergeCell ref="E190:E191"/>
    <mergeCell ref="E218:E219"/>
    <mergeCell ref="U255:U256"/>
    <mergeCell ref="V255:V256"/>
    <mergeCell ref="L300:O300"/>
    <mergeCell ref="B309:C310"/>
    <mergeCell ref="D309:D310"/>
    <mergeCell ref="E309:E310"/>
    <mergeCell ref="F309:G310"/>
    <mergeCell ref="R255:R256"/>
    <mergeCell ref="S255:S256"/>
    <mergeCell ref="T255:T256"/>
    <mergeCell ref="N314:O314"/>
    <mergeCell ref="B315:C315"/>
    <mergeCell ref="F315:G315"/>
    <mergeCell ref="J315:K315"/>
    <mergeCell ref="N315:O315"/>
    <mergeCell ref="B312:C312"/>
    <mergeCell ref="F312:G312"/>
    <mergeCell ref="J312:K313"/>
    <mergeCell ref="L312:L313"/>
    <mergeCell ref="M312:M313"/>
    <mergeCell ref="N312:O313"/>
    <mergeCell ref="B313:C313"/>
    <mergeCell ref="F313:G313"/>
    <mergeCell ref="AK317:AO317"/>
    <mergeCell ref="J318:K318"/>
    <mergeCell ref="N318:O318"/>
    <mergeCell ref="AK318:AO318"/>
    <mergeCell ref="J316:K316"/>
    <mergeCell ref="N316:O316"/>
    <mergeCell ref="J317:K317"/>
    <mergeCell ref="N317:O317"/>
    <mergeCell ref="B319:C319"/>
    <mergeCell ref="F319:G319"/>
    <mergeCell ref="J319:K319"/>
    <mergeCell ref="N319:O319"/>
    <mergeCell ref="AK319:AO319"/>
    <mergeCell ref="F318:G318"/>
    <mergeCell ref="B318:C318"/>
    <mergeCell ref="F317:G317"/>
    <mergeCell ref="B317:C317"/>
    <mergeCell ref="F316:G316"/>
    <mergeCell ref="B316:C316"/>
    <mergeCell ref="N320:O320"/>
    <mergeCell ref="AK320:AO320"/>
    <mergeCell ref="F321:G321"/>
    <mergeCell ref="J321:K321"/>
    <mergeCell ref="N321:O321"/>
    <mergeCell ref="AK321:AO321"/>
    <mergeCell ref="B322:C322"/>
    <mergeCell ref="F322:G322"/>
    <mergeCell ref="J322:K322"/>
    <mergeCell ref="N322:O322"/>
    <mergeCell ref="AK322:AO322"/>
    <mergeCell ref="B321:C321"/>
    <mergeCell ref="N325:O325"/>
    <mergeCell ref="J326:K326"/>
    <mergeCell ref="N326:O326"/>
    <mergeCell ref="J323:K323"/>
    <mergeCell ref="N323:O323"/>
    <mergeCell ref="J324:K324"/>
    <mergeCell ref="N324:O324"/>
    <mergeCell ref="N329:O329"/>
    <mergeCell ref="J330:K330"/>
    <mergeCell ref="N330:O330"/>
    <mergeCell ref="J327:K327"/>
    <mergeCell ref="N327:O327"/>
    <mergeCell ref="J328:K328"/>
    <mergeCell ref="N328:O328"/>
    <mergeCell ref="N333:O333"/>
    <mergeCell ref="J334:K334"/>
    <mergeCell ref="N334:O334"/>
    <mergeCell ref="J331:K331"/>
    <mergeCell ref="N331:O331"/>
    <mergeCell ref="J332:K332"/>
    <mergeCell ref="N332:O332"/>
    <mergeCell ref="N337:O337"/>
    <mergeCell ref="J338:K338"/>
    <mergeCell ref="N338:O338"/>
    <mergeCell ref="J335:K335"/>
    <mergeCell ref="N335:O335"/>
    <mergeCell ref="J336:K336"/>
    <mergeCell ref="N336:O336"/>
    <mergeCell ref="N341:O341"/>
    <mergeCell ref="Z408:AA408"/>
    <mergeCell ref="AI434:AJ434"/>
    <mergeCell ref="J339:K339"/>
    <mergeCell ref="N339:O339"/>
    <mergeCell ref="J340:K340"/>
    <mergeCell ref="N340:O340"/>
    <mergeCell ref="AI442:AJ442"/>
    <mergeCell ref="AI443:AJ443"/>
    <mergeCell ref="AI444:AJ444"/>
    <mergeCell ref="AI445:AJ445"/>
    <mergeCell ref="AI446:AJ446"/>
    <mergeCell ref="AI447:AJ447"/>
    <mergeCell ref="L435:O435"/>
    <mergeCell ref="AI435:AJ435"/>
    <mergeCell ref="AI436:AJ436"/>
    <mergeCell ref="AI437:AJ437"/>
    <mergeCell ref="AI438:AJ438"/>
    <mergeCell ref="AI439:AJ439"/>
    <mergeCell ref="I456:J456"/>
    <mergeCell ref="J341:K341"/>
    <mergeCell ref="J337:K337"/>
    <mergeCell ref="J333:K333"/>
    <mergeCell ref="J329:K329"/>
    <mergeCell ref="J325:K325"/>
    <mergeCell ref="G115:G116"/>
    <mergeCell ref="L113:M114"/>
    <mergeCell ref="L49:M50"/>
    <mergeCell ref="J320:K320"/>
    <mergeCell ref="J314:K314"/>
    <mergeCell ref="F333:G333"/>
    <mergeCell ref="F328:G328"/>
    <mergeCell ref="G51:G52"/>
    <mergeCell ref="F51:F52"/>
    <mergeCell ref="L148:L149"/>
    <mergeCell ref="M148:M149"/>
    <mergeCell ref="F74:F75"/>
    <mergeCell ref="G74:G75"/>
    <mergeCell ref="L72:M73"/>
    <mergeCell ref="H98:H99"/>
    <mergeCell ref="G98:G99"/>
    <mergeCell ref="F115:F116"/>
    <mergeCell ref="F98:F99"/>
    <mergeCell ref="R148:R149"/>
    <mergeCell ref="S148:S149"/>
    <mergeCell ref="L16:M17"/>
    <mergeCell ref="L248:L249"/>
    <mergeCell ref="M248:M249"/>
    <mergeCell ref="N248:N249"/>
    <mergeCell ref="O248:O249"/>
    <mergeCell ref="P248:P249"/>
    <mergeCell ref="L137:L138"/>
    <mergeCell ref="M137:M138"/>
    <mergeCell ref="N137:N138"/>
    <mergeCell ref="O137:O138"/>
    <mergeCell ref="P137:P138"/>
    <mergeCell ref="L217:N218"/>
    <mergeCell ref="C48:G48"/>
    <mergeCell ref="N148:N149"/>
    <mergeCell ref="O148:O149"/>
    <mergeCell ref="P148:P149"/>
    <mergeCell ref="C74:C75"/>
    <mergeCell ref="D74:D75"/>
    <mergeCell ref="E74:E75"/>
    <mergeCell ref="C98:C99"/>
    <mergeCell ref="D98:D99"/>
    <mergeCell ref="D115:D116"/>
    <mergeCell ref="E115:E116"/>
    <mergeCell ref="E98:E99"/>
    <mergeCell ref="E51:E52"/>
    <mergeCell ref="D51:D52"/>
    <mergeCell ref="C51:C52"/>
    <mergeCell ref="G148:G149"/>
    <mergeCell ref="C137:C138"/>
    <mergeCell ref="D137:D138"/>
    <mergeCell ref="E137:E138"/>
    <mergeCell ref="F137:F138"/>
    <mergeCell ref="G137:G138"/>
    <mergeCell ref="C115:C116"/>
    <mergeCell ref="C148:C149"/>
    <mergeCell ref="D148:D149"/>
  </mergeCells>
  <conditionalFormatting sqref="M20:M47">
    <cfRule type="expression" dxfId="7" priority="9" stopIfTrue="1">
      <formula>(M20&lt;&gt;P20)</formula>
    </cfRule>
  </conditionalFormatting>
  <conditionalFormatting sqref="M53:M67">
    <cfRule type="expression" dxfId="6" priority="7" stopIfTrue="1">
      <formula>(M53&lt;&gt;P53)</formula>
    </cfRule>
  </conditionalFormatting>
  <conditionalFormatting sqref="N130:N133">
    <cfRule type="expression" dxfId="5" priority="1" stopIfTrue="1">
      <formula>(AND(#REF!=0,#REF!&lt;&gt;0))</formula>
    </cfRule>
    <cfRule type="expression" dxfId="4" priority="2" stopIfTrue="1">
      <formula>(AND(#REF!&lt;&gt;0,#REF!=0))</formula>
    </cfRule>
  </conditionalFormatting>
  <conditionalFormatting sqref="N117:N129">
    <cfRule type="expression" dxfId="3" priority="3" stopIfTrue="1">
      <formula>(AND(#REF!=0,#REF!&lt;&gt;0))</formula>
    </cfRule>
    <cfRule type="expression" dxfId="2" priority="4" stopIfTrue="1">
      <formula>(AND(#REF!&lt;&gt;0,#REF!=0))</formula>
    </cfRule>
  </conditionalFormatting>
  <pageMargins left="0" right="0" top="0" bottom="0" header="0" footer="0"/>
  <pageSetup paperSize="9" scale="78" orientation="portrait" r:id="rId1"/>
  <rowBreaks count="1" manualBreakCount="1">
    <brk id="150" min="1" max="9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stopIfTrue="1" id="{EB44DD50-3DF4-4FC2-9BB1-7DDF250B6AB9}">
            <xm:f>(AND('C:\-=ТЕХНИКА ПОДЪЕМА=-\ПРАЙСЫ и ЗАЯВКИ ПОСТАВЩИКИ\Прайсы -=КАНАТЫ СТАЛЬНЫЕ=-\Течи\[RED-40% ТУ-25% +18% прайс на спецканаты апрель 2015.xls]DIN 3064'!#REF!=0,'C:\-=ТЕХНИКА ПОДЪЕМА=-\ПРАЙСЫ и ЗАЯВКИ ПОСТАВЩИКИ\Прайсы -=КАНАТЫ СТАЛЬНЫЕ=-\Течи\[RED-40% ТУ-25% +18% прайс на спецканаты апрель 2015.xls]DIN 3064'!#REF!&lt;&gt;0))</xm:f>
            <x14:dxf>
              <font>
                <b val="0"/>
                <i/>
                <condense val="0"/>
                <extend val="0"/>
                <color indexed="12"/>
              </font>
              <fill>
                <patternFill>
                  <bgColor indexed="45"/>
                </patternFill>
              </fill>
            </x14:dxf>
          </x14:cfRule>
          <x14:cfRule type="expression" priority="6" stopIfTrue="1" id="{171213E9-74AA-46B6-A853-A1AE4F3D038C}">
            <xm:f>(AND('C:\-=ТЕХНИКА ПОДЪЕМА=-\ПРАЙСЫ и ЗАЯВКИ ПОСТАВЩИКИ\Прайсы -=КАНАТЫ СТАЛЬНЫЕ=-\Течи\[RED-40% ТУ-25% +18% прайс на спецканаты апрель 2015.xls]DIN 3064'!#REF!&lt;&gt;0,'C:\-=ТЕХНИКА ПОДЪЕМА=-\ПРАЙСЫ и ЗАЯВКИ ПОСТАВЩИКИ\Прайсы -=КАНАТЫ СТАЛЬНЫЕ=-\Течи\[RED-40% ТУ-25% +18% прайс на спецканаты апрель 2015.xls]DIN 3064'!#REF!=0))</xm:f>
            <x14:dxf>
              <font>
                <condense val="0"/>
                <extend val="0"/>
                <color auto="1"/>
              </font>
              <fill>
                <patternFill>
                  <bgColor indexed="41"/>
                </patternFill>
              </fill>
            </x14:dxf>
          </x14:cfRule>
          <xm:sqref>N134:N136 N143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P321"/>
  <sheetViews>
    <sheetView view="pageBreakPreview" topLeftCell="A142" zoomScale="84" zoomScaleNormal="100" zoomScaleSheetLayoutView="84" workbookViewId="0">
      <selection activeCell="F176" sqref="F176:H176"/>
    </sheetView>
  </sheetViews>
  <sheetFormatPr defaultRowHeight="15" x14ac:dyDescent="0.25"/>
  <cols>
    <col min="1" max="1" width="9.140625" style="96"/>
    <col min="2" max="2" width="4.140625" style="96" customWidth="1"/>
    <col min="3" max="3" width="7.7109375" customWidth="1"/>
    <col min="4" max="6" width="7.140625" bestFit="1" customWidth="1"/>
    <col min="7" max="7" width="8.28515625" bestFit="1" customWidth="1"/>
    <col min="8" max="8" width="9" bestFit="1" customWidth="1"/>
    <col min="9" max="12" width="8.28515625" bestFit="1" customWidth="1"/>
    <col min="13" max="13" width="7.42578125" bestFit="1" customWidth="1"/>
    <col min="14" max="15" width="7.140625" bestFit="1" customWidth="1"/>
    <col min="16" max="16" width="8.28515625" bestFit="1" customWidth="1"/>
    <col min="17" max="17" width="9.85546875" customWidth="1"/>
    <col min="18" max="18" width="8" bestFit="1" customWidth="1"/>
    <col min="19" max="19" width="7.7109375" customWidth="1"/>
    <col min="20" max="20" width="6.85546875" customWidth="1"/>
    <col min="21" max="21" width="7.7109375" customWidth="1"/>
    <col min="22" max="22" width="3.42578125" style="96" customWidth="1"/>
    <col min="23" max="23" width="5.85546875" style="96" customWidth="1"/>
    <col min="31" max="31" width="11" bestFit="1" customWidth="1"/>
    <col min="32" max="32" width="10" bestFit="1" customWidth="1"/>
    <col min="33" max="33" width="10.28515625" bestFit="1" customWidth="1"/>
    <col min="34" max="34" width="8.140625" bestFit="1" customWidth="1"/>
  </cols>
  <sheetData>
    <row r="1" spans="2:42" s="96" customFormat="1" x14ac:dyDescent="0.25"/>
    <row r="2" spans="2:42" ht="15" customHeight="1" x14ac:dyDescent="0.25"/>
    <row r="3" spans="2:42" ht="15" customHeight="1" x14ac:dyDescent="0.25"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96"/>
      <c r="N3" s="143"/>
      <c r="O3" s="143"/>
      <c r="Q3" s="143"/>
      <c r="R3" s="328"/>
      <c r="S3" s="329" t="s">
        <v>1454</v>
      </c>
      <c r="T3" s="328"/>
      <c r="U3" s="1494"/>
      <c r="V3" s="143"/>
      <c r="X3" s="1942"/>
      <c r="Y3" s="1942"/>
      <c r="Z3" s="1942"/>
      <c r="AA3" s="1942"/>
      <c r="AB3" s="1942"/>
      <c r="AC3" s="1942"/>
      <c r="AD3" s="1942"/>
      <c r="AE3" s="1942"/>
      <c r="AF3" s="1942"/>
      <c r="AG3" s="1942"/>
      <c r="AH3" s="1942"/>
      <c r="AI3" s="1942"/>
    </row>
    <row r="4" spans="2:42" ht="15" customHeight="1" x14ac:dyDescent="0.25"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</row>
    <row r="5" spans="2:42" ht="15" customHeight="1" x14ac:dyDescent="0.25"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332" t="s">
        <v>476</v>
      </c>
      <c r="T5" s="143"/>
      <c r="U5" s="143"/>
      <c r="V5" s="143"/>
    </row>
    <row r="6" spans="2:42" ht="15" customHeight="1" x14ac:dyDescent="0.25">
      <c r="C6" s="143"/>
      <c r="D6" s="143"/>
      <c r="E6" s="143"/>
      <c r="F6" s="143"/>
      <c r="G6" s="143"/>
      <c r="H6" s="143"/>
      <c r="I6" s="144"/>
      <c r="J6" s="144"/>
      <c r="K6" s="145"/>
      <c r="L6" s="144"/>
      <c r="M6" s="143"/>
      <c r="N6" s="96"/>
      <c r="O6" s="143"/>
      <c r="P6" s="143"/>
      <c r="Q6" s="143"/>
      <c r="R6" s="96"/>
      <c r="S6" s="1333" t="s">
        <v>221</v>
      </c>
      <c r="T6" s="96"/>
      <c r="U6" s="143"/>
      <c r="V6" s="143"/>
    </row>
    <row r="7" spans="2:42" ht="15.75" x14ac:dyDescent="0.25">
      <c r="D7" s="328"/>
      <c r="E7" s="328"/>
      <c r="F7" s="328"/>
      <c r="G7" s="143"/>
      <c r="H7" s="143"/>
      <c r="I7" s="144"/>
      <c r="J7" s="144"/>
      <c r="K7" s="145"/>
      <c r="L7" s="144"/>
      <c r="M7" s="143"/>
      <c r="N7" s="96"/>
      <c r="O7" s="143"/>
      <c r="P7" s="143"/>
      <c r="Q7" s="143"/>
      <c r="R7" s="96"/>
      <c r="S7" s="1333" t="s">
        <v>218</v>
      </c>
      <c r="T7" s="96"/>
      <c r="U7" s="143"/>
      <c r="V7" s="143"/>
    </row>
    <row r="8" spans="2:42" ht="15.75" x14ac:dyDescent="0.25">
      <c r="C8" s="309" t="s">
        <v>24</v>
      </c>
      <c r="D8" s="96"/>
      <c r="E8" s="96"/>
      <c r="F8" s="96"/>
      <c r="G8" s="43"/>
      <c r="H8" s="143"/>
      <c r="I8" s="144"/>
      <c r="J8" s="144"/>
      <c r="K8" s="145"/>
      <c r="L8" s="144"/>
      <c r="M8" s="143"/>
      <c r="N8" s="96"/>
      <c r="O8" s="143"/>
      <c r="P8" s="143"/>
      <c r="Q8" s="143"/>
      <c r="R8" s="96"/>
      <c r="S8" s="1333" t="s">
        <v>22</v>
      </c>
      <c r="T8" s="96"/>
      <c r="U8" s="143"/>
      <c r="V8" s="143"/>
    </row>
    <row r="9" spans="2:42" ht="15.75" x14ac:dyDescent="0.25">
      <c r="C9" s="309" t="s">
        <v>233</v>
      </c>
      <c r="D9" s="96"/>
      <c r="E9" s="96"/>
      <c r="F9" s="96"/>
      <c r="G9" s="143"/>
      <c r="H9" s="144"/>
      <c r="I9" s="29"/>
      <c r="J9" s="146"/>
      <c r="K9" s="147"/>
      <c r="L9" s="147"/>
      <c r="M9" s="143"/>
      <c r="N9" s="96"/>
      <c r="O9" s="143"/>
      <c r="P9" s="143"/>
      <c r="Q9" s="143"/>
      <c r="R9" s="96"/>
      <c r="S9" s="1333" t="s">
        <v>23</v>
      </c>
      <c r="T9" s="96"/>
      <c r="U9" s="143"/>
      <c r="V9" s="143"/>
    </row>
    <row r="10" spans="2:42" ht="15.75" x14ac:dyDescent="0.25">
      <c r="C10" s="309" t="s">
        <v>947</v>
      </c>
      <c r="D10" s="96"/>
      <c r="E10" s="96"/>
      <c r="F10" s="96"/>
      <c r="G10" s="143"/>
      <c r="H10" s="143"/>
      <c r="I10" s="29"/>
      <c r="J10" s="148"/>
      <c r="K10" s="148"/>
      <c r="L10" s="149"/>
      <c r="M10" s="143"/>
      <c r="N10" s="96"/>
      <c r="O10" s="143"/>
      <c r="P10" s="144"/>
      <c r="Q10" s="144"/>
      <c r="R10" s="96"/>
      <c r="S10" s="1333" t="s">
        <v>21</v>
      </c>
      <c r="T10" s="96"/>
      <c r="U10" s="144"/>
      <c r="V10" s="144"/>
    </row>
    <row r="11" spans="2:42" ht="15.75" x14ac:dyDescent="0.25">
      <c r="C11" s="432" t="s">
        <v>25</v>
      </c>
      <c r="D11" s="97"/>
      <c r="E11" s="97"/>
      <c r="F11" s="97"/>
      <c r="G11" s="143"/>
      <c r="H11" s="143"/>
      <c r="I11" s="143"/>
      <c r="J11" s="143"/>
      <c r="K11" s="150"/>
      <c r="L11" s="151"/>
      <c r="M11" s="143"/>
      <c r="N11" s="96"/>
      <c r="O11" s="143"/>
      <c r="P11" s="144"/>
      <c r="Q11" s="144"/>
      <c r="R11" s="96"/>
      <c r="S11" s="1333" t="s">
        <v>220</v>
      </c>
      <c r="T11" s="96"/>
      <c r="U11" s="144"/>
      <c r="V11" s="144"/>
    </row>
    <row r="12" spans="2:42" ht="15" customHeight="1" x14ac:dyDescent="0.25">
      <c r="C12" s="430" t="s">
        <v>948</v>
      </c>
      <c r="K12" s="152"/>
      <c r="L12" s="151"/>
      <c r="M12" s="143"/>
      <c r="N12" s="96"/>
      <c r="O12" s="143"/>
      <c r="P12" s="144"/>
      <c r="Q12" s="144"/>
      <c r="R12" s="96"/>
      <c r="S12" s="1333" t="s">
        <v>219</v>
      </c>
      <c r="T12" s="96"/>
      <c r="U12" s="144"/>
      <c r="V12" s="144"/>
    </row>
    <row r="13" spans="2:42" s="96" customFormat="1" ht="15" customHeight="1" thickBot="1" x14ac:dyDescent="0.3">
      <c r="B13" s="431"/>
      <c r="C13" s="323"/>
      <c r="D13" s="323"/>
      <c r="E13" s="323"/>
      <c r="F13" s="323"/>
      <c r="G13" s="323"/>
      <c r="H13" s="323"/>
      <c r="I13" s="324"/>
      <c r="J13" s="323"/>
      <c r="K13" s="431"/>
      <c r="L13" s="323"/>
      <c r="M13" s="323"/>
      <c r="N13" s="323"/>
      <c r="O13" s="323"/>
      <c r="P13" s="323"/>
      <c r="Q13" s="323"/>
      <c r="R13" s="324"/>
      <c r="S13" s="323"/>
      <c r="T13" s="431"/>
      <c r="U13" s="323"/>
      <c r="V13" s="97"/>
      <c r="W13" s="1494"/>
      <c r="X13" s="1494"/>
      <c r="Y13" s="1494"/>
      <c r="Z13" s="1494"/>
      <c r="AA13" s="1494"/>
      <c r="AB13" s="1494"/>
      <c r="AC13" s="1494"/>
      <c r="AD13" s="1494"/>
      <c r="AE13" s="1494"/>
      <c r="AF13" s="1494"/>
      <c r="AG13" s="1494"/>
      <c r="AH13" s="1494"/>
      <c r="AI13" s="1494"/>
      <c r="AJ13" s="1494"/>
      <c r="AK13" s="1494"/>
      <c r="AL13" s="1494"/>
      <c r="AM13" s="1494"/>
      <c r="AN13" s="1494"/>
      <c r="AO13" s="1494"/>
      <c r="AP13" s="1494"/>
    </row>
    <row r="14" spans="2:42" s="96" customFormat="1" ht="15" customHeight="1" x14ac:dyDescent="0.25">
      <c r="B14" s="1157"/>
      <c r="C14" s="333"/>
      <c r="D14" s="97"/>
      <c r="E14" s="97"/>
      <c r="F14" s="97"/>
      <c r="G14" s="97"/>
      <c r="H14" s="97"/>
      <c r="I14" s="305"/>
      <c r="J14" s="97"/>
      <c r="K14" s="1157"/>
      <c r="L14" s="333"/>
      <c r="M14" s="97"/>
      <c r="N14" s="97"/>
      <c r="O14" s="97"/>
      <c r="P14" s="97"/>
      <c r="Q14" s="97"/>
      <c r="R14" s="305"/>
      <c r="S14" s="97"/>
      <c r="T14" s="1157"/>
      <c r="U14" s="333"/>
      <c r="V14" s="333"/>
      <c r="W14" s="1494"/>
      <c r="X14" s="1494"/>
      <c r="Y14" s="1494"/>
      <c r="Z14" s="1494"/>
      <c r="AA14" s="1494"/>
      <c r="AB14" s="1494"/>
      <c r="AC14" s="1494"/>
      <c r="AD14" s="1494"/>
      <c r="AE14" s="1494"/>
      <c r="AF14" s="1494"/>
      <c r="AG14" s="1494"/>
      <c r="AH14" s="1494"/>
      <c r="AI14" s="1494"/>
      <c r="AJ14" s="1494"/>
      <c r="AK14" s="1494"/>
      <c r="AL14" s="1494"/>
      <c r="AM14" s="1494"/>
      <c r="AN14" s="1494"/>
      <c r="AO14" s="1494"/>
      <c r="AP14" s="1494"/>
    </row>
    <row r="15" spans="2:42" s="96" customFormat="1" ht="15" customHeight="1" x14ac:dyDescent="0.25">
      <c r="C15" s="311"/>
      <c r="D15" s="97"/>
      <c r="E15" s="97"/>
      <c r="F15" s="97"/>
      <c r="G15" s="143"/>
      <c r="H15" s="143"/>
      <c r="I15" s="143"/>
      <c r="J15" s="143"/>
      <c r="K15" s="152"/>
      <c r="L15" s="151"/>
      <c r="M15" s="143"/>
      <c r="O15" s="143"/>
      <c r="P15" s="144"/>
      <c r="Q15" s="144"/>
      <c r="S15" s="1333"/>
      <c r="U15" s="144"/>
      <c r="V15" s="144"/>
      <c r="W15" s="1494"/>
      <c r="X15" s="1494"/>
      <c r="Y15" s="1494"/>
      <c r="Z15" s="1494"/>
      <c r="AA15" s="1494"/>
      <c r="AB15" s="1494"/>
      <c r="AC15" s="1494"/>
      <c r="AD15" s="1494"/>
      <c r="AE15" s="1494"/>
      <c r="AF15" s="1494"/>
      <c r="AG15" s="1494"/>
      <c r="AH15" s="1494"/>
      <c r="AI15" s="1494"/>
      <c r="AJ15" s="1494"/>
      <c r="AK15" s="1494"/>
      <c r="AL15" s="1494"/>
      <c r="AM15" s="1494"/>
      <c r="AN15" s="1494"/>
      <c r="AO15" s="1494"/>
      <c r="AP15" s="1494"/>
    </row>
    <row r="16" spans="2:42" ht="15" customHeight="1" thickBot="1" x14ac:dyDescent="0.35">
      <c r="C16" s="7" t="s">
        <v>222</v>
      </c>
      <c r="D16" s="7"/>
      <c r="E16" s="7"/>
      <c r="F16" s="7"/>
      <c r="G16" s="7"/>
      <c r="H16" s="7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144"/>
      <c r="V16" s="144"/>
      <c r="W16" s="1494"/>
      <c r="X16" s="1494"/>
      <c r="Y16" s="1879"/>
      <c r="Z16" s="1879"/>
      <c r="AA16" s="1879"/>
      <c r="AB16" s="1879"/>
      <c r="AC16" s="1879"/>
      <c r="AD16" s="1879"/>
      <c r="AE16" s="1879"/>
      <c r="AF16" s="1879"/>
      <c r="AG16" s="1879"/>
      <c r="AH16" s="1879"/>
      <c r="AI16" s="1879"/>
      <c r="AJ16" s="1879"/>
      <c r="AK16" s="1879"/>
      <c r="AL16" s="1879"/>
      <c r="AM16" s="1879"/>
      <c r="AN16" s="1494"/>
      <c r="AO16" s="1494"/>
      <c r="AP16" s="1494"/>
    </row>
    <row r="17" spans="3:42" ht="15" customHeight="1" x14ac:dyDescent="0.25">
      <c r="C17" s="2188" t="s">
        <v>208</v>
      </c>
      <c r="D17" s="2191" t="s">
        <v>204</v>
      </c>
      <c r="E17" s="2192"/>
      <c r="F17" s="2192"/>
      <c r="G17" s="2192"/>
      <c r="H17" s="2192"/>
      <c r="I17" s="2192"/>
      <c r="J17" s="2192"/>
      <c r="K17" s="2192"/>
      <c r="L17" s="2192"/>
      <c r="M17" s="2192"/>
      <c r="N17" s="2192"/>
      <c r="O17" s="2192"/>
      <c r="P17" s="2192"/>
      <c r="Q17" s="2192"/>
      <c r="R17" s="2193"/>
      <c r="S17" s="76"/>
      <c r="T17" s="76"/>
      <c r="U17" s="96"/>
      <c r="W17" s="1494"/>
      <c r="X17" s="1883"/>
      <c r="Y17" s="1982"/>
      <c r="Z17" s="1982"/>
      <c r="AA17" s="1982"/>
      <c r="AB17" s="1982"/>
      <c r="AC17" s="1982"/>
      <c r="AD17" s="1982"/>
      <c r="AE17" s="1982"/>
      <c r="AF17" s="1982"/>
      <c r="AG17" s="1982"/>
      <c r="AH17" s="1982"/>
      <c r="AI17" s="1982"/>
      <c r="AJ17" s="1982"/>
      <c r="AK17" s="1982"/>
      <c r="AL17" s="1982"/>
      <c r="AM17" s="1982"/>
      <c r="AN17" s="1494"/>
      <c r="AO17" s="1494"/>
      <c r="AP17" s="1494"/>
    </row>
    <row r="18" spans="3:42" ht="15" customHeight="1" x14ac:dyDescent="0.25">
      <c r="C18" s="2189"/>
      <c r="D18" s="1458" t="s">
        <v>187</v>
      </c>
      <c r="E18" s="1458" t="s">
        <v>65</v>
      </c>
      <c r="F18" s="1458" t="s">
        <v>188</v>
      </c>
      <c r="G18" s="1458" t="s">
        <v>200</v>
      </c>
      <c r="H18" s="1458" t="s">
        <v>71</v>
      </c>
      <c r="I18" s="1458" t="s">
        <v>190</v>
      </c>
      <c r="J18" s="1458" t="s">
        <v>174</v>
      </c>
      <c r="K18" s="1458" t="s">
        <v>72</v>
      </c>
      <c r="L18" s="1458" t="s">
        <v>175</v>
      </c>
      <c r="M18" s="154" t="s">
        <v>191</v>
      </c>
      <c r="N18" s="154" t="s">
        <v>223</v>
      </c>
      <c r="O18" s="154" t="s">
        <v>224</v>
      </c>
      <c r="P18" s="154" t="s">
        <v>225</v>
      </c>
      <c r="Q18" s="154" t="s">
        <v>226</v>
      </c>
      <c r="R18" s="155" t="s">
        <v>482</v>
      </c>
      <c r="S18" s="873"/>
      <c r="T18" s="873"/>
      <c r="U18" s="370"/>
      <c r="V18" s="370"/>
      <c r="W18" s="1494"/>
      <c r="X18" s="1883"/>
      <c r="Y18" s="1550"/>
      <c r="Z18" s="1550"/>
      <c r="AA18" s="1550"/>
      <c r="AB18" s="1550"/>
      <c r="AC18" s="1550"/>
      <c r="AD18" s="1550"/>
      <c r="AE18" s="1550"/>
      <c r="AF18" s="1550"/>
      <c r="AG18" s="1550"/>
      <c r="AH18" s="1551"/>
      <c r="AI18" s="1551"/>
      <c r="AJ18" s="1551"/>
      <c r="AK18" s="1551"/>
      <c r="AL18" s="1551"/>
      <c r="AM18" s="1551"/>
      <c r="AN18" s="1494"/>
      <c r="AO18" s="1494"/>
      <c r="AP18" s="1494"/>
    </row>
    <row r="19" spans="3:42" ht="15" customHeight="1" x14ac:dyDescent="0.25">
      <c r="C19" s="2189"/>
      <c r="D19" s="2194" t="s">
        <v>205</v>
      </c>
      <c r="E19" s="2195"/>
      <c r="F19" s="2195"/>
      <c r="G19" s="2195"/>
      <c r="H19" s="2195"/>
      <c r="I19" s="2195"/>
      <c r="J19" s="2195"/>
      <c r="K19" s="2195"/>
      <c r="L19" s="2195"/>
      <c r="M19" s="2195"/>
      <c r="N19" s="2195"/>
      <c r="O19" s="2195"/>
      <c r="P19" s="2195"/>
      <c r="Q19" s="2195"/>
      <c r="R19" s="2196"/>
      <c r="S19" s="156"/>
      <c r="T19" s="156"/>
      <c r="U19" s="157"/>
      <c r="V19" s="157"/>
      <c r="W19" s="1494"/>
      <c r="X19" s="1883"/>
      <c r="Y19" s="1979"/>
      <c r="Z19" s="1979"/>
      <c r="AA19" s="1979"/>
      <c r="AB19" s="1979"/>
      <c r="AC19" s="1979"/>
      <c r="AD19" s="1979"/>
      <c r="AE19" s="1979"/>
      <c r="AF19" s="1979"/>
      <c r="AG19" s="1979"/>
      <c r="AH19" s="1979"/>
      <c r="AI19" s="1979"/>
      <c r="AJ19" s="1979"/>
      <c r="AK19" s="1979"/>
      <c r="AL19" s="1979"/>
      <c r="AM19" s="1979"/>
      <c r="AN19" s="1494"/>
      <c r="AO19" s="1494"/>
      <c r="AP19" s="1494"/>
    </row>
    <row r="20" spans="3:42" ht="15" customHeight="1" x14ac:dyDescent="0.25">
      <c r="C20" s="2189"/>
      <c r="D20" s="1453">
        <v>8.3000000000000007</v>
      </c>
      <c r="E20" s="1453">
        <v>9.6</v>
      </c>
      <c r="F20" s="1453">
        <v>11</v>
      </c>
      <c r="G20" s="1453">
        <v>12</v>
      </c>
      <c r="H20" s="1453">
        <v>14</v>
      </c>
      <c r="I20" s="1453">
        <v>16.5</v>
      </c>
      <c r="J20" s="1453">
        <v>20</v>
      </c>
      <c r="K20" s="1453">
        <v>22</v>
      </c>
      <c r="L20" s="1453">
        <v>23.5</v>
      </c>
      <c r="M20" s="1453">
        <v>27</v>
      </c>
      <c r="N20" s="1453">
        <v>31</v>
      </c>
      <c r="O20" s="1453">
        <v>33</v>
      </c>
      <c r="P20" s="1453">
        <v>38</v>
      </c>
      <c r="Q20" s="154">
        <v>42</v>
      </c>
      <c r="R20" s="155" t="s">
        <v>483</v>
      </c>
      <c r="S20" s="873"/>
      <c r="T20" s="873"/>
      <c r="U20" s="156"/>
      <c r="V20" s="156"/>
      <c r="W20" s="1494"/>
      <c r="X20" s="1883"/>
      <c r="Y20" s="1552"/>
      <c r="Z20" s="1552"/>
      <c r="AA20" s="1552"/>
      <c r="AB20" s="1552"/>
      <c r="AC20" s="1552"/>
      <c r="AD20" s="1552"/>
      <c r="AE20" s="1552"/>
      <c r="AF20" s="1552"/>
      <c r="AG20" s="1552"/>
      <c r="AH20" s="1552"/>
      <c r="AI20" s="1552"/>
      <c r="AJ20" s="1552"/>
      <c r="AK20" s="1552"/>
      <c r="AL20" s="1551"/>
      <c r="AM20" s="1551"/>
      <c r="AN20" s="1494"/>
      <c r="AO20" s="1494"/>
      <c r="AP20" s="1494"/>
    </row>
    <row r="21" spans="3:42" ht="15" customHeight="1" x14ac:dyDescent="0.25">
      <c r="C21" s="2189"/>
      <c r="D21" s="2197" t="s">
        <v>227</v>
      </c>
      <c r="E21" s="2198"/>
      <c r="F21" s="2198"/>
      <c r="G21" s="2198"/>
      <c r="H21" s="2198"/>
      <c r="I21" s="2198"/>
      <c r="J21" s="2198"/>
      <c r="K21" s="2198"/>
      <c r="L21" s="2198"/>
      <c r="M21" s="2198"/>
      <c r="N21" s="2198"/>
      <c r="O21" s="2198"/>
      <c r="P21" s="2198"/>
      <c r="Q21" s="2198"/>
      <c r="R21" s="2199"/>
      <c r="S21" s="76"/>
      <c r="T21" s="76"/>
      <c r="U21" s="158"/>
      <c r="V21" s="158"/>
      <c r="W21" s="1494"/>
      <c r="X21" s="1883"/>
      <c r="Y21" s="1982"/>
      <c r="Z21" s="1982"/>
      <c r="AA21" s="1982"/>
      <c r="AB21" s="1982"/>
      <c r="AC21" s="1982"/>
      <c r="AD21" s="1982"/>
      <c r="AE21" s="1982"/>
      <c r="AF21" s="1982"/>
      <c r="AG21" s="1982"/>
      <c r="AH21" s="1982"/>
      <c r="AI21" s="1982"/>
      <c r="AJ21" s="1982"/>
      <c r="AK21" s="1982"/>
      <c r="AL21" s="1982"/>
      <c r="AM21" s="1982"/>
      <c r="AN21" s="1494"/>
      <c r="AO21" s="1494"/>
      <c r="AP21" s="1494"/>
    </row>
    <row r="22" spans="3:42" ht="15" customHeight="1" x14ac:dyDescent="0.25">
      <c r="C22" s="2190"/>
      <c r="D22" s="1450" t="s">
        <v>68</v>
      </c>
      <c r="E22" s="1450" t="s">
        <v>67</v>
      </c>
      <c r="F22" s="1450" t="s">
        <v>67</v>
      </c>
      <c r="G22" s="1451" t="s">
        <v>66</v>
      </c>
      <c r="H22" s="1451" t="s">
        <v>65</v>
      </c>
      <c r="I22" s="1451" t="s">
        <v>64</v>
      </c>
      <c r="J22" s="1451" t="s">
        <v>64</v>
      </c>
      <c r="K22" s="1451" t="s">
        <v>228</v>
      </c>
      <c r="L22" s="1451" t="s">
        <v>189</v>
      </c>
      <c r="M22" s="1451" t="s">
        <v>189</v>
      </c>
      <c r="N22" s="1451" t="s">
        <v>229</v>
      </c>
      <c r="O22" s="1451" t="s">
        <v>229</v>
      </c>
      <c r="P22" s="1451" t="s">
        <v>176</v>
      </c>
      <c r="Q22" s="1451" t="s">
        <v>176</v>
      </c>
      <c r="R22" s="1454">
        <v>22</v>
      </c>
      <c r="S22" s="873"/>
      <c r="T22" s="873"/>
      <c r="U22" s="68"/>
      <c r="V22" s="68"/>
      <c r="W22" s="1494"/>
      <c r="X22" s="1883"/>
      <c r="Y22" s="1553"/>
      <c r="Z22" s="1553"/>
      <c r="AA22" s="1553"/>
      <c r="AB22" s="1554"/>
      <c r="AC22" s="1554"/>
      <c r="AD22" s="1554"/>
      <c r="AE22" s="1554"/>
      <c r="AF22" s="1554"/>
      <c r="AG22" s="1554"/>
      <c r="AH22" s="1554"/>
      <c r="AI22" s="1554"/>
      <c r="AJ22" s="1554"/>
      <c r="AK22" s="1554"/>
      <c r="AL22" s="1554"/>
      <c r="AM22" s="1552"/>
      <c r="AN22" s="1494"/>
      <c r="AO22" s="1494"/>
      <c r="AP22" s="1494"/>
    </row>
    <row r="23" spans="3:42" ht="15" customHeight="1" x14ac:dyDescent="0.25">
      <c r="C23" s="159" t="s">
        <v>177</v>
      </c>
      <c r="D23" s="53">
        <v>2756.8483555555558</v>
      </c>
      <c r="E23" s="53">
        <v>2920.8881777777788</v>
      </c>
      <c r="F23" s="53">
        <v>3386.0757333333336</v>
      </c>
      <c r="G23" s="53">
        <v>4109.5648000000001</v>
      </c>
      <c r="H23" s="53">
        <v>6208.4175999999998</v>
      </c>
      <c r="I23" s="53">
        <v>7888.6015999999991</v>
      </c>
      <c r="J23" s="53">
        <v>11403.215999999999</v>
      </c>
      <c r="K23" s="53">
        <v>14380.722400000001</v>
      </c>
      <c r="L23" s="53">
        <v>18595.161951219514</v>
      </c>
      <c r="M23" s="53">
        <v>28117.64552845529</v>
      </c>
      <c r="N23" s="53">
        <v>35892.141463414642</v>
      </c>
      <c r="O23" s="53">
        <v>56138.884552845535</v>
      </c>
      <c r="P23" s="53" t="s">
        <v>26</v>
      </c>
      <c r="Q23" s="53" t="s">
        <v>26</v>
      </c>
      <c r="R23" s="54" t="s">
        <v>26</v>
      </c>
      <c r="S23" s="873"/>
      <c r="T23" s="873"/>
      <c r="U23" s="63"/>
      <c r="V23" s="63"/>
      <c r="W23" s="1494"/>
      <c r="X23" s="165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1494"/>
      <c r="AO23" s="1494"/>
      <c r="AP23" s="1494"/>
    </row>
    <row r="24" spans="3:42" ht="15" customHeight="1" x14ac:dyDescent="0.25">
      <c r="C24" s="160" t="s">
        <v>179</v>
      </c>
      <c r="D24" s="1457">
        <v>2996.7872000000002</v>
      </c>
      <c r="E24" s="1457">
        <v>3239.1744000000008</v>
      </c>
      <c r="F24" s="1457">
        <v>3745.9840000000004</v>
      </c>
      <c r="G24" s="1457">
        <v>4605.3567999999996</v>
      </c>
      <c r="H24" s="1457">
        <v>6819.8944000000001</v>
      </c>
      <c r="I24" s="1457">
        <v>8800.3079999999991</v>
      </c>
      <c r="J24" s="1457">
        <v>12656.467999999999</v>
      </c>
      <c r="K24" s="1457">
        <v>15799.238399999997</v>
      </c>
      <c r="L24" s="1457">
        <v>20072.660487804882</v>
      </c>
      <c r="M24" s="1457">
        <v>30230.325203252036</v>
      </c>
      <c r="N24" s="1457">
        <v>37927.007317073178</v>
      </c>
      <c r="O24" s="1457">
        <v>59218.383739837409</v>
      </c>
      <c r="P24" s="1457">
        <v>88258.777235772373</v>
      </c>
      <c r="Q24" s="1457" t="s">
        <v>26</v>
      </c>
      <c r="R24" s="59" t="s">
        <v>26</v>
      </c>
      <c r="S24" s="873"/>
      <c r="T24" s="873"/>
      <c r="U24" s="68"/>
      <c r="V24" s="68"/>
      <c r="W24" s="1494"/>
      <c r="X24" s="1555"/>
      <c r="Y24" s="1556"/>
      <c r="Z24" s="1556"/>
      <c r="AA24" s="1556"/>
      <c r="AB24" s="1556"/>
      <c r="AC24" s="1556"/>
      <c r="AD24" s="1556"/>
      <c r="AE24" s="1556"/>
      <c r="AF24" s="1556"/>
      <c r="AG24" s="1556"/>
      <c r="AH24" s="1556"/>
      <c r="AI24" s="1556"/>
      <c r="AJ24" s="1556"/>
      <c r="AK24" s="1556"/>
      <c r="AL24" s="1556"/>
      <c r="AM24" s="1556"/>
      <c r="AN24" s="1494"/>
      <c r="AO24" s="1494"/>
      <c r="AP24" s="1494"/>
    </row>
    <row r="25" spans="3:42" ht="15" customHeight="1" x14ac:dyDescent="0.25">
      <c r="C25" s="52" t="s">
        <v>70</v>
      </c>
      <c r="D25" s="53">
        <v>3234.2776888888893</v>
      </c>
      <c r="E25" s="53">
        <v>3557.4606222222219</v>
      </c>
      <c r="F25" s="53">
        <v>4108.340622222222</v>
      </c>
      <c r="G25" s="53">
        <v>5101.1488000000008</v>
      </c>
      <c r="H25" s="53">
        <v>7431.3711999999996</v>
      </c>
      <c r="I25" s="53">
        <v>9709.2599999999984</v>
      </c>
      <c r="J25" s="53">
        <v>13909.719999999998</v>
      </c>
      <c r="K25" s="53">
        <v>17217.754400000002</v>
      </c>
      <c r="L25" s="53">
        <v>21550.15902439025</v>
      </c>
      <c r="M25" s="53">
        <v>32345.759349593503</v>
      </c>
      <c r="N25" s="53">
        <v>39961.873170731713</v>
      </c>
      <c r="O25" s="53">
        <v>62297.882926829276</v>
      </c>
      <c r="P25" s="53">
        <v>91911.206504065049</v>
      </c>
      <c r="Q25" s="53">
        <v>125295.40162601628</v>
      </c>
      <c r="R25" s="54" t="s">
        <v>75</v>
      </c>
      <c r="S25" s="873"/>
      <c r="T25" s="873"/>
      <c r="U25" s="872"/>
      <c r="V25" s="872"/>
      <c r="W25" s="1494"/>
      <c r="X25" s="155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1494"/>
      <c r="AO25" s="1494"/>
      <c r="AP25" s="1494"/>
    </row>
    <row r="26" spans="3:42" ht="15" customHeight="1" x14ac:dyDescent="0.25">
      <c r="C26" s="160" t="s">
        <v>181</v>
      </c>
      <c r="D26" s="1457">
        <v>3474.2165333333332</v>
      </c>
      <c r="E26" s="1457">
        <v>3878.1952000000006</v>
      </c>
      <c r="F26" s="1457">
        <v>4468.2488888888902</v>
      </c>
      <c r="G26" s="1457">
        <v>5594.1864000000005</v>
      </c>
      <c r="H26" s="1457">
        <v>8045.6024000000016</v>
      </c>
      <c r="I26" s="1457">
        <v>10620.966399999998</v>
      </c>
      <c r="J26" s="1457">
        <v>15162.972000000002</v>
      </c>
      <c r="K26" s="1457">
        <v>18633.515999999996</v>
      </c>
      <c r="L26" s="1457">
        <v>23030.136585365854</v>
      </c>
      <c r="M26" s="1457">
        <v>34458.439024390245</v>
      </c>
      <c r="N26" s="1457">
        <v>41996.739024390248</v>
      </c>
      <c r="O26" s="1457">
        <v>65380.136585365864</v>
      </c>
      <c r="P26" s="1457">
        <v>95563.635772357738</v>
      </c>
      <c r="Q26" s="1457">
        <v>131553.56097560978</v>
      </c>
      <c r="R26" s="59" t="s">
        <v>75</v>
      </c>
      <c r="S26" s="873"/>
      <c r="T26" s="873"/>
      <c r="U26" s="67"/>
      <c r="V26" s="67"/>
      <c r="W26" s="1494"/>
      <c r="X26" s="1555"/>
      <c r="Y26" s="1556"/>
      <c r="Z26" s="1556"/>
      <c r="AA26" s="1556"/>
      <c r="AB26" s="1556"/>
      <c r="AC26" s="1556"/>
      <c r="AD26" s="1556"/>
      <c r="AE26" s="1556"/>
      <c r="AF26" s="1556"/>
      <c r="AG26" s="1556"/>
      <c r="AH26" s="1556"/>
      <c r="AI26" s="1556"/>
      <c r="AJ26" s="1556"/>
      <c r="AK26" s="1556"/>
      <c r="AL26" s="1556"/>
      <c r="AM26" s="1556"/>
      <c r="AN26" s="1494"/>
      <c r="AO26" s="1494"/>
      <c r="AP26" s="1494"/>
    </row>
    <row r="27" spans="3:42" ht="15" customHeight="1" x14ac:dyDescent="0.25">
      <c r="C27" s="161" t="s">
        <v>182</v>
      </c>
      <c r="D27" s="53">
        <v>3714.1553777777772</v>
      </c>
      <c r="E27" s="53">
        <v>4196.4814222222221</v>
      </c>
      <c r="F27" s="53">
        <v>4828.1571555555556</v>
      </c>
      <c r="G27" s="53">
        <v>6089.9784</v>
      </c>
      <c r="H27" s="53">
        <v>8657.0792000000001</v>
      </c>
      <c r="I27" s="53">
        <v>11529.9184</v>
      </c>
      <c r="J27" s="53">
        <v>16416.224000000002</v>
      </c>
      <c r="K27" s="53">
        <v>20052.031999999999</v>
      </c>
      <c r="L27" s="53">
        <v>24507.635121951225</v>
      </c>
      <c r="M27" s="53">
        <v>36571.118699186991</v>
      </c>
      <c r="N27" s="53">
        <v>44031.604878048784</v>
      </c>
      <c r="O27" s="53">
        <v>68459.635772357738</v>
      </c>
      <c r="P27" s="53">
        <v>99213.310569105699</v>
      </c>
      <c r="Q27" s="53">
        <v>137814.47479674796</v>
      </c>
      <c r="R27" s="54" t="s">
        <v>75</v>
      </c>
      <c r="S27" s="873"/>
      <c r="T27" s="873"/>
      <c r="U27" s="67"/>
      <c r="V27" s="67"/>
      <c r="W27" s="1494"/>
      <c r="X27" s="1558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1494"/>
      <c r="AO27" s="1494"/>
      <c r="AP27" s="1494"/>
    </row>
    <row r="28" spans="3:42" ht="15" customHeight="1" x14ac:dyDescent="0.25">
      <c r="C28" s="160" t="s">
        <v>69</v>
      </c>
      <c r="D28" s="1457">
        <v>3954.094222222222</v>
      </c>
      <c r="E28" s="1457">
        <v>4514.7676444444442</v>
      </c>
      <c r="F28" s="1457">
        <v>5190.5137777777782</v>
      </c>
      <c r="G28" s="1457">
        <v>6583.0159999999996</v>
      </c>
      <c r="H28" s="1457">
        <v>9268.5560000000023</v>
      </c>
      <c r="I28" s="1457">
        <v>12438.870399999998</v>
      </c>
      <c r="J28" s="1457">
        <v>17669.475999999999</v>
      </c>
      <c r="K28" s="1457">
        <v>21470.547999999995</v>
      </c>
      <c r="L28" s="1457">
        <v>25985.13365853659</v>
      </c>
      <c r="M28" s="1457">
        <v>38686.552845528458</v>
      </c>
      <c r="N28" s="1457">
        <v>46064.404878048786</v>
      </c>
      <c r="O28" s="1457">
        <v>71541.889430894313</v>
      </c>
      <c r="P28" s="1457">
        <v>102865.73983739837</v>
      </c>
      <c r="Q28" s="1457">
        <v>144072.63414634147</v>
      </c>
      <c r="R28" s="59" t="s">
        <v>75</v>
      </c>
      <c r="S28" s="873"/>
      <c r="T28" s="873"/>
      <c r="U28" s="67"/>
      <c r="V28" s="67"/>
      <c r="W28" s="1494"/>
      <c r="X28" s="1555"/>
      <c r="Y28" s="1556"/>
      <c r="Z28" s="1556"/>
      <c r="AA28" s="1556"/>
      <c r="AB28" s="1556"/>
      <c r="AC28" s="1556"/>
      <c r="AD28" s="1556"/>
      <c r="AE28" s="1556"/>
      <c r="AF28" s="1556"/>
      <c r="AG28" s="1556"/>
      <c r="AH28" s="1556"/>
      <c r="AI28" s="1556"/>
      <c r="AJ28" s="1556"/>
      <c r="AK28" s="1556"/>
      <c r="AL28" s="1556"/>
      <c r="AM28" s="1556"/>
      <c r="AN28" s="1494"/>
      <c r="AO28" s="1494"/>
      <c r="AP28" s="1494"/>
    </row>
    <row r="29" spans="3:42" ht="15" customHeight="1" x14ac:dyDescent="0.25">
      <c r="C29" s="159" t="s">
        <v>183</v>
      </c>
      <c r="D29" s="53">
        <v>4194.0330666666669</v>
      </c>
      <c r="E29" s="53">
        <v>4833.053866666668</v>
      </c>
      <c r="F29" s="53">
        <v>5550.4220444444454</v>
      </c>
      <c r="G29" s="53">
        <v>7078.808</v>
      </c>
      <c r="H29" s="53">
        <v>9880.0328000000009</v>
      </c>
      <c r="I29" s="53">
        <v>13350.576799999999</v>
      </c>
      <c r="J29" s="53">
        <v>18925.482400000001</v>
      </c>
      <c r="K29" s="53">
        <v>22889.063999999995</v>
      </c>
      <c r="L29" s="53">
        <v>27465.111219512197</v>
      </c>
      <c r="M29" s="53">
        <v>40799.232520325204</v>
      </c>
      <c r="N29" s="53">
        <v>48099.270731707322</v>
      </c>
      <c r="O29" s="53">
        <v>74621.388617886187</v>
      </c>
      <c r="P29" s="53">
        <v>106518.16910569108</v>
      </c>
      <c r="Q29" s="53">
        <v>150330.79349593498</v>
      </c>
      <c r="R29" s="54" t="s">
        <v>75</v>
      </c>
      <c r="S29" s="873"/>
      <c r="T29" s="873"/>
      <c r="U29" s="67"/>
      <c r="V29" s="67"/>
      <c r="W29" s="1494"/>
      <c r="X29" s="165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1494"/>
      <c r="AO29" s="1494"/>
      <c r="AP29" s="1494"/>
    </row>
    <row r="30" spans="3:42" ht="15" customHeight="1" x14ac:dyDescent="0.25">
      <c r="C30" s="160" t="s">
        <v>184</v>
      </c>
      <c r="D30" s="1457">
        <v>4431.5235555555555</v>
      </c>
      <c r="E30" s="1457">
        <v>5151.3400888888891</v>
      </c>
      <c r="F30" s="1457">
        <v>5912.7786666666661</v>
      </c>
      <c r="G30" s="1457">
        <v>7574.6000000000022</v>
      </c>
      <c r="H30" s="1457">
        <v>10494.263999999999</v>
      </c>
      <c r="I30" s="1457">
        <v>14259.528799999998</v>
      </c>
      <c r="J30" s="1457">
        <v>20178.734399999998</v>
      </c>
      <c r="K30" s="1457">
        <v>24307.58</v>
      </c>
      <c r="L30" s="1457">
        <v>28942.609756097569</v>
      </c>
      <c r="M30" s="1457">
        <v>42911.912195121957</v>
      </c>
      <c r="N30" s="1457">
        <v>50134.136585365864</v>
      </c>
      <c r="O30" s="1457">
        <v>77703.642276422775</v>
      </c>
      <c r="P30" s="1457">
        <v>110170.59837398375</v>
      </c>
      <c r="Q30" s="1457">
        <v>156588.95284552846</v>
      </c>
      <c r="R30" s="59" t="s">
        <v>75</v>
      </c>
      <c r="S30" s="873"/>
      <c r="T30" s="873"/>
      <c r="U30" s="67"/>
      <c r="V30" s="67"/>
      <c r="W30" s="1494"/>
      <c r="X30" s="1555"/>
      <c r="Y30" s="1556"/>
      <c r="Z30" s="1556"/>
      <c r="AA30" s="1556"/>
      <c r="AB30" s="1556"/>
      <c r="AC30" s="1556"/>
      <c r="AD30" s="1556"/>
      <c r="AE30" s="1556"/>
      <c r="AF30" s="1556"/>
      <c r="AG30" s="1556"/>
      <c r="AH30" s="1556"/>
      <c r="AI30" s="1556"/>
      <c r="AJ30" s="1556"/>
      <c r="AK30" s="1556"/>
      <c r="AL30" s="1556"/>
      <c r="AM30" s="1556"/>
      <c r="AN30" s="1494"/>
      <c r="AO30" s="1494"/>
      <c r="AP30" s="1494"/>
    </row>
    <row r="31" spans="3:42" ht="15" customHeight="1" x14ac:dyDescent="0.25">
      <c r="C31" s="159" t="s">
        <v>185</v>
      </c>
      <c r="D31" s="53">
        <v>4671.4624000000003</v>
      </c>
      <c r="E31" s="53">
        <v>5472.0746666666673</v>
      </c>
      <c r="F31" s="53">
        <v>6272.6869333333343</v>
      </c>
      <c r="G31" s="53">
        <v>8067.6376000000009</v>
      </c>
      <c r="H31" s="53">
        <v>11105.740800000001</v>
      </c>
      <c r="I31" s="53">
        <v>15168.480799999999</v>
      </c>
      <c r="J31" s="53">
        <v>21431.986399999998</v>
      </c>
      <c r="K31" s="53">
        <v>25726.095999999998</v>
      </c>
      <c r="L31" s="53">
        <v>30420.108292682926</v>
      </c>
      <c r="M31" s="53">
        <v>45027.346341463417</v>
      </c>
      <c r="N31" s="53">
        <v>52169.002439024393</v>
      </c>
      <c r="O31" s="53">
        <v>80783.141463414649</v>
      </c>
      <c r="P31" s="53">
        <v>113820.27317073173</v>
      </c>
      <c r="Q31" s="53">
        <v>16284.552845528455</v>
      </c>
      <c r="R31" s="54" t="s">
        <v>75</v>
      </c>
      <c r="S31" s="873"/>
      <c r="T31" s="873"/>
      <c r="U31" s="67"/>
      <c r="V31" s="67"/>
      <c r="W31" s="1494"/>
      <c r="X31" s="165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1494"/>
      <c r="AO31" s="1494"/>
      <c r="AP31" s="1494"/>
    </row>
    <row r="32" spans="3:42" ht="15" customHeight="1" thickBot="1" x14ac:dyDescent="0.3">
      <c r="C32" s="162" t="s">
        <v>186</v>
      </c>
      <c r="D32" s="60">
        <v>4911.4012444444452</v>
      </c>
      <c r="E32" s="60">
        <v>5790.3608888888884</v>
      </c>
      <c r="F32" s="60">
        <v>6632.5952000000007</v>
      </c>
      <c r="G32" s="60">
        <v>8563.4296000000013</v>
      </c>
      <c r="H32" s="60">
        <v>11717.217600000002</v>
      </c>
      <c r="I32" s="60">
        <v>16080.187199999998</v>
      </c>
      <c r="J32" s="60">
        <v>22685.238399999998</v>
      </c>
      <c r="K32" s="60">
        <v>27141.857599999999</v>
      </c>
      <c r="L32" s="60">
        <v>31900.08585365854</v>
      </c>
      <c r="M32" s="60">
        <v>47140.026016260163</v>
      </c>
      <c r="N32" s="60">
        <v>54203.868292682935</v>
      </c>
      <c r="O32" s="60">
        <v>83865.395121951238</v>
      </c>
      <c r="P32" s="60">
        <v>117472.70243902439</v>
      </c>
      <c r="Q32" s="60">
        <v>16910.569105691058</v>
      </c>
      <c r="R32" s="61" t="s">
        <v>75</v>
      </c>
      <c r="S32" s="873"/>
      <c r="T32" s="873"/>
      <c r="U32" s="67"/>
      <c r="V32" s="67"/>
      <c r="W32" s="1494"/>
      <c r="X32" s="1555"/>
      <c r="Y32" s="1556"/>
      <c r="Z32" s="1556"/>
      <c r="AA32" s="1556"/>
      <c r="AB32" s="1556"/>
      <c r="AC32" s="1556"/>
      <c r="AD32" s="1556"/>
      <c r="AE32" s="1556"/>
      <c r="AF32" s="1556"/>
      <c r="AG32" s="1556"/>
      <c r="AH32" s="1556"/>
      <c r="AI32" s="1556"/>
      <c r="AJ32" s="1556"/>
      <c r="AK32" s="1556"/>
      <c r="AL32" s="1556"/>
      <c r="AM32" s="1556"/>
      <c r="AN32" s="1494"/>
      <c r="AO32" s="1494"/>
      <c r="AP32" s="1494"/>
    </row>
    <row r="33" spans="3:42" s="96" customFormat="1" ht="15" customHeight="1" x14ac:dyDescent="0.25">
      <c r="C33" s="874"/>
      <c r="D33" s="875"/>
      <c r="E33" s="875"/>
      <c r="F33" s="875"/>
      <c r="G33" s="875"/>
      <c r="H33" s="875"/>
      <c r="I33" s="875"/>
      <c r="J33" s="875"/>
      <c r="K33" s="875"/>
      <c r="L33" s="875"/>
      <c r="M33" s="875"/>
      <c r="N33" s="875"/>
      <c r="O33" s="875"/>
      <c r="P33" s="875"/>
      <c r="Q33" s="875"/>
      <c r="R33" s="875"/>
      <c r="S33" s="873"/>
      <c r="T33" s="873"/>
      <c r="U33" s="67"/>
      <c r="V33" s="67"/>
      <c r="W33" s="1494"/>
      <c r="X33" s="1494"/>
      <c r="Y33" s="1494"/>
      <c r="Z33" s="1494"/>
      <c r="AA33" s="1494"/>
      <c r="AB33" s="1494"/>
      <c r="AC33" s="1494"/>
      <c r="AD33" s="1494"/>
      <c r="AE33" s="1494"/>
      <c r="AF33" s="1494"/>
      <c r="AG33" s="1494"/>
      <c r="AH33" s="1494"/>
      <c r="AI33" s="1494"/>
      <c r="AJ33" s="1494"/>
      <c r="AK33" s="1494"/>
      <c r="AL33" s="1494"/>
      <c r="AM33" s="1494"/>
      <c r="AN33" s="1494"/>
      <c r="AO33" s="1494"/>
      <c r="AP33" s="1494"/>
    </row>
    <row r="34" spans="3:42" ht="15" customHeight="1" x14ac:dyDescent="0.25"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67"/>
      <c r="V34" s="67"/>
      <c r="W34" s="1494"/>
      <c r="X34" s="1494"/>
      <c r="Y34" s="1494"/>
      <c r="Z34" s="1494"/>
      <c r="AA34" s="1494"/>
      <c r="AB34" s="1494"/>
      <c r="AC34" s="1494"/>
      <c r="AD34" s="1494"/>
      <c r="AE34" s="1494"/>
      <c r="AF34" s="1494"/>
      <c r="AG34" s="1494"/>
      <c r="AH34" s="1494"/>
      <c r="AI34" s="1494"/>
      <c r="AJ34" s="1494"/>
      <c r="AK34" s="1494"/>
      <c r="AL34" s="1494"/>
      <c r="AM34" s="1494"/>
      <c r="AN34" s="1494"/>
      <c r="AO34" s="1494"/>
      <c r="AP34" s="1494"/>
    </row>
    <row r="35" spans="3:42" ht="15" customHeight="1" thickBot="1" x14ac:dyDescent="0.3">
      <c r="C35" s="163" t="s">
        <v>230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67"/>
      <c r="V35" s="67"/>
      <c r="W35" s="1494"/>
      <c r="X35" s="370"/>
      <c r="Y35" s="1879"/>
      <c r="Z35" s="1879"/>
      <c r="AA35" s="1879"/>
      <c r="AB35" s="1879"/>
      <c r="AC35" s="1879"/>
      <c r="AD35" s="1879"/>
      <c r="AE35" s="1879"/>
      <c r="AF35" s="1879"/>
      <c r="AG35" s="1879"/>
      <c r="AH35" s="1879"/>
      <c r="AI35" s="1879"/>
      <c r="AJ35" s="1428"/>
      <c r="AK35" s="1428"/>
      <c r="AL35" s="1428"/>
      <c r="AM35" s="1428"/>
      <c r="AN35" s="1428"/>
      <c r="AO35" s="1494"/>
      <c r="AP35" s="1494"/>
    </row>
    <row r="36" spans="3:42" ht="15" customHeight="1" x14ac:dyDescent="0.25">
      <c r="C36" s="2171" t="s">
        <v>208</v>
      </c>
      <c r="D36" s="2173" t="s">
        <v>204</v>
      </c>
      <c r="E36" s="2173"/>
      <c r="F36" s="2173"/>
      <c r="G36" s="2173"/>
      <c r="H36" s="2173"/>
      <c r="I36" s="2173"/>
      <c r="J36" s="2173"/>
      <c r="K36" s="2173"/>
      <c r="L36" s="2173"/>
      <c r="M36" s="2173"/>
      <c r="N36" s="2173"/>
      <c r="O36" s="2173"/>
      <c r="P36" s="2173"/>
      <c r="Q36" s="2173"/>
      <c r="R36" s="2173"/>
      <c r="S36" s="2174"/>
      <c r="T36" s="76"/>
      <c r="U36" s="69"/>
      <c r="V36" s="69"/>
      <c r="W36" s="1494"/>
      <c r="X36" s="1883"/>
      <c r="Y36" s="1982"/>
      <c r="Z36" s="1982"/>
      <c r="AA36" s="1982"/>
      <c r="AB36" s="1982"/>
      <c r="AC36" s="1982"/>
      <c r="AD36" s="1982"/>
      <c r="AE36" s="1982"/>
      <c r="AF36" s="1982"/>
      <c r="AG36" s="1982"/>
      <c r="AH36" s="1982"/>
      <c r="AI36" s="1982"/>
      <c r="AJ36" s="1982"/>
      <c r="AK36" s="1982"/>
      <c r="AL36" s="1982"/>
      <c r="AM36" s="1982"/>
      <c r="AN36" s="1982"/>
      <c r="AO36" s="1494"/>
      <c r="AP36" s="1494"/>
    </row>
    <row r="37" spans="3:42" ht="15" customHeight="1" x14ac:dyDescent="0.25">
      <c r="C37" s="2172"/>
      <c r="D37" s="49" t="s">
        <v>197</v>
      </c>
      <c r="E37" s="49" t="s">
        <v>67</v>
      </c>
      <c r="F37" s="49" t="s">
        <v>198</v>
      </c>
      <c r="G37" s="49" t="s">
        <v>187</v>
      </c>
      <c r="H37" s="49" t="s">
        <v>65</v>
      </c>
      <c r="I37" s="49" t="s">
        <v>188</v>
      </c>
      <c r="J37" s="49" t="s">
        <v>200</v>
      </c>
      <c r="K37" s="49" t="s">
        <v>173</v>
      </c>
      <c r="L37" s="49" t="s">
        <v>71</v>
      </c>
      <c r="M37" s="49" t="s">
        <v>190</v>
      </c>
      <c r="N37" s="154" t="s">
        <v>174</v>
      </c>
      <c r="O37" s="154" t="s">
        <v>72</v>
      </c>
      <c r="P37" s="154" t="s">
        <v>175</v>
      </c>
      <c r="Q37" s="154" t="s">
        <v>191</v>
      </c>
      <c r="R37" s="154" t="s">
        <v>223</v>
      </c>
      <c r="S37" s="155" t="s">
        <v>224</v>
      </c>
      <c r="T37" s="873"/>
      <c r="U37" s="157"/>
      <c r="V37" s="157"/>
      <c r="W37" s="1494"/>
      <c r="X37" s="1883"/>
      <c r="Y37" s="1550"/>
      <c r="Z37" s="1550"/>
      <c r="AA37" s="1550"/>
      <c r="AB37" s="1550"/>
      <c r="AC37" s="1550"/>
      <c r="AD37" s="1550"/>
      <c r="AE37" s="1550"/>
      <c r="AF37" s="1550"/>
      <c r="AG37" s="1550"/>
      <c r="AH37" s="1550"/>
      <c r="AI37" s="1551"/>
      <c r="AJ37" s="1551"/>
      <c r="AK37" s="1551"/>
      <c r="AL37" s="1551"/>
      <c r="AM37" s="1551"/>
      <c r="AN37" s="1551"/>
      <c r="AO37" s="1494"/>
      <c r="AP37" s="1494"/>
    </row>
    <row r="38" spans="3:42" ht="15" customHeight="1" x14ac:dyDescent="0.25">
      <c r="C38" s="2172"/>
      <c r="D38" s="2179" t="s">
        <v>205</v>
      </c>
      <c r="E38" s="2179"/>
      <c r="F38" s="2179"/>
      <c r="G38" s="2179"/>
      <c r="H38" s="2179"/>
      <c r="I38" s="2179"/>
      <c r="J38" s="2179"/>
      <c r="K38" s="2179"/>
      <c r="L38" s="2179"/>
      <c r="M38" s="2179"/>
      <c r="N38" s="2179"/>
      <c r="O38" s="2179"/>
      <c r="P38" s="2179"/>
      <c r="Q38" s="2179"/>
      <c r="R38" s="2179"/>
      <c r="S38" s="2180"/>
      <c r="T38" s="156"/>
      <c r="U38" s="164"/>
      <c r="V38" s="164"/>
      <c r="W38" s="1494"/>
      <c r="X38" s="1883"/>
      <c r="Y38" s="1986"/>
      <c r="Z38" s="1986"/>
      <c r="AA38" s="1986"/>
      <c r="AB38" s="1986"/>
      <c r="AC38" s="1986"/>
      <c r="AD38" s="1986"/>
      <c r="AE38" s="1986"/>
      <c r="AF38" s="1986"/>
      <c r="AG38" s="1986"/>
      <c r="AH38" s="1986"/>
      <c r="AI38" s="1986"/>
      <c r="AJ38" s="1986"/>
      <c r="AK38" s="1986"/>
      <c r="AL38" s="1986"/>
      <c r="AM38" s="1986"/>
      <c r="AN38" s="1986"/>
      <c r="AO38" s="1494"/>
      <c r="AP38" s="1494"/>
    </row>
    <row r="39" spans="3:42" ht="15" customHeight="1" x14ac:dyDescent="0.25">
      <c r="C39" s="2172"/>
      <c r="D39" s="56">
        <v>8.3000000000000007</v>
      </c>
      <c r="E39" s="1124">
        <v>9.6</v>
      </c>
      <c r="F39" s="1124">
        <v>11</v>
      </c>
      <c r="G39" s="1124">
        <v>12</v>
      </c>
      <c r="H39" s="1124">
        <v>14</v>
      </c>
      <c r="I39" s="1124">
        <v>15</v>
      </c>
      <c r="J39" s="1124">
        <v>18</v>
      </c>
      <c r="K39" s="1124">
        <v>20</v>
      </c>
      <c r="L39" s="1124">
        <v>22</v>
      </c>
      <c r="M39" s="1124">
        <v>23.5</v>
      </c>
      <c r="N39" s="1124">
        <v>27</v>
      </c>
      <c r="O39" s="1124">
        <v>31</v>
      </c>
      <c r="P39" s="1124">
        <v>33</v>
      </c>
      <c r="Q39" s="1124">
        <v>38</v>
      </c>
      <c r="R39" s="154">
        <v>42</v>
      </c>
      <c r="S39" s="155" t="s">
        <v>483</v>
      </c>
      <c r="T39" s="873"/>
      <c r="U39" s="158"/>
      <c r="V39" s="158"/>
      <c r="W39" s="1494"/>
      <c r="X39" s="1883"/>
      <c r="Y39" s="1559"/>
      <c r="Z39" s="1552"/>
      <c r="AA39" s="1552"/>
      <c r="AB39" s="1552"/>
      <c r="AC39" s="1552"/>
      <c r="AD39" s="1552"/>
      <c r="AE39" s="1552"/>
      <c r="AF39" s="1552"/>
      <c r="AG39" s="1552"/>
      <c r="AH39" s="1552"/>
      <c r="AI39" s="1552"/>
      <c r="AJ39" s="1552"/>
      <c r="AK39" s="1552"/>
      <c r="AL39" s="1552"/>
      <c r="AM39" s="1551"/>
      <c r="AN39" s="1551"/>
      <c r="AO39" s="1494"/>
      <c r="AP39" s="1494"/>
    </row>
    <row r="40" spans="3:42" ht="15" customHeight="1" x14ac:dyDescent="0.25">
      <c r="C40" s="2172"/>
      <c r="D40" s="2177" t="s">
        <v>227</v>
      </c>
      <c r="E40" s="2177"/>
      <c r="F40" s="2177"/>
      <c r="G40" s="2177"/>
      <c r="H40" s="2177"/>
      <c r="I40" s="2177"/>
      <c r="J40" s="2177"/>
      <c r="K40" s="2177"/>
      <c r="L40" s="2177"/>
      <c r="M40" s="2177"/>
      <c r="N40" s="2177"/>
      <c r="O40" s="2177"/>
      <c r="P40" s="2177"/>
      <c r="Q40" s="2177"/>
      <c r="R40" s="2177"/>
      <c r="S40" s="2178"/>
      <c r="T40" s="76"/>
      <c r="U40" s="69"/>
      <c r="V40" s="69"/>
      <c r="W40" s="1494"/>
      <c r="X40" s="1883"/>
      <c r="Y40" s="1982"/>
      <c r="Z40" s="1982"/>
      <c r="AA40" s="1982"/>
      <c r="AB40" s="1982"/>
      <c r="AC40" s="1982"/>
      <c r="AD40" s="1982"/>
      <c r="AE40" s="1982"/>
      <c r="AF40" s="1982"/>
      <c r="AG40" s="1982"/>
      <c r="AH40" s="1982"/>
      <c r="AI40" s="1982"/>
      <c r="AJ40" s="1982"/>
      <c r="AK40" s="1982"/>
      <c r="AL40" s="1982"/>
      <c r="AM40" s="1982"/>
      <c r="AN40" s="1982"/>
      <c r="AO40" s="1494"/>
      <c r="AP40" s="1494"/>
    </row>
    <row r="41" spans="3:42" ht="15" customHeight="1" x14ac:dyDescent="0.25">
      <c r="C41" s="2172"/>
      <c r="D41" s="1126" t="s">
        <v>68</v>
      </c>
      <c r="E41" s="1126" t="s">
        <v>67</v>
      </c>
      <c r="F41" s="1126" t="s">
        <v>67</v>
      </c>
      <c r="G41" s="1126" t="s">
        <v>66</v>
      </c>
      <c r="H41" s="1129" t="s">
        <v>65</v>
      </c>
      <c r="I41" s="1129" t="s">
        <v>65</v>
      </c>
      <c r="J41" s="1129" t="s">
        <v>64</v>
      </c>
      <c r="K41" s="1129" t="s">
        <v>64</v>
      </c>
      <c r="L41" s="1129" t="s">
        <v>228</v>
      </c>
      <c r="M41" s="1129" t="s">
        <v>189</v>
      </c>
      <c r="N41" s="1129" t="s">
        <v>189</v>
      </c>
      <c r="O41" s="1129" t="s">
        <v>229</v>
      </c>
      <c r="P41" s="1129" t="s">
        <v>229</v>
      </c>
      <c r="Q41" s="1129" t="s">
        <v>176</v>
      </c>
      <c r="R41" s="1129" t="s">
        <v>176</v>
      </c>
      <c r="S41" s="1125">
        <v>22</v>
      </c>
      <c r="T41" s="873"/>
      <c r="U41" s="62"/>
      <c r="V41" s="62"/>
      <c r="W41" s="1494"/>
      <c r="X41" s="1883"/>
      <c r="Y41" s="1553"/>
      <c r="Z41" s="1553"/>
      <c r="AA41" s="1553"/>
      <c r="AB41" s="1553"/>
      <c r="AC41" s="1554"/>
      <c r="AD41" s="1554"/>
      <c r="AE41" s="1554"/>
      <c r="AF41" s="1554"/>
      <c r="AG41" s="1554"/>
      <c r="AH41" s="1554"/>
      <c r="AI41" s="1554"/>
      <c r="AJ41" s="1554"/>
      <c r="AK41" s="1554"/>
      <c r="AL41" s="1554"/>
      <c r="AM41" s="1554"/>
      <c r="AN41" s="1552"/>
      <c r="AO41" s="1494"/>
      <c r="AP41" s="1494"/>
    </row>
    <row r="42" spans="3:42" ht="15" customHeight="1" x14ac:dyDescent="0.25">
      <c r="C42" s="159" t="s">
        <v>177</v>
      </c>
      <c r="D42" s="53">
        <v>1478.6200000000001</v>
      </c>
      <c r="E42" s="53">
        <v>1517.3400000000001</v>
      </c>
      <c r="F42" s="53">
        <v>1655.2800000000004</v>
      </c>
      <c r="G42" s="53">
        <v>2272.3800000000006</v>
      </c>
      <c r="H42" s="53">
        <v>2718.8700000000003</v>
      </c>
      <c r="I42" s="53">
        <v>3518.1300000000006</v>
      </c>
      <c r="J42" s="53">
        <v>4424.2000000000007</v>
      </c>
      <c r="K42" s="53">
        <v>6146.8</v>
      </c>
      <c r="L42" s="53">
        <v>7528.6200000000017</v>
      </c>
      <c r="M42" s="53">
        <v>9464.6200000000008</v>
      </c>
      <c r="N42" s="53" t="s">
        <v>26</v>
      </c>
      <c r="O42" s="53" t="s">
        <v>26</v>
      </c>
      <c r="P42" s="53" t="s">
        <v>26</v>
      </c>
      <c r="Q42" s="53" t="s">
        <v>26</v>
      </c>
      <c r="R42" s="53" t="s">
        <v>26</v>
      </c>
      <c r="S42" s="54" t="s">
        <v>26</v>
      </c>
      <c r="T42" s="873"/>
      <c r="U42" s="69"/>
      <c r="V42" s="69"/>
      <c r="W42" s="1494"/>
      <c r="X42" s="165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1494"/>
      <c r="AP42" s="1494"/>
    </row>
    <row r="43" spans="3:42" ht="15" customHeight="1" x14ac:dyDescent="0.25">
      <c r="C43" s="160" t="s">
        <v>179</v>
      </c>
      <c r="D43" s="53">
        <v>1631.0800000000004</v>
      </c>
      <c r="E43" s="53">
        <v>1703.6800000000003</v>
      </c>
      <c r="F43" s="53">
        <v>1885.1800000000003</v>
      </c>
      <c r="G43" s="53">
        <v>2543.4200000000005</v>
      </c>
      <c r="H43" s="53">
        <v>3035.34</v>
      </c>
      <c r="I43" s="53">
        <v>3871.5600000000004</v>
      </c>
      <c r="J43" s="53">
        <v>4952.2000000000007</v>
      </c>
      <c r="K43" s="53">
        <v>6765.0000000000009</v>
      </c>
      <c r="L43" s="53">
        <v>8266.7200000000012</v>
      </c>
      <c r="M43" s="53">
        <v>10321.300000000001</v>
      </c>
      <c r="N43" s="53">
        <v>14195.720000000001</v>
      </c>
      <c r="O43" s="58" t="s">
        <v>26</v>
      </c>
      <c r="P43" s="58" t="s">
        <v>26</v>
      </c>
      <c r="Q43" s="58" t="s">
        <v>26</v>
      </c>
      <c r="R43" s="58" t="s">
        <v>26</v>
      </c>
      <c r="S43" s="59" t="s">
        <v>26</v>
      </c>
      <c r="T43" s="873"/>
      <c r="U43" s="62"/>
      <c r="V43" s="62"/>
      <c r="W43" s="1494"/>
      <c r="X43" s="1555"/>
      <c r="Y43" s="1556"/>
      <c r="Z43" s="1556"/>
      <c r="AA43" s="1556"/>
      <c r="AB43" s="1556"/>
      <c r="AC43" s="1556"/>
      <c r="AD43" s="1556"/>
      <c r="AE43" s="1556"/>
      <c r="AF43" s="1556"/>
      <c r="AG43" s="1556"/>
      <c r="AH43" s="1556"/>
      <c r="AI43" s="1556"/>
      <c r="AJ43" s="1556"/>
      <c r="AK43" s="1556"/>
      <c r="AL43" s="1556"/>
      <c r="AM43" s="1556"/>
      <c r="AN43" s="1556"/>
      <c r="AO43" s="1494"/>
      <c r="AP43" s="1494"/>
    </row>
    <row r="44" spans="3:42" ht="15" customHeight="1" x14ac:dyDescent="0.25">
      <c r="C44" s="52" t="s">
        <v>70</v>
      </c>
      <c r="D44" s="53">
        <v>1783.5400000000002</v>
      </c>
      <c r="E44" s="53">
        <v>1892.4400000000003</v>
      </c>
      <c r="F44" s="53">
        <v>2115.0800000000004</v>
      </c>
      <c r="G44" s="53">
        <v>2812.0400000000004</v>
      </c>
      <c r="H44" s="53">
        <v>3354.1200000000003</v>
      </c>
      <c r="I44" s="53">
        <v>4224.9900000000007</v>
      </c>
      <c r="J44" s="53">
        <v>5480.2000000000007</v>
      </c>
      <c r="K44" s="53">
        <v>7385.4000000000005</v>
      </c>
      <c r="L44" s="53">
        <v>9004.8200000000015</v>
      </c>
      <c r="M44" s="53">
        <v>11177.980000000001</v>
      </c>
      <c r="N44" s="53">
        <v>15345.220000000001</v>
      </c>
      <c r="O44" s="53">
        <v>19821.560000000001</v>
      </c>
      <c r="P44" s="53">
        <v>33873.455000000009</v>
      </c>
      <c r="Q44" s="53">
        <v>38220.600000000006</v>
      </c>
      <c r="R44" s="53" t="s">
        <v>75</v>
      </c>
      <c r="S44" s="54" t="s">
        <v>75</v>
      </c>
      <c r="T44" s="873"/>
      <c r="U44" s="67"/>
      <c r="V44" s="67"/>
      <c r="W44" s="1494"/>
      <c r="X44" s="155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1494"/>
      <c r="AP44" s="1494"/>
    </row>
    <row r="45" spans="3:42" ht="15" customHeight="1" x14ac:dyDescent="0.25">
      <c r="C45" s="160" t="s">
        <v>181</v>
      </c>
      <c r="D45" s="58">
        <v>1936.0000000000005</v>
      </c>
      <c r="E45" s="58">
        <v>2081.2000000000003</v>
      </c>
      <c r="F45" s="58">
        <v>2347.4</v>
      </c>
      <c r="G45" s="58">
        <v>3080.6600000000008</v>
      </c>
      <c r="H45" s="58">
        <v>3672.9000000000005</v>
      </c>
      <c r="I45" s="58">
        <v>4576.1100000000006</v>
      </c>
      <c r="J45" s="58">
        <v>6008.2000000000007</v>
      </c>
      <c r="K45" s="58">
        <v>8005.8000000000011</v>
      </c>
      <c r="L45" s="58">
        <v>9745.340000000002</v>
      </c>
      <c r="M45" s="58">
        <v>12032.240000000003</v>
      </c>
      <c r="N45" s="58">
        <v>16494.72</v>
      </c>
      <c r="O45" s="58">
        <v>21044.210000000003</v>
      </c>
      <c r="P45" s="58">
        <v>35662.935000000005</v>
      </c>
      <c r="Q45" s="58">
        <v>39949.800000000003</v>
      </c>
      <c r="R45" s="58" t="s">
        <v>75</v>
      </c>
      <c r="S45" s="59" t="s">
        <v>75</v>
      </c>
      <c r="T45" s="873"/>
      <c r="U45" s="67"/>
      <c r="V45" s="67"/>
      <c r="W45" s="1494"/>
      <c r="X45" s="1555"/>
      <c r="Y45" s="1556"/>
      <c r="Z45" s="1556"/>
      <c r="AA45" s="1556"/>
      <c r="AB45" s="1556"/>
      <c r="AC45" s="1556"/>
      <c r="AD45" s="1556"/>
      <c r="AE45" s="1556"/>
      <c r="AF45" s="1556"/>
      <c r="AG45" s="1556"/>
      <c r="AH45" s="1556"/>
      <c r="AI45" s="1556"/>
      <c r="AJ45" s="1556"/>
      <c r="AK45" s="1556"/>
      <c r="AL45" s="1556"/>
      <c r="AM45" s="1556"/>
      <c r="AN45" s="1556"/>
      <c r="AO45" s="1494"/>
      <c r="AP45" s="1494"/>
    </row>
    <row r="46" spans="3:42" ht="15" customHeight="1" x14ac:dyDescent="0.25">
      <c r="C46" s="161" t="s">
        <v>182</v>
      </c>
      <c r="D46" s="53">
        <v>2088.4600000000005</v>
      </c>
      <c r="E46" s="53">
        <v>2267.5400000000004</v>
      </c>
      <c r="F46" s="53">
        <v>2577.3000000000002</v>
      </c>
      <c r="G46" s="53">
        <v>3349.2800000000007</v>
      </c>
      <c r="H46" s="53">
        <v>3989.3700000000003</v>
      </c>
      <c r="I46" s="53">
        <v>4929.54</v>
      </c>
      <c r="J46" s="53">
        <v>6536.2000000000007</v>
      </c>
      <c r="K46" s="53">
        <v>8626.2000000000007</v>
      </c>
      <c r="L46" s="53">
        <v>10483.440000000002</v>
      </c>
      <c r="M46" s="53">
        <v>12888.920000000002</v>
      </c>
      <c r="N46" s="53">
        <v>17644.22</v>
      </c>
      <c r="O46" s="53">
        <v>22264.77</v>
      </c>
      <c r="P46" s="53">
        <v>37449.72</v>
      </c>
      <c r="Q46" s="53">
        <v>41681.200000000004</v>
      </c>
      <c r="R46" s="53" t="s">
        <v>75</v>
      </c>
      <c r="S46" s="54" t="s">
        <v>75</v>
      </c>
      <c r="T46" s="873"/>
      <c r="U46" s="67"/>
      <c r="V46" s="67"/>
      <c r="W46" s="1494"/>
      <c r="X46" s="1558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1494"/>
      <c r="AP46" s="1494"/>
    </row>
    <row r="47" spans="3:42" ht="15" customHeight="1" x14ac:dyDescent="0.25">
      <c r="C47" s="160" t="s">
        <v>69</v>
      </c>
      <c r="D47" s="58">
        <v>2240.9200000000005</v>
      </c>
      <c r="E47" s="58">
        <v>2456.3000000000002</v>
      </c>
      <c r="F47" s="58">
        <v>2807.2000000000003</v>
      </c>
      <c r="G47" s="58">
        <v>3617.900000000001</v>
      </c>
      <c r="H47" s="58">
        <v>4308.1500000000005</v>
      </c>
      <c r="I47" s="58">
        <v>5282.9700000000012</v>
      </c>
      <c r="J47" s="58">
        <v>7064.2000000000007</v>
      </c>
      <c r="K47" s="58">
        <v>9244.4000000000015</v>
      </c>
      <c r="L47" s="58">
        <v>11223.960000000001</v>
      </c>
      <c r="M47" s="58">
        <v>13745.600000000004</v>
      </c>
      <c r="N47" s="58">
        <v>18793.72</v>
      </c>
      <c r="O47" s="58">
        <v>23485.33</v>
      </c>
      <c r="P47" s="58">
        <v>37533.265000000007</v>
      </c>
      <c r="Q47" s="58">
        <v>43410.400000000001</v>
      </c>
      <c r="R47" s="58" t="s">
        <v>75</v>
      </c>
      <c r="S47" s="59" t="s">
        <v>75</v>
      </c>
      <c r="T47" s="873"/>
      <c r="U47" s="67"/>
      <c r="V47" s="67"/>
      <c r="W47" s="1494"/>
      <c r="X47" s="1555"/>
      <c r="Y47" s="1556"/>
      <c r="Z47" s="1556"/>
      <c r="AA47" s="1556"/>
      <c r="AB47" s="1556"/>
      <c r="AC47" s="1556"/>
      <c r="AD47" s="1556"/>
      <c r="AE47" s="1556"/>
      <c r="AF47" s="1556"/>
      <c r="AG47" s="1556"/>
      <c r="AH47" s="1556"/>
      <c r="AI47" s="1556"/>
      <c r="AJ47" s="1556"/>
      <c r="AK47" s="1556"/>
      <c r="AL47" s="1556"/>
      <c r="AM47" s="1556"/>
      <c r="AN47" s="1556"/>
      <c r="AO47" s="1494"/>
      <c r="AP47" s="1494"/>
    </row>
    <row r="48" spans="3:42" ht="15" customHeight="1" x14ac:dyDescent="0.25">
      <c r="C48" s="159" t="s">
        <v>183</v>
      </c>
      <c r="D48" s="53">
        <v>2393.3800000000006</v>
      </c>
      <c r="E48" s="53">
        <v>2645.0600000000004</v>
      </c>
      <c r="F48" s="53">
        <v>3037.1000000000004</v>
      </c>
      <c r="G48" s="53">
        <v>3886.5200000000004</v>
      </c>
      <c r="H48" s="53">
        <v>4624.6200000000008</v>
      </c>
      <c r="I48" s="53">
        <v>5636.4000000000005</v>
      </c>
      <c r="J48" s="53">
        <v>7592.2000000000007</v>
      </c>
      <c r="K48" s="53">
        <v>9864.8000000000011</v>
      </c>
      <c r="L48" s="53">
        <v>11962.060000000001</v>
      </c>
      <c r="M48" s="53">
        <v>14602.280000000002</v>
      </c>
      <c r="N48" s="53">
        <v>19943.22</v>
      </c>
      <c r="O48" s="53">
        <v>24705.89</v>
      </c>
      <c r="P48" s="53">
        <v>39241.895000000011</v>
      </c>
      <c r="Q48" s="53">
        <v>45141.8</v>
      </c>
      <c r="R48" s="53" t="s">
        <v>75</v>
      </c>
      <c r="S48" s="54" t="s">
        <v>75</v>
      </c>
      <c r="T48" s="873"/>
      <c r="U48" s="67"/>
      <c r="V48" s="67"/>
      <c r="W48" s="1494"/>
      <c r="X48" s="165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1494"/>
      <c r="AP48" s="1494"/>
    </row>
    <row r="49" spans="3:42" ht="15" customHeight="1" x14ac:dyDescent="0.25">
      <c r="C49" s="160" t="s">
        <v>184</v>
      </c>
      <c r="D49" s="58">
        <v>2545.84</v>
      </c>
      <c r="E49" s="58">
        <v>2833.8200000000006</v>
      </c>
      <c r="F49" s="58">
        <v>3267.0000000000009</v>
      </c>
      <c r="G49" s="58">
        <v>4157.5600000000004</v>
      </c>
      <c r="H49" s="58">
        <v>4943.4000000000005</v>
      </c>
      <c r="I49" s="58">
        <v>5989.8300000000008</v>
      </c>
      <c r="J49" s="58">
        <v>8120.2000000000007</v>
      </c>
      <c r="K49" s="58">
        <v>10485.200000000001</v>
      </c>
      <c r="L49" s="58">
        <v>12702.580000000002</v>
      </c>
      <c r="M49" s="58">
        <v>15456.540000000003</v>
      </c>
      <c r="N49" s="58">
        <v>21092.720000000001</v>
      </c>
      <c r="O49" s="58">
        <v>25928.54</v>
      </c>
      <c r="P49" s="58">
        <v>40953.220000000008</v>
      </c>
      <c r="Q49" s="58">
        <v>46871.000000000007</v>
      </c>
      <c r="R49" s="58" t="s">
        <v>75</v>
      </c>
      <c r="S49" s="59" t="s">
        <v>75</v>
      </c>
      <c r="T49" s="873"/>
      <c r="U49" s="67"/>
      <c r="V49" s="67"/>
      <c r="W49" s="1494"/>
      <c r="X49" s="1555"/>
      <c r="Y49" s="1556"/>
      <c r="Z49" s="1556"/>
      <c r="AA49" s="1556"/>
      <c r="AB49" s="1556"/>
      <c r="AC49" s="1556"/>
      <c r="AD49" s="1556"/>
      <c r="AE49" s="1556"/>
      <c r="AF49" s="1556"/>
      <c r="AG49" s="1556"/>
      <c r="AH49" s="1556"/>
      <c r="AI49" s="1556"/>
      <c r="AJ49" s="1556"/>
      <c r="AK49" s="1556"/>
      <c r="AL49" s="1556"/>
      <c r="AM49" s="1556"/>
      <c r="AN49" s="1556"/>
      <c r="AO49" s="1494"/>
      <c r="AP49" s="1494"/>
    </row>
    <row r="50" spans="3:42" ht="15" customHeight="1" x14ac:dyDescent="0.25">
      <c r="C50" s="159" t="s">
        <v>185</v>
      </c>
      <c r="D50" s="53">
        <v>2698.3</v>
      </c>
      <c r="E50" s="53">
        <v>3020.1600000000008</v>
      </c>
      <c r="F50" s="53">
        <v>3496.900000000001</v>
      </c>
      <c r="G50" s="53">
        <v>4426.18</v>
      </c>
      <c r="H50" s="53">
        <v>5262.18</v>
      </c>
      <c r="I50" s="53">
        <v>6340.9500000000016</v>
      </c>
      <c r="J50" s="53">
        <v>8648.2000000000007</v>
      </c>
      <c r="K50" s="53">
        <v>11105.6</v>
      </c>
      <c r="L50" s="53">
        <v>13440.680000000002</v>
      </c>
      <c r="M50" s="53">
        <v>16313.220000000003</v>
      </c>
      <c r="N50" s="53">
        <v>22242.22</v>
      </c>
      <c r="O50" s="53">
        <v>27149.100000000002</v>
      </c>
      <c r="P50" s="53">
        <v>42664.545000000006</v>
      </c>
      <c r="Q50" s="53">
        <v>48602.400000000001</v>
      </c>
      <c r="R50" s="53" t="s">
        <v>75</v>
      </c>
      <c r="S50" s="54" t="s">
        <v>75</v>
      </c>
      <c r="T50" s="873"/>
      <c r="U50" s="67"/>
      <c r="V50" s="67"/>
      <c r="W50" s="1494"/>
      <c r="X50" s="165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1494"/>
      <c r="AP50" s="1494"/>
    </row>
    <row r="51" spans="3:42" ht="15" customHeight="1" thickBot="1" x14ac:dyDescent="0.3">
      <c r="C51" s="162" t="s">
        <v>186</v>
      </c>
      <c r="D51" s="60">
        <v>2850.7600000000007</v>
      </c>
      <c r="E51" s="60">
        <v>3208.9200000000005</v>
      </c>
      <c r="F51" s="60">
        <v>3726.8000000000006</v>
      </c>
      <c r="G51" s="60">
        <v>4694.8</v>
      </c>
      <c r="H51" s="60">
        <v>5578.6500000000005</v>
      </c>
      <c r="I51" s="60">
        <v>6694.380000000001</v>
      </c>
      <c r="J51" s="60">
        <v>9176.2000000000007</v>
      </c>
      <c r="K51" s="60">
        <v>11723.800000000001</v>
      </c>
      <c r="L51" s="60">
        <v>14178.780000000002</v>
      </c>
      <c r="M51" s="60">
        <v>17169.900000000005</v>
      </c>
      <c r="N51" s="60">
        <v>23391.72</v>
      </c>
      <c r="O51" s="60">
        <v>28369.66</v>
      </c>
      <c r="P51" s="60">
        <v>44373.175000000003</v>
      </c>
      <c r="Q51" s="60">
        <v>50331.600000000006</v>
      </c>
      <c r="R51" s="60" t="s">
        <v>75</v>
      </c>
      <c r="S51" s="61" t="s">
        <v>75</v>
      </c>
      <c r="T51" s="873"/>
      <c r="U51" s="67"/>
      <c r="V51" s="67"/>
      <c r="W51" s="1494"/>
      <c r="X51" s="1555"/>
      <c r="Y51" s="1556"/>
      <c r="Z51" s="1556"/>
      <c r="AA51" s="1556"/>
      <c r="AB51" s="1556"/>
      <c r="AC51" s="1556"/>
      <c r="AD51" s="1556"/>
      <c r="AE51" s="1556"/>
      <c r="AF51" s="1556"/>
      <c r="AG51" s="1556"/>
      <c r="AH51" s="1556"/>
      <c r="AI51" s="1556"/>
      <c r="AJ51" s="1556"/>
      <c r="AK51" s="1556"/>
      <c r="AL51" s="1556"/>
      <c r="AM51" s="1556"/>
      <c r="AN51" s="1556"/>
      <c r="AO51" s="1494"/>
      <c r="AP51" s="1494"/>
    </row>
    <row r="52" spans="3:42" s="96" customFormat="1" ht="15" customHeight="1" x14ac:dyDescent="0.25">
      <c r="C52" s="874"/>
      <c r="D52" s="875"/>
      <c r="E52" s="875"/>
      <c r="F52" s="875"/>
      <c r="G52" s="875"/>
      <c r="H52" s="875"/>
      <c r="I52" s="875"/>
      <c r="J52" s="875"/>
      <c r="K52" s="875"/>
      <c r="L52" s="875"/>
      <c r="M52" s="875"/>
      <c r="N52" s="875"/>
      <c r="O52" s="875"/>
      <c r="P52" s="875"/>
      <c r="Q52" s="875"/>
      <c r="R52" s="875"/>
      <c r="S52" s="875"/>
      <c r="T52" s="873"/>
      <c r="U52" s="67"/>
      <c r="V52" s="67"/>
      <c r="W52" s="1494"/>
      <c r="X52" s="1494"/>
      <c r="Y52" s="1494"/>
      <c r="Z52" s="1494"/>
      <c r="AA52" s="1494"/>
      <c r="AB52" s="1494"/>
      <c r="AC52" s="1494"/>
      <c r="AD52" s="1494"/>
      <c r="AE52" s="1494"/>
      <c r="AF52" s="1494"/>
      <c r="AG52" s="1494"/>
      <c r="AH52" s="1494"/>
      <c r="AI52" s="1494"/>
      <c r="AJ52" s="1494"/>
      <c r="AK52" s="1494"/>
      <c r="AL52" s="1494"/>
      <c r="AM52" s="1494"/>
      <c r="AN52" s="1494"/>
      <c r="AO52" s="1494"/>
      <c r="AP52" s="1494"/>
    </row>
    <row r="53" spans="3:42" ht="15" customHeight="1" x14ac:dyDescent="0.25">
      <c r="C53" s="165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1494"/>
      <c r="X53" s="1494"/>
      <c r="Y53" s="1494"/>
      <c r="Z53" s="1494"/>
      <c r="AA53" s="1494"/>
      <c r="AB53" s="1494"/>
      <c r="AC53" s="1494"/>
      <c r="AD53" s="1494"/>
      <c r="AE53" s="1494"/>
      <c r="AF53" s="1494"/>
      <c r="AG53" s="1494"/>
      <c r="AH53" s="1494"/>
      <c r="AI53" s="1494"/>
      <c r="AJ53" s="1494"/>
      <c r="AK53" s="1494"/>
      <c r="AL53" s="1494"/>
      <c r="AM53" s="1494"/>
      <c r="AN53" s="1494"/>
      <c r="AO53" s="1494"/>
      <c r="AP53" s="1494"/>
    </row>
    <row r="54" spans="3:42" ht="15" customHeight="1" thickBot="1" x14ac:dyDescent="0.3">
      <c r="C54" s="163" t="s">
        <v>231</v>
      </c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67"/>
      <c r="V54" s="67"/>
      <c r="W54" s="1494"/>
      <c r="X54" s="1494"/>
      <c r="Y54" s="1494"/>
      <c r="Z54" s="1494"/>
      <c r="AA54" s="1494"/>
      <c r="AB54" s="1494"/>
      <c r="AC54" s="1494"/>
      <c r="AD54" s="1494"/>
      <c r="AE54" s="1494"/>
      <c r="AF54" s="1494"/>
      <c r="AG54" s="1494"/>
      <c r="AH54" s="1494"/>
      <c r="AI54" s="1494"/>
      <c r="AJ54" s="1494"/>
      <c r="AK54" s="1494"/>
      <c r="AL54" s="1494"/>
      <c r="AM54" s="1494"/>
      <c r="AN54" s="1494"/>
      <c r="AO54" s="1494"/>
      <c r="AP54" s="1494"/>
    </row>
    <row r="55" spans="3:42" ht="15" customHeight="1" x14ac:dyDescent="0.25">
      <c r="C55" s="2171" t="s">
        <v>208</v>
      </c>
      <c r="D55" s="2173" t="s">
        <v>204</v>
      </c>
      <c r="E55" s="2173"/>
      <c r="F55" s="2173"/>
      <c r="G55" s="2173"/>
      <c r="H55" s="2173"/>
      <c r="I55" s="2173"/>
      <c r="J55" s="2173"/>
      <c r="K55" s="2173"/>
      <c r="L55" s="2173"/>
      <c r="M55" s="2173"/>
      <c r="N55" s="2173"/>
      <c r="O55" s="2173"/>
      <c r="P55" s="2173"/>
      <c r="Q55" s="2173"/>
      <c r="R55" s="2173"/>
      <c r="S55" s="2174"/>
      <c r="T55" s="76"/>
      <c r="U55" s="96"/>
      <c r="W55" s="1494"/>
      <c r="X55" s="1883"/>
      <c r="Y55" s="1982"/>
      <c r="Z55" s="1982"/>
      <c r="AA55" s="1982"/>
      <c r="AB55" s="1982"/>
      <c r="AC55" s="1982"/>
      <c r="AD55" s="1982"/>
      <c r="AE55" s="1982"/>
      <c r="AF55" s="1982"/>
      <c r="AG55" s="1982"/>
      <c r="AH55" s="1982"/>
      <c r="AI55" s="1982"/>
      <c r="AJ55" s="1982"/>
      <c r="AK55" s="1982"/>
      <c r="AL55" s="1982"/>
      <c r="AM55" s="1982"/>
      <c r="AN55" s="1982"/>
      <c r="AO55" s="1494"/>
      <c r="AP55" s="1494"/>
    </row>
    <row r="56" spans="3:42" ht="15" customHeight="1" x14ac:dyDescent="0.25">
      <c r="C56" s="2172"/>
      <c r="D56" s="154" t="s">
        <v>196</v>
      </c>
      <c r="E56" s="49" t="s">
        <v>197</v>
      </c>
      <c r="F56" s="49" t="s">
        <v>67</v>
      </c>
      <c r="G56" s="49" t="s">
        <v>198</v>
      </c>
      <c r="H56" s="49" t="s">
        <v>187</v>
      </c>
      <c r="I56" s="49" t="s">
        <v>65</v>
      </c>
      <c r="J56" s="49" t="s">
        <v>188</v>
      </c>
      <c r="K56" s="49" t="s">
        <v>200</v>
      </c>
      <c r="L56" s="49" t="s">
        <v>173</v>
      </c>
      <c r="M56" s="49" t="s">
        <v>71</v>
      </c>
      <c r="N56" s="49" t="s">
        <v>190</v>
      </c>
      <c r="O56" s="154" t="s">
        <v>174</v>
      </c>
      <c r="P56" s="154" t="s">
        <v>72</v>
      </c>
      <c r="Q56" s="154" t="s">
        <v>175</v>
      </c>
      <c r="R56" s="154" t="s">
        <v>191</v>
      </c>
      <c r="S56" s="155" t="s">
        <v>223</v>
      </c>
      <c r="T56" s="873"/>
      <c r="U56" s="96"/>
      <c r="W56" s="1494"/>
      <c r="X56" s="1883"/>
      <c r="Y56" s="1551"/>
      <c r="Z56" s="1550"/>
      <c r="AA56" s="1550"/>
      <c r="AB56" s="1550"/>
      <c r="AC56" s="1550"/>
      <c r="AD56" s="1550"/>
      <c r="AE56" s="1550"/>
      <c r="AF56" s="1550"/>
      <c r="AG56" s="1550"/>
      <c r="AH56" s="1550"/>
      <c r="AI56" s="1550"/>
      <c r="AJ56" s="1551"/>
      <c r="AK56" s="1551"/>
      <c r="AL56" s="1551"/>
      <c r="AM56" s="1551"/>
      <c r="AN56" s="1551"/>
      <c r="AO56" s="1494"/>
      <c r="AP56" s="1494"/>
    </row>
    <row r="57" spans="3:42" ht="15" customHeight="1" x14ac:dyDescent="0.25">
      <c r="C57" s="2172"/>
      <c r="D57" s="2175" t="s">
        <v>205</v>
      </c>
      <c r="E57" s="2175"/>
      <c r="F57" s="2175"/>
      <c r="G57" s="2175"/>
      <c r="H57" s="2175"/>
      <c r="I57" s="2175"/>
      <c r="J57" s="2175"/>
      <c r="K57" s="2175"/>
      <c r="L57" s="2175"/>
      <c r="M57" s="2175"/>
      <c r="N57" s="2175"/>
      <c r="O57" s="2175"/>
      <c r="P57" s="2175"/>
      <c r="Q57" s="2175"/>
      <c r="R57" s="2175"/>
      <c r="S57" s="2176"/>
      <c r="T57" s="156"/>
      <c r="U57" s="96"/>
      <c r="W57" s="1494"/>
      <c r="X57" s="1883"/>
      <c r="Y57" s="1979"/>
      <c r="Z57" s="1979"/>
      <c r="AA57" s="1979"/>
      <c r="AB57" s="1979"/>
      <c r="AC57" s="1979"/>
      <c r="AD57" s="1979"/>
      <c r="AE57" s="1979"/>
      <c r="AF57" s="1979"/>
      <c r="AG57" s="1979"/>
      <c r="AH57" s="1979"/>
      <c r="AI57" s="1979"/>
      <c r="AJ57" s="1979"/>
      <c r="AK57" s="1979"/>
      <c r="AL57" s="1979"/>
      <c r="AM57" s="1979"/>
      <c r="AN57" s="1979"/>
      <c r="AO57" s="1494"/>
      <c r="AP57" s="1494"/>
    </row>
    <row r="58" spans="3:42" ht="15" customHeight="1" x14ac:dyDescent="0.25">
      <c r="C58" s="2172"/>
      <c r="D58" s="46">
        <v>8.3000000000000007</v>
      </c>
      <c r="E58" s="56">
        <v>9.6</v>
      </c>
      <c r="F58" s="948">
        <v>11</v>
      </c>
      <c r="G58" s="948">
        <v>12</v>
      </c>
      <c r="H58" s="948">
        <v>14</v>
      </c>
      <c r="I58" s="948">
        <v>15</v>
      </c>
      <c r="J58" s="948">
        <v>16.5</v>
      </c>
      <c r="K58" s="948">
        <v>20</v>
      </c>
      <c r="L58" s="948">
        <v>22</v>
      </c>
      <c r="M58" s="948">
        <v>23.5</v>
      </c>
      <c r="N58" s="948">
        <v>27</v>
      </c>
      <c r="O58" s="948">
        <v>31</v>
      </c>
      <c r="P58" s="948">
        <v>33</v>
      </c>
      <c r="Q58" s="948">
        <v>38</v>
      </c>
      <c r="R58" s="948">
        <v>42</v>
      </c>
      <c r="S58" s="155" t="s">
        <v>483</v>
      </c>
      <c r="T58" s="873"/>
      <c r="U58" s="165"/>
      <c r="V58" s="165"/>
      <c r="W58" s="1494"/>
      <c r="X58" s="1883"/>
      <c r="Y58" s="1560"/>
      <c r="Z58" s="1559"/>
      <c r="AA58" s="1552"/>
      <c r="AB58" s="1552"/>
      <c r="AC58" s="1552"/>
      <c r="AD58" s="1552"/>
      <c r="AE58" s="1552"/>
      <c r="AF58" s="1552"/>
      <c r="AG58" s="1552"/>
      <c r="AH58" s="1552"/>
      <c r="AI58" s="1552"/>
      <c r="AJ58" s="1552"/>
      <c r="AK58" s="1552"/>
      <c r="AL58" s="1552"/>
      <c r="AM58" s="1552"/>
      <c r="AN58" s="1551"/>
      <c r="AO58" s="1494"/>
      <c r="AP58" s="1494"/>
    </row>
    <row r="59" spans="3:42" ht="15" customHeight="1" x14ac:dyDescent="0.25">
      <c r="C59" s="2172"/>
      <c r="D59" s="2177" t="s">
        <v>227</v>
      </c>
      <c r="E59" s="2177"/>
      <c r="F59" s="2177"/>
      <c r="G59" s="2177"/>
      <c r="H59" s="2177"/>
      <c r="I59" s="2177"/>
      <c r="J59" s="2177"/>
      <c r="K59" s="2177"/>
      <c r="L59" s="2177"/>
      <c r="M59" s="2177"/>
      <c r="N59" s="2177"/>
      <c r="O59" s="2177"/>
      <c r="P59" s="2177"/>
      <c r="Q59" s="2177"/>
      <c r="R59" s="2177"/>
      <c r="S59" s="2178"/>
      <c r="T59" s="76"/>
      <c r="U59" s="166"/>
      <c r="V59" s="166"/>
      <c r="W59" s="1494"/>
      <c r="X59" s="1883"/>
      <c r="Y59" s="1982"/>
      <c r="Z59" s="1982"/>
      <c r="AA59" s="1982"/>
      <c r="AB59" s="1982"/>
      <c r="AC59" s="1982"/>
      <c r="AD59" s="1982"/>
      <c r="AE59" s="1982"/>
      <c r="AF59" s="1982"/>
      <c r="AG59" s="1982"/>
      <c r="AH59" s="1982"/>
      <c r="AI59" s="1982"/>
      <c r="AJ59" s="1982"/>
      <c r="AK59" s="1982"/>
      <c r="AL59" s="1982"/>
      <c r="AM59" s="1982"/>
      <c r="AN59" s="1982"/>
      <c r="AO59" s="1494"/>
      <c r="AP59" s="1494"/>
    </row>
    <row r="60" spans="3:42" ht="15" customHeight="1" x14ac:dyDescent="0.25">
      <c r="C60" s="2172"/>
      <c r="D60" s="949" t="s">
        <v>68</v>
      </c>
      <c r="E60" s="949" t="s">
        <v>67</v>
      </c>
      <c r="F60" s="949" t="s">
        <v>67</v>
      </c>
      <c r="G60" s="949" t="s">
        <v>66</v>
      </c>
      <c r="H60" s="949" t="s">
        <v>65</v>
      </c>
      <c r="I60" s="946" t="s">
        <v>65</v>
      </c>
      <c r="J60" s="946" t="s">
        <v>64</v>
      </c>
      <c r="K60" s="946" t="s">
        <v>64</v>
      </c>
      <c r="L60" s="946" t="s">
        <v>228</v>
      </c>
      <c r="M60" s="946" t="s">
        <v>189</v>
      </c>
      <c r="N60" s="946" t="s">
        <v>189</v>
      </c>
      <c r="O60" s="946" t="s">
        <v>229</v>
      </c>
      <c r="P60" s="946" t="s">
        <v>229</v>
      </c>
      <c r="Q60" s="946" t="s">
        <v>176</v>
      </c>
      <c r="R60" s="946" t="s">
        <v>176</v>
      </c>
      <c r="S60" s="947" t="s">
        <v>232</v>
      </c>
      <c r="T60" s="873"/>
      <c r="U60" s="167"/>
      <c r="V60" s="167"/>
      <c r="W60" s="1494"/>
      <c r="X60" s="1883"/>
      <c r="Y60" s="1553"/>
      <c r="Z60" s="1553"/>
      <c r="AA60" s="1553"/>
      <c r="AB60" s="1553"/>
      <c r="AC60" s="1553"/>
      <c r="AD60" s="1554"/>
      <c r="AE60" s="1554"/>
      <c r="AF60" s="1554"/>
      <c r="AG60" s="1554"/>
      <c r="AH60" s="1554"/>
      <c r="AI60" s="1554"/>
      <c r="AJ60" s="1554"/>
      <c r="AK60" s="1554"/>
      <c r="AL60" s="1554"/>
      <c r="AM60" s="1554"/>
      <c r="AN60" s="1554"/>
      <c r="AO60" s="1494"/>
      <c r="AP60" s="1494"/>
    </row>
    <row r="61" spans="3:42" ht="15" customHeight="1" x14ac:dyDescent="0.25">
      <c r="C61" s="159" t="s">
        <v>177</v>
      </c>
      <c r="D61" s="53">
        <v>596.77200000000005</v>
      </c>
      <c r="E61" s="53">
        <v>642.51</v>
      </c>
      <c r="F61" s="53">
        <v>768.83400000000006</v>
      </c>
      <c r="G61" s="53">
        <v>862.48800000000006</v>
      </c>
      <c r="H61" s="53">
        <v>1119.4920000000002</v>
      </c>
      <c r="I61" s="53">
        <v>1223.5520000000001</v>
      </c>
      <c r="J61" s="53">
        <v>1905.0240000000001</v>
      </c>
      <c r="K61" s="884">
        <v>2385.1520000000005</v>
      </c>
      <c r="L61" s="884">
        <v>2936.7184000000002</v>
      </c>
      <c r="M61" s="884">
        <v>3654.6356000000001</v>
      </c>
      <c r="N61" s="53" t="s">
        <v>26</v>
      </c>
      <c r="O61" s="53" t="s">
        <v>26</v>
      </c>
      <c r="P61" s="53" t="s">
        <v>26</v>
      </c>
      <c r="Q61" s="53" t="s">
        <v>26</v>
      </c>
      <c r="R61" s="53" t="s">
        <v>26</v>
      </c>
      <c r="S61" s="54" t="s">
        <v>26</v>
      </c>
      <c r="T61" s="873"/>
      <c r="U61" s="167"/>
      <c r="V61" s="167"/>
      <c r="W61" s="1494"/>
      <c r="X61" s="165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1494"/>
      <c r="AP61" s="1494"/>
    </row>
    <row r="62" spans="3:42" ht="15" customHeight="1" x14ac:dyDescent="0.25">
      <c r="C62" s="160" t="s">
        <v>179</v>
      </c>
      <c r="D62" s="58">
        <v>653.4</v>
      </c>
      <c r="E62" s="58">
        <v>718.74000000000012</v>
      </c>
      <c r="F62" s="58">
        <v>884.26800000000003</v>
      </c>
      <c r="G62" s="58">
        <v>975.74400000000014</v>
      </c>
      <c r="H62" s="58">
        <v>1267.596</v>
      </c>
      <c r="I62" s="58">
        <v>1382.3040000000001</v>
      </c>
      <c r="J62" s="58">
        <v>2102.4960000000001</v>
      </c>
      <c r="K62" s="58">
        <v>2646.0280000000007</v>
      </c>
      <c r="L62" s="58">
        <v>3264.6768000000002</v>
      </c>
      <c r="M62" s="58">
        <v>4013.0859999999993</v>
      </c>
      <c r="N62" s="58">
        <v>6194.7886000000008</v>
      </c>
      <c r="O62" s="58" t="s">
        <v>26</v>
      </c>
      <c r="P62" s="58" t="s">
        <v>26</v>
      </c>
      <c r="Q62" s="58" t="s">
        <v>26</v>
      </c>
      <c r="R62" s="58" t="s">
        <v>26</v>
      </c>
      <c r="S62" s="59" t="s">
        <v>26</v>
      </c>
      <c r="T62" s="873"/>
      <c r="U62" s="168"/>
      <c r="V62" s="168"/>
      <c r="W62" s="1494"/>
      <c r="X62" s="1555"/>
      <c r="Y62" s="1556"/>
      <c r="Z62" s="1556"/>
      <c r="AA62" s="1556"/>
      <c r="AB62" s="1556"/>
      <c r="AC62" s="1556"/>
      <c r="AD62" s="1556"/>
      <c r="AE62" s="1556"/>
      <c r="AF62" s="1556"/>
      <c r="AG62" s="1556"/>
      <c r="AH62" s="1556"/>
      <c r="AI62" s="1556"/>
      <c r="AJ62" s="1556"/>
      <c r="AK62" s="1556"/>
      <c r="AL62" s="1556"/>
      <c r="AM62" s="1556"/>
      <c r="AN62" s="1556"/>
      <c r="AO62" s="1494"/>
      <c r="AP62" s="1494"/>
    </row>
    <row r="63" spans="3:42" ht="15" customHeight="1" x14ac:dyDescent="0.25">
      <c r="C63" s="886" t="s">
        <v>70</v>
      </c>
      <c r="D63" s="884">
        <v>712.20600000000013</v>
      </c>
      <c r="E63" s="884">
        <v>794.97000000000014</v>
      </c>
      <c r="F63" s="884">
        <v>984.45600000000013</v>
      </c>
      <c r="G63" s="884">
        <v>1091.1780000000001</v>
      </c>
      <c r="H63" s="884">
        <v>1417.8779999999999</v>
      </c>
      <c r="I63" s="884">
        <v>1542.9920000000002</v>
      </c>
      <c r="J63" s="884">
        <v>2299.9680000000003</v>
      </c>
      <c r="K63" s="884">
        <v>2906.9040000000005</v>
      </c>
      <c r="L63" s="884">
        <v>3590.7718000000009</v>
      </c>
      <c r="M63" s="884">
        <v>4371.5364</v>
      </c>
      <c r="N63" s="884">
        <v>6736.5298000000003</v>
      </c>
      <c r="O63" s="884">
        <v>7904.2040000000006</v>
      </c>
      <c r="P63" s="884">
        <v>12732.951000000001</v>
      </c>
      <c r="Q63" s="884">
        <v>14869.254400000002</v>
      </c>
      <c r="R63" s="53" t="s">
        <v>26</v>
      </c>
      <c r="S63" s="54" t="s">
        <v>26</v>
      </c>
      <c r="T63" s="873"/>
      <c r="U63" s="168"/>
      <c r="V63" s="168"/>
      <c r="W63" s="1494"/>
      <c r="X63" s="155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1494"/>
      <c r="AP63" s="1494"/>
    </row>
    <row r="64" spans="3:42" ht="15" customHeight="1" x14ac:dyDescent="0.25">
      <c r="C64" s="160" t="s">
        <v>181</v>
      </c>
      <c r="D64" s="58">
        <v>768.83400000000006</v>
      </c>
      <c r="E64" s="58">
        <v>871.20000000000016</v>
      </c>
      <c r="F64" s="58">
        <v>1112.9580000000001</v>
      </c>
      <c r="G64" s="58">
        <v>1206.6120000000001</v>
      </c>
      <c r="H64" s="58">
        <v>1565.9820000000002</v>
      </c>
      <c r="I64" s="58">
        <v>1701.7440000000001</v>
      </c>
      <c r="J64" s="58">
        <v>2497.4400000000005</v>
      </c>
      <c r="K64" s="58">
        <v>3169.6434000000004</v>
      </c>
      <c r="L64" s="58">
        <v>3918.7302000000009</v>
      </c>
      <c r="M64" s="58">
        <v>4731.9349000000002</v>
      </c>
      <c r="N64" s="58">
        <v>7278.2710000000015</v>
      </c>
      <c r="O64" s="58">
        <v>8409.0160000000014</v>
      </c>
      <c r="P64" s="58">
        <v>13535.907000000003</v>
      </c>
      <c r="Q64" s="58">
        <v>15697.2816</v>
      </c>
      <c r="R64" s="58" t="s">
        <v>75</v>
      </c>
      <c r="S64" s="59" t="s">
        <v>75</v>
      </c>
      <c r="T64" s="873"/>
      <c r="U64" s="168"/>
      <c r="V64" s="168"/>
      <c r="W64" s="1494"/>
      <c r="X64" s="1555"/>
      <c r="Y64" s="1556"/>
      <c r="Z64" s="1556"/>
      <c r="AA64" s="1556"/>
      <c r="AB64" s="1556"/>
      <c r="AC64" s="1556"/>
      <c r="AD64" s="1556"/>
      <c r="AE64" s="1556"/>
      <c r="AF64" s="1556"/>
      <c r="AG64" s="1556"/>
      <c r="AH64" s="1556"/>
      <c r="AI64" s="1556"/>
      <c r="AJ64" s="1556"/>
      <c r="AK64" s="1556"/>
      <c r="AL64" s="1556"/>
      <c r="AM64" s="1556"/>
      <c r="AN64" s="1556"/>
      <c r="AO64" s="1494"/>
      <c r="AP64" s="1494"/>
    </row>
    <row r="65" spans="3:42" ht="15" customHeight="1" x14ac:dyDescent="0.25">
      <c r="C65" s="161" t="s">
        <v>182</v>
      </c>
      <c r="D65" s="884">
        <v>827.6400000000001</v>
      </c>
      <c r="E65" s="884">
        <v>949.60800000000006</v>
      </c>
      <c r="F65" s="884">
        <v>1228.3920000000003</v>
      </c>
      <c r="G65" s="884">
        <v>1319.8679999999999</v>
      </c>
      <c r="H65" s="884">
        <v>1716.2640000000001</v>
      </c>
      <c r="I65" s="884">
        <v>1862.432</v>
      </c>
      <c r="J65" s="884">
        <v>2692.9760000000001</v>
      </c>
      <c r="K65" s="884">
        <v>3430.5194000000006</v>
      </c>
      <c r="L65" s="884">
        <v>4244.8252000000002</v>
      </c>
      <c r="M65" s="884">
        <v>5090.3852999999999</v>
      </c>
      <c r="N65" s="884">
        <v>7820.0122000000019</v>
      </c>
      <c r="O65" s="884">
        <v>8915.5220000000008</v>
      </c>
      <c r="P65" s="884">
        <v>14338.863000000001</v>
      </c>
      <c r="Q65" s="884">
        <v>16525.308800000003</v>
      </c>
      <c r="R65" s="884" t="s">
        <v>75</v>
      </c>
      <c r="S65" s="54" t="s">
        <v>75</v>
      </c>
      <c r="T65" s="873"/>
      <c r="U65" s="168"/>
      <c r="V65" s="168"/>
      <c r="W65" s="1494"/>
      <c r="X65" s="1558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1494"/>
      <c r="AP65" s="1494"/>
    </row>
    <row r="66" spans="3:42" ht="15" customHeight="1" x14ac:dyDescent="0.25">
      <c r="C66" s="160" t="s">
        <v>69</v>
      </c>
      <c r="D66" s="58">
        <v>884.26800000000003</v>
      </c>
      <c r="E66" s="58">
        <v>1025.838</v>
      </c>
      <c r="F66" s="58">
        <v>1341.6480000000001</v>
      </c>
      <c r="G66" s="58">
        <v>1435.3020000000001</v>
      </c>
      <c r="H66" s="58">
        <v>1864.3679999999999</v>
      </c>
      <c r="I66" s="58">
        <v>2021.1840000000002</v>
      </c>
      <c r="J66" s="58">
        <v>2890.4480000000003</v>
      </c>
      <c r="K66" s="58">
        <v>3693.258800000001</v>
      </c>
      <c r="L66" s="58">
        <v>4572.7836000000007</v>
      </c>
      <c r="M66" s="58">
        <v>5448.8356999999996</v>
      </c>
      <c r="N66" s="58">
        <v>8361.7534000000014</v>
      </c>
      <c r="O66" s="58">
        <v>9420.3340000000007</v>
      </c>
      <c r="P66" s="58">
        <v>15141.819</v>
      </c>
      <c r="Q66" s="58">
        <v>17353.336000000003</v>
      </c>
      <c r="R66" s="58" t="s">
        <v>75</v>
      </c>
      <c r="S66" s="59" t="s">
        <v>75</v>
      </c>
      <c r="T66" s="873"/>
      <c r="U66" s="168"/>
      <c r="V66" s="168"/>
      <c r="W66" s="1494"/>
      <c r="X66" s="1555"/>
      <c r="Y66" s="1556"/>
      <c r="Z66" s="1556"/>
      <c r="AA66" s="1556"/>
      <c r="AB66" s="1556"/>
      <c r="AC66" s="1556"/>
      <c r="AD66" s="1556"/>
      <c r="AE66" s="1556"/>
      <c r="AF66" s="1556"/>
      <c r="AG66" s="1556"/>
      <c r="AH66" s="1556"/>
      <c r="AI66" s="1556"/>
      <c r="AJ66" s="1556"/>
      <c r="AK66" s="1556"/>
      <c r="AL66" s="1556"/>
      <c r="AM66" s="1556"/>
      <c r="AN66" s="1556"/>
      <c r="AO66" s="1494"/>
      <c r="AP66" s="1494"/>
    </row>
    <row r="67" spans="3:42" ht="15" customHeight="1" x14ac:dyDescent="0.25">
      <c r="C67" s="159" t="s">
        <v>183</v>
      </c>
      <c r="D67" s="884">
        <v>943.07400000000007</v>
      </c>
      <c r="E67" s="884">
        <v>1102.068</v>
      </c>
      <c r="F67" s="884">
        <v>1457.0820000000001</v>
      </c>
      <c r="G67" s="884">
        <v>1550.7360000000001</v>
      </c>
      <c r="H67" s="884">
        <v>2014.6500000000003</v>
      </c>
      <c r="I67" s="884">
        <v>2181.8720000000003</v>
      </c>
      <c r="J67" s="884">
        <v>3087.9200000000005</v>
      </c>
      <c r="K67" s="884">
        <v>3954.1348000000012</v>
      </c>
      <c r="L67" s="884">
        <v>4900.742000000002</v>
      </c>
      <c r="M67" s="884">
        <v>5809.2342000000008</v>
      </c>
      <c r="N67" s="884">
        <v>8903.4946000000018</v>
      </c>
      <c r="O67" s="884">
        <v>9926.840000000002</v>
      </c>
      <c r="P67" s="884">
        <v>15944.775000000003</v>
      </c>
      <c r="Q67" s="884">
        <v>18179.161000000004</v>
      </c>
      <c r="R67" s="884" t="s">
        <v>75</v>
      </c>
      <c r="S67" s="54" t="s">
        <v>75</v>
      </c>
      <c r="T67" s="873"/>
      <c r="U67" s="168"/>
      <c r="V67" s="168"/>
      <c r="W67" s="1494"/>
      <c r="X67" s="165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1494"/>
      <c r="AP67" s="1494"/>
    </row>
    <row r="68" spans="3:42" ht="15" customHeight="1" x14ac:dyDescent="0.25">
      <c r="C68" s="160" t="s">
        <v>184</v>
      </c>
      <c r="D68" s="58">
        <v>999.70200000000011</v>
      </c>
      <c r="E68" s="58">
        <v>1178.298</v>
      </c>
      <c r="F68" s="58">
        <v>1572.5160000000001</v>
      </c>
      <c r="G68" s="58">
        <v>1663.9920000000002</v>
      </c>
      <c r="H68" s="58">
        <v>2162.7540000000004</v>
      </c>
      <c r="I68" s="58">
        <v>2340.6240000000003</v>
      </c>
      <c r="J68" s="58">
        <v>3285.3920000000003</v>
      </c>
      <c r="K68" s="58">
        <v>4216.8742000000011</v>
      </c>
      <c r="L68" s="58">
        <v>5226.8370000000014</v>
      </c>
      <c r="M68" s="58">
        <v>6167.6846000000005</v>
      </c>
      <c r="N68" s="58">
        <v>9443.0336000000007</v>
      </c>
      <c r="O68" s="58">
        <v>10431.652</v>
      </c>
      <c r="P68" s="58">
        <v>16747.731</v>
      </c>
      <c r="Q68" s="58">
        <v>19007.188200000001</v>
      </c>
      <c r="R68" s="58" t="s">
        <v>75</v>
      </c>
      <c r="S68" s="59" t="s">
        <v>75</v>
      </c>
      <c r="T68" s="873"/>
      <c r="U68" s="168"/>
      <c r="V68" s="168"/>
      <c r="W68" s="1494"/>
      <c r="X68" s="1555"/>
      <c r="Y68" s="1556"/>
      <c r="Z68" s="1556"/>
      <c r="AA68" s="1556"/>
      <c r="AB68" s="1556"/>
      <c r="AC68" s="1556"/>
      <c r="AD68" s="1556"/>
      <c r="AE68" s="1556"/>
      <c r="AF68" s="1556"/>
      <c r="AG68" s="1556"/>
      <c r="AH68" s="1556"/>
      <c r="AI68" s="1556"/>
      <c r="AJ68" s="1556"/>
      <c r="AK68" s="1556"/>
      <c r="AL68" s="1556"/>
      <c r="AM68" s="1556"/>
      <c r="AN68" s="1556"/>
      <c r="AO68" s="1494"/>
      <c r="AP68" s="1494"/>
    </row>
    <row r="69" spans="3:42" ht="15" customHeight="1" x14ac:dyDescent="0.25">
      <c r="C69" s="159" t="s">
        <v>185</v>
      </c>
      <c r="D69" s="884">
        <v>1056.33</v>
      </c>
      <c r="E69" s="884">
        <v>1254.528</v>
      </c>
      <c r="F69" s="884">
        <v>1685.7720000000002</v>
      </c>
      <c r="G69" s="884">
        <v>1779.4260000000002</v>
      </c>
      <c r="H69" s="884">
        <v>2313.0360000000001</v>
      </c>
      <c r="I69" s="884">
        <v>2501.3119999999999</v>
      </c>
      <c r="J69" s="884">
        <v>3482.864</v>
      </c>
      <c r="K69" s="884">
        <v>4477.7502000000004</v>
      </c>
      <c r="L69" s="884">
        <v>5554.7954000000009</v>
      </c>
      <c r="M69" s="884">
        <v>6526.1350000000002</v>
      </c>
      <c r="N69" s="884">
        <v>9984.7748000000029</v>
      </c>
      <c r="O69" s="884">
        <v>10938.158000000001</v>
      </c>
      <c r="P69" s="884">
        <v>17550.687000000002</v>
      </c>
      <c r="Q69" s="884">
        <v>19835.215400000005</v>
      </c>
      <c r="R69" s="53" t="s">
        <v>75</v>
      </c>
      <c r="S69" s="54" t="s">
        <v>75</v>
      </c>
      <c r="T69" s="873"/>
      <c r="U69" s="169"/>
      <c r="V69" s="169"/>
      <c r="W69" s="1494"/>
      <c r="X69" s="165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1494"/>
      <c r="AP69" s="1494"/>
    </row>
    <row r="70" spans="3:42" ht="15" customHeight="1" thickBot="1" x14ac:dyDescent="0.3">
      <c r="C70" s="162" t="s">
        <v>186</v>
      </c>
      <c r="D70" s="60">
        <v>1115.136</v>
      </c>
      <c r="E70" s="60">
        <v>1330.758</v>
      </c>
      <c r="F70" s="60">
        <v>1801.2060000000001</v>
      </c>
      <c r="G70" s="60">
        <v>1894.8600000000001</v>
      </c>
      <c r="H70" s="60">
        <v>2461.14</v>
      </c>
      <c r="I70" s="60">
        <v>2660.0640000000003</v>
      </c>
      <c r="J70" s="60">
        <v>3680.3360000000007</v>
      </c>
      <c r="K70" s="60">
        <v>4740.4896000000008</v>
      </c>
      <c r="L70" s="60">
        <v>5880.890400000002</v>
      </c>
      <c r="M70" s="60">
        <v>6886.5335000000005</v>
      </c>
      <c r="N70" s="60">
        <v>10526.516000000001</v>
      </c>
      <c r="O70" s="60">
        <v>11442.970000000001</v>
      </c>
      <c r="P70" s="60">
        <v>18353.643000000004</v>
      </c>
      <c r="Q70" s="60">
        <v>20663.242600000001</v>
      </c>
      <c r="R70" s="60" t="s">
        <v>75</v>
      </c>
      <c r="S70" s="61" t="s">
        <v>75</v>
      </c>
      <c r="T70" s="873"/>
      <c r="U70" s="96"/>
      <c r="W70" s="1494"/>
      <c r="X70" s="1555"/>
      <c r="Y70" s="1556"/>
      <c r="Z70" s="1556"/>
      <c r="AA70" s="1556"/>
      <c r="AB70" s="1556"/>
      <c r="AC70" s="1556"/>
      <c r="AD70" s="1556"/>
      <c r="AE70" s="1556"/>
      <c r="AF70" s="1556"/>
      <c r="AG70" s="1556"/>
      <c r="AH70" s="1556"/>
      <c r="AI70" s="1556"/>
      <c r="AJ70" s="1556"/>
      <c r="AK70" s="1556"/>
      <c r="AL70" s="1556"/>
      <c r="AM70" s="1556"/>
      <c r="AN70" s="1556"/>
      <c r="AO70" s="1494"/>
      <c r="AP70" s="1494"/>
    </row>
    <row r="71" spans="3:42" ht="15" customHeight="1" x14ac:dyDescent="0.25"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W71" s="1494"/>
      <c r="X71" s="1494"/>
      <c r="Y71" s="1494"/>
      <c r="Z71" s="1494"/>
      <c r="AA71" s="1494"/>
      <c r="AB71" s="1494"/>
      <c r="AC71" s="1494"/>
      <c r="AD71" s="1494"/>
      <c r="AE71" s="1494"/>
      <c r="AF71" s="1494"/>
      <c r="AG71" s="1494"/>
      <c r="AH71" s="1494"/>
      <c r="AI71" s="1494"/>
      <c r="AJ71" s="1494"/>
      <c r="AK71" s="1494"/>
      <c r="AL71" s="1494"/>
      <c r="AM71" s="1494"/>
      <c r="AN71" s="1494"/>
      <c r="AO71" s="1494"/>
      <c r="AP71" s="1494"/>
    </row>
    <row r="72" spans="3:42" ht="15" customHeight="1" x14ac:dyDescent="0.3">
      <c r="C72" s="72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W72" s="1494"/>
      <c r="X72" s="1494"/>
      <c r="Y72" s="1494"/>
      <c r="Z72" s="1494"/>
      <c r="AA72" s="1494"/>
      <c r="AB72" s="1494"/>
      <c r="AC72" s="1494"/>
      <c r="AD72" s="1494"/>
      <c r="AE72" s="1494"/>
      <c r="AF72" s="1494"/>
      <c r="AG72" s="1494"/>
      <c r="AH72" s="1494"/>
      <c r="AI72" s="1494"/>
      <c r="AJ72" s="1494"/>
      <c r="AK72" s="1494"/>
      <c r="AL72" s="1494"/>
      <c r="AM72" s="1494"/>
      <c r="AN72" s="1494"/>
      <c r="AO72" s="1494"/>
      <c r="AP72" s="1494"/>
    </row>
    <row r="73" spans="3:42" ht="15" customHeight="1" thickBot="1" x14ac:dyDescent="0.3">
      <c r="C73" s="153" t="s">
        <v>203</v>
      </c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W73" s="1494"/>
      <c r="X73" s="1494"/>
      <c r="Y73" s="1494"/>
      <c r="Z73" s="1494"/>
      <c r="AA73" s="1494"/>
      <c r="AB73" s="1494"/>
      <c r="AC73" s="1494"/>
      <c r="AD73" s="1494"/>
      <c r="AE73" s="1494"/>
      <c r="AF73" s="1494"/>
      <c r="AG73" s="1494"/>
      <c r="AH73" s="1561"/>
      <c r="AI73" s="1494"/>
      <c r="AJ73" s="1494"/>
      <c r="AK73" s="1494"/>
      <c r="AL73" s="1494"/>
      <c r="AM73" s="1494"/>
      <c r="AN73" s="1494"/>
      <c r="AO73" s="1494"/>
      <c r="AP73" s="1494"/>
    </row>
    <row r="74" spans="3:42" ht="15" customHeight="1" x14ac:dyDescent="0.25">
      <c r="C74" s="2171" t="s">
        <v>208</v>
      </c>
      <c r="D74" s="2201" t="s">
        <v>204</v>
      </c>
      <c r="E74" s="2203"/>
      <c r="F74" s="2203"/>
      <c r="G74" s="2203"/>
      <c r="H74" s="2203"/>
      <c r="I74" s="2203"/>
      <c r="J74" s="2203"/>
      <c r="K74" s="2203"/>
      <c r="L74" s="2203"/>
      <c r="M74" s="2203"/>
      <c r="N74" s="2203"/>
      <c r="O74" s="2203"/>
      <c r="P74" s="2203"/>
      <c r="Q74" s="2203"/>
      <c r="R74" s="2203"/>
      <c r="S74" s="2203"/>
      <c r="T74" s="2203"/>
      <c r="U74" s="2204"/>
      <c r="V74" s="39"/>
      <c r="W74" s="1494"/>
      <c r="X74" s="1883"/>
      <c r="Y74" s="1978"/>
      <c r="Z74" s="1983"/>
      <c r="AA74" s="1983"/>
      <c r="AB74" s="1983"/>
      <c r="AC74" s="1983"/>
      <c r="AD74" s="1983"/>
      <c r="AE74" s="1983"/>
      <c r="AF74" s="1983"/>
      <c r="AG74" s="1983"/>
      <c r="AH74" s="1983"/>
      <c r="AI74" s="1983"/>
      <c r="AJ74" s="1983"/>
      <c r="AK74" s="1983"/>
      <c r="AL74" s="1983"/>
      <c r="AM74" s="1983"/>
      <c r="AN74" s="1983"/>
      <c r="AO74" s="1983"/>
      <c r="AP74" s="1983"/>
    </row>
    <row r="75" spans="3:42" ht="15" customHeight="1" x14ac:dyDescent="0.25">
      <c r="C75" s="2172"/>
      <c r="D75" s="171" t="s">
        <v>195</v>
      </c>
      <c r="E75" s="171" t="s">
        <v>196</v>
      </c>
      <c r="F75" s="154" t="s">
        <v>197</v>
      </c>
      <c r="G75" s="49" t="s">
        <v>67</v>
      </c>
      <c r="H75" s="48" t="s">
        <v>198</v>
      </c>
      <c r="I75" s="49" t="s">
        <v>187</v>
      </c>
      <c r="J75" s="49" t="s">
        <v>65</v>
      </c>
      <c r="K75" s="49" t="s">
        <v>188</v>
      </c>
      <c r="L75" s="49" t="s">
        <v>199</v>
      </c>
      <c r="M75" s="49" t="s">
        <v>200</v>
      </c>
      <c r="N75" s="49" t="s">
        <v>173</v>
      </c>
      <c r="O75" s="49" t="s">
        <v>71</v>
      </c>
      <c r="P75" s="49" t="s">
        <v>190</v>
      </c>
      <c r="Q75" s="49" t="s">
        <v>174</v>
      </c>
      <c r="R75" s="49" t="s">
        <v>72</v>
      </c>
      <c r="S75" s="49" t="s">
        <v>175</v>
      </c>
      <c r="T75" s="154" t="s">
        <v>191</v>
      </c>
      <c r="U75" s="155" t="s">
        <v>223</v>
      </c>
      <c r="V75" s="1338"/>
      <c r="W75" s="97"/>
      <c r="X75" s="1883"/>
      <c r="Y75" s="1562"/>
      <c r="Z75" s="1562"/>
      <c r="AA75" s="1551"/>
      <c r="AB75" s="1550"/>
      <c r="AC75" s="1563"/>
      <c r="AD75" s="1550"/>
      <c r="AE75" s="1550"/>
      <c r="AF75" s="1550"/>
      <c r="AG75" s="1550"/>
      <c r="AH75" s="1550"/>
      <c r="AI75" s="1550"/>
      <c r="AJ75" s="1550"/>
      <c r="AK75" s="1550"/>
      <c r="AL75" s="1550"/>
      <c r="AM75" s="1550"/>
      <c r="AN75" s="1550"/>
      <c r="AO75" s="1551"/>
      <c r="AP75" s="1551"/>
    </row>
    <row r="76" spans="3:42" ht="15" customHeight="1" x14ac:dyDescent="0.25">
      <c r="C76" s="2172"/>
      <c r="D76" s="2175" t="s">
        <v>205</v>
      </c>
      <c r="E76" s="2175"/>
      <c r="F76" s="2175"/>
      <c r="G76" s="2175"/>
      <c r="H76" s="2175"/>
      <c r="I76" s="2175"/>
      <c r="J76" s="2175"/>
      <c r="K76" s="2175"/>
      <c r="L76" s="2175"/>
      <c r="M76" s="2175"/>
      <c r="N76" s="2175"/>
      <c r="O76" s="2175"/>
      <c r="P76" s="2175"/>
      <c r="Q76" s="2175"/>
      <c r="R76" s="2175"/>
      <c r="S76" s="2175"/>
      <c r="T76" s="2175"/>
      <c r="U76" s="2176"/>
      <c r="V76" s="1339"/>
      <c r="W76" s="97"/>
      <c r="X76" s="1883"/>
      <c r="Y76" s="1979"/>
      <c r="Z76" s="1979"/>
      <c r="AA76" s="1979"/>
      <c r="AB76" s="1979"/>
      <c r="AC76" s="1979"/>
      <c r="AD76" s="1979"/>
      <c r="AE76" s="1979"/>
      <c r="AF76" s="1979"/>
      <c r="AG76" s="1979"/>
      <c r="AH76" s="1979"/>
      <c r="AI76" s="1979"/>
      <c r="AJ76" s="1979"/>
      <c r="AK76" s="1979"/>
      <c r="AL76" s="1979"/>
      <c r="AM76" s="1979"/>
      <c r="AN76" s="1979"/>
      <c r="AO76" s="1979"/>
      <c r="AP76" s="1979"/>
    </row>
    <row r="77" spans="3:42" ht="15" customHeight="1" x14ac:dyDescent="0.25">
      <c r="C77" s="2172"/>
      <c r="D77" s="56">
        <v>6.2</v>
      </c>
      <c r="E77" s="56">
        <v>8.3000000000000007</v>
      </c>
      <c r="F77" s="948">
        <v>9.6</v>
      </c>
      <c r="G77" s="948">
        <v>11</v>
      </c>
      <c r="H77" s="948">
        <v>12</v>
      </c>
      <c r="I77" s="948">
        <v>14</v>
      </c>
      <c r="J77" s="948">
        <v>15</v>
      </c>
      <c r="K77" s="948">
        <v>16.5</v>
      </c>
      <c r="L77" s="948">
        <v>18</v>
      </c>
      <c r="M77" s="948">
        <v>20</v>
      </c>
      <c r="N77" s="948">
        <v>22</v>
      </c>
      <c r="O77" s="948">
        <v>23.5</v>
      </c>
      <c r="P77" s="948">
        <v>27</v>
      </c>
      <c r="Q77" s="948">
        <v>31</v>
      </c>
      <c r="R77" s="948">
        <v>33</v>
      </c>
      <c r="S77" s="154">
        <v>38</v>
      </c>
      <c r="T77" s="222">
        <v>42</v>
      </c>
      <c r="U77" s="221" t="s">
        <v>583</v>
      </c>
      <c r="V77" s="1340"/>
      <c r="W77" s="97"/>
      <c r="X77" s="1883"/>
      <c r="Y77" s="1559"/>
      <c r="Z77" s="1559"/>
      <c r="AA77" s="1552"/>
      <c r="AB77" s="1552"/>
      <c r="AC77" s="1552"/>
      <c r="AD77" s="1552"/>
      <c r="AE77" s="1552"/>
      <c r="AF77" s="1552"/>
      <c r="AG77" s="1552"/>
      <c r="AH77" s="1552"/>
      <c r="AI77" s="1552"/>
      <c r="AJ77" s="1552"/>
      <c r="AK77" s="1552"/>
      <c r="AL77" s="1552"/>
      <c r="AM77" s="1552"/>
      <c r="AN77" s="1551"/>
      <c r="AO77" s="1564"/>
      <c r="AP77" s="1565"/>
    </row>
    <row r="78" spans="3:42" ht="15" customHeight="1" x14ac:dyDescent="0.25">
      <c r="C78" s="2172"/>
      <c r="D78" s="2205" t="s">
        <v>206</v>
      </c>
      <c r="E78" s="2205"/>
      <c r="F78" s="2205"/>
      <c r="G78" s="2205"/>
      <c r="H78" s="2205"/>
      <c r="I78" s="2205"/>
      <c r="J78" s="2205"/>
      <c r="K78" s="2205"/>
      <c r="L78" s="2205"/>
      <c r="M78" s="2205"/>
      <c r="N78" s="2205"/>
      <c r="O78" s="2205"/>
      <c r="P78" s="2205"/>
      <c r="Q78" s="2205"/>
      <c r="R78" s="2205"/>
      <c r="S78" s="2205"/>
      <c r="T78" s="2205"/>
      <c r="U78" s="2206"/>
      <c r="V78" s="1341"/>
      <c r="W78" s="97"/>
      <c r="X78" s="1883"/>
      <c r="Y78" s="1984"/>
      <c r="Z78" s="1984"/>
      <c r="AA78" s="1984"/>
      <c r="AB78" s="1984"/>
      <c r="AC78" s="1984"/>
      <c r="AD78" s="1984"/>
      <c r="AE78" s="1984"/>
      <c r="AF78" s="1984"/>
      <c r="AG78" s="1984"/>
      <c r="AH78" s="1984"/>
      <c r="AI78" s="1984"/>
      <c r="AJ78" s="1984"/>
      <c r="AK78" s="1984"/>
      <c r="AL78" s="1984"/>
      <c r="AM78" s="1984"/>
      <c r="AN78" s="1984"/>
      <c r="AO78" s="1984"/>
      <c r="AP78" s="1984"/>
    </row>
    <row r="79" spans="3:42" ht="15" customHeight="1" x14ac:dyDescent="0.25">
      <c r="C79" s="2172"/>
      <c r="D79" s="2109" t="s">
        <v>177</v>
      </c>
      <c r="E79" s="2109"/>
      <c r="F79" s="2109"/>
      <c r="G79" s="2109"/>
      <c r="H79" s="2109"/>
      <c r="I79" s="2109"/>
      <c r="J79" s="946" t="s">
        <v>178</v>
      </c>
      <c r="K79" s="2158" t="s">
        <v>179</v>
      </c>
      <c r="L79" s="2158"/>
      <c r="M79" s="2158"/>
      <c r="N79" s="2158"/>
      <c r="O79" s="2158" t="s">
        <v>180</v>
      </c>
      <c r="P79" s="2158"/>
      <c r="Q79" s="946" t="s">
        <v>70</v>
      </c>
      <c r="R79" s="946" t="s">
        <v>201</v>
      </c>
      <c r="S79" s="2158" t="s">
        <v>181</v>
      </c>
      <c r="T79" s="2158"/>
      <c r="U79" s="2181"/>
      <c r="V79" s="1342"/>
      <c r="W79" s="97"/>
      <c r="X79" s="1883"/>
      <c r="Y79" s="1970"/>
      <c r="Z79" s="1970"/>
      <c r="AA79" s="1970"/>
      <c r="AB79" s="1970"/>
      <c r="AC79" s="1970"/>
      <c r="AD79" s="1970"/>
      <c r="AE79" s="1554"/>
      <c r="AF79" s="1981"/>
      <c r="AG79" s="1981"/>
      <c r="AH79" s="1981"/>
      <c r="AI79" s="1981"/>
      <c r="AJ79" s="1981"/>
      <c r="AK79" s="1981"/>
      <c r="AL79" s="1554"/>
      <c r="AM79" s="1554"/>
      <c r="AN79" s="1981"/>
      <c r="AO79" s="1981"/>
      <c r="AP79" s="1981"/>
    </row>
    <row r="80" spans="3:42" ht="15" customHeight="1" x14ac:dyDescent="0.25">
      <c r="C80" s="2172"/>
      <c r="D80" s="2182" t="s">
        <v>207</v>
      </c>
      <c r="E80" s="2182"/>
      <c r="F80" s="2182"/>
      <c r="G80" s="2182"/>
      <c r="H80" s="2182"/>
      <c r="I80" s="2182"/>
      <c r="J80" s="2182"/>
      <c r="K80" s="2182"/>
      <c r="L80" s="2182"/>
      <c r="M80" s="2182"/>
      <c r="N80" s="2182"/>
      <c r="O80" s="2182"/>
      <c r="P80" s="2182"/>
      <c r="Q80" s="2182"/>
      <c r="R80" s="2182"/>
      <c r="S80" s="2182"/>
      <c r="T80" s="2182"/>
      <c r="U80" s="2183"/>
      <c r="V80" s="347"/>
      <c r="W80" s="97"/>
      <c r="X80" s="1883"/>
      <c r="Y80" s="1978"/>
      <c r="Z80" s="1978"/>
      <c r="AA80" s="1978"/>
      <c r="AB80" s="1978"/>
      <c r="AC80" s="1978"/>
      <c r="AD80" s="1978"/>
      <c r="AE80" s="1978"/>
      <c r="AF80" s="1978"/>
      <c r="AG80" s="1978"/>
      <c r="AH80" s="1978"/>
      <c r="AI80" s="1978"/>
      <c r="AJ80" s="1978"/>
      <c r="AK80" s="1978"/>
      <c r="AL80" s="1978"/>
      <c r="AM80" s="1978"/>
      <c r="AN80" s="1978"/>
      <c r="AO80" s="1978"/>
      <c r="AP80" s="1978"/>
    </row>
    <row r="81" spans="3:42" ht="15" customHeight="1" x14ac:dyDescent="0.25">
      <c r="C81" s="2172"/>
      <c r="D81" s="2159" t="s">
        <v>209</v>
      </c>
      <c r="E81" s="2159"/>
      <c r="F81" s="2159"/>
      <c r="G81" s="2136" t="s">
        <v>210</v>
      </c>
      <c r="H81" s="2136"/>
      <c r="I81" s="2136" t="s">
        <v>211</v>
      </c>
      <c r="J81" s="2136"/>
      <c r="K81" s="2136"/>
      <c r="L81" s="2136" t="s">
        <v>212</v>
      </c>
      <c r="M81" s="2136"/>
      <c r="N81" s="2136"/>
      <c r="O81" s="2136"/>
      <c r="P81" s="2136"/>
      <c r="Q81" s="2136"/>
      <c r="R81" s="2136" t="s">
        <v>213</v>
      </c>
      <c r="S81" s="2136"/>
      <c r="T81" s="2136" t="s">
        <v>214</v>
      </c>
      <c r="U81" s="2200"/>
      <c r="V81" s="1343"/>
      <c r="W81" s="97"/>
      <c r="X81" s="1883"/>
      <c r="Y81" s="1985"/>
      <c r="Z81" s="1985"/>
      <c r="AA81" s="1985"/>
      <c r="AB81" s="1974"/>
      <c r="AC81" s="1974"/>
      <c r="AD81" s="1974"/>
      <c r="AE81" s="1974"/>
      <c r="AF81" s="1974"/>
      <c r="AG81" s="1974"/>
      <c r="AH81" s="1974"/>
      <c r="AI81" s="1974"/>
      <c r="AJ81" s="1974"/>
      <c r="AK81" s="1974"/>
      <c r="AL81" s="1974"/>
      <c r="AM81" s="1974"/>
      <c r="AN81" s="1974"/>
      <c r="AO81" s="1974"/>
      <c r="AP81" s="1974"/>
    </row>
    <row r="82" spans="3:42" ht="15" customHeight="1" x14ac:dyDescent="0.25">
      <c r="C82" s="1334" t="s">
        <v>177</v>
      </c>
      <c r="D82" s="884">
        <v>265.65000000000003</v>
      </c>
      <c r="E82" s="884">
        <v>301.95000000000005</v>
      </c>
      <c r="F82" s="884">
        <v>361.35</v>
      </c>
      <c r="G82" s="884">
        <v>460.5</v>
      </c>
      <c r="H82" s="884" t="s">
        <v>26</v>
      </c>
      <c r="I82" s="884" t="s">
        <v>26</v>
      </c>
      <c r="J82" s="884" t="s">
        <v>26</v>
      </c>
      <c r="K82" s="884" t="s">
        <v>26</v>
      </c>
      <c r="L82" s="884" t="s">
        <v>26</v>
      </c>
      <c r="M82" s="884" t="s">
        <v>26</v>
      </c>
      <c r="N82" s="884" t="s">
        <v>26</v>
      </c>
      <c r="O82" s="884" t="s">
        <v>26</v>
      </c>
      <c r="P82" s="884" t="s">
        <v>26</v>
      </c>
      <c r="Q82" s="884" t="s">
        <v>26</v>
      </c>
      <c r="R82" s="884" t="s">
        <v>26</v>
      </c>
      <c r="S82" s="884" t="s">
        <v>26</v>
      </c>
      <c r="T82" s="884" t="s">
        <v>26</v>
      </c>
      <c r="U82" s="884" t="s">
        <v>26</v>
      </c>
      <c r="V82" s="875"/>
      <c r="W82" s="97"/>
      <c r="X82" s="165"/>
      <c r="Y82" s="1566"/>
      <c r="Z82" s="1566"/>
      <c r="AA82" s="1566"/>
      <c r="AB82" s="1566"/>
      <c r="AC82" s="1567"/>
      <c r="AD82" s="1568"/>
      <c r="AE82" s="1568"/>
      <c r="AF82" s="1568"/>
      <c r="AG82" s="1568"/>
      <c r="AH82" s="1568"/>
      <c r="AI82" s="1568"/>
      <c r="AJ82" s="1568"/>
      <c r="AK82" s="1568"/>
      <c r="AL82" s="1568"/>
      <c r="AM82" s="1568"/>
      <c r="AN82" s="1568"/>
      <c r="AO82" s="1568"/>
      <c r="AP82" s="67"/>
    </row>
    <row r="83" spans="3:42" s="96" customFormat="1" ht="15" customHeight="1" x14ac:dyDescent="0.25">
      <c r="C83" s="160" t="s">
        <v>178</v>
      </c>
      <c r="D83" s="58">
        <v>283.8</v>
      </c>
      <c r="E83" s="58">
        <v>325.05</v>
      </c>
      <c r="F83" s="58">
        <v>400.5</v>
      </c>
      <c r="G83" s="58">
        <v>523.5</v>
      </c>
      <c r="H83" s="58">
        <v>544.5</v>
      </c>
      <c r="I83" s="58">
        <v>670.5</v>
      </c>
      <c r="J83" s="58" t="s">
        <v>26</v>
      </c>
      <c r="K83" s="58" t="s">
        <v>26</v>
      </c>
      <c r="L83" s="58" t="s">
        <v>26</v>
      </c>
      <c r="M83" s="58" t="s">
        <v>26</v>
      </c>
      <c r="N83" s="58" t="s">
        <v>26</v>
      </c>
      <c r="O83" s="58" t="s">
        <v>26</v>
      </c>
      <c r="P83" s="58" t="s">
        <v>26</v>
      </c>
      <c r="Q83" s="58" t="s">
        <v>26</v>
      </c>
      <c r="R83" s="58" t="s">
        <v>26</v>
      </c>
      <c r="S83" s="58" t="s">
        <v>26</v>
      </c>
      <c r="T83" s="58" t="s">
        <v>26</v>
      </c>
      <c r="U83" s="58" t="s">
        <v>26</v>
      </c>
      <c r="V83" s="875"/>
      <c r="W83" s="97"/>
      <c r="X83" s="165"/>
      <c r="Y83" s="1566"/>
      <c r="Z83" s="1566"/>
      <c r="AA83" s="1566"/>
      <c r="AB83" s="1566"/>
      <c r="AC83" s="1566"/>
      <c r="AD83" s="1566"/>
      <c r="AE83" s="1568"/>
      <c r="AF83" s="1568"/>
      <c r="AG83" s="1568"/>
      <c r="AH83" s="1568"/>
      <c r="AI83" s="1568"/>
      <c r="AJ83" s="1568"/>
      <c r="AK83" s="1568"/>
      <c r="AL83" s="1568"/>
      <c r="AM83" s="1568"/>
      <c r="AN83" s="1568"/>
      <c r="AO83" s="1568"/>
      <c r="AP83" s="67"/>
    </row>
    <row r="84" spans="3:42" ht="15" customHeight="1" x14ac:dyDescent="0.25">
      <c r="C84" s="1334" t="s">
        <v>179</v>
      </c>
      <c r="D84" s="884">
        <v>300.3</v>
      </c>
      <c r="E84" s="884">
        <v>361.5</v>
      </c>
      <c r="F84" s="884">
        <v>447</v>
      </c>
      <c r="G84" s="884">
        <v>586.5</v>
      </c>
      <c r="H84" s="884">
        <v>610.5</v>
      </c>
      <c r="I84" s="884">
        <v>750</v>
      </c>
      <c r="J84" s="884">
        <v>883.5</v>
      </c>
      <c r="K84" s="884">
        <v>1075.5</v>
      </c>
      <c r="L84" s="884">
        <v>1338</v>
      </c>
      <c r="M84" s="884">
        <v>1602</v>
      </c>
      <c r="N84" s="884" t="s">
        <v>26</v>
      </c>
      <c r="O84" s="884" t="s">
        <v>26</v>
      </c>
      <c r="P84" s="884" t="s">
        <v>26</v>
      </c>
      <c r="Q84" s="884" t="s">
        <v>26</v>
      </c>
      <c r="R84" s="884" t="s">
        <v>26</v>
      </c>
      <c r="S84" s="884" t="s">
        <v>26</v>
      </c>
      <c r="T84" s="884" t="s">
        <v>26</v>
      </c>
      <c r="U84" s="884" t="s">
        <v>26</v>
      </c>
      <c r="V84" s="875"/>
      <c r="W84" s="97"/>
      <c r="X84" s="1555"/>
      <c r="Y84" s="1566"/>
      <c r="Z84" s="1566"/>
      <c r="AA84" s="1566"/>
      <c r="AB84" s="1566"/>
      <c r="AC84" s="1566"/>
      <c r="AD84" s="1566"/>
      <c r="AE84" s="1566"/>
      <c r="AF84" s="1566"/>
      <c r="AG84" s="1566"/>
      <c r="AH84" s="1569"/>
      <c r="AI84" s="1568"/>
      <c r="AJ84" s="1568"/>
      <c r="AK84" s="1568"/>
      <c r="AL84" s="1568"/>
      <c r="AM84" s="1568"/>
      <c r="AN84" s="1568"/>
      <c r="AO84" s="1568"/>
      <c r="AP84" s="1556"/>
    </row>
    <row r="85" spans="3:42" s="96" customFormat="1" ht="15" customHeight="1" x14ac:dyDescent="0.25">
      <c r="C85" s="160" t="s">
        <v>180</v>
      </c>
      <c r="D85" s="58">
        <v>316.8</v>
      </c>
      <c r="E85" s="58">
        <v>402</v>
      </c>
      <c r="F85" s="58">
        <v>493.5</v>
      </c>
      <c r="G85" s="58">
        <v>651</v>
      </c>
      <c r="H85" s="58">
        <v>678</v>
      </c>
      <c r="I85" s="58">
        <v>828</v>
      </c>
      <c r="J85" s="58">
        <v>975</v>
      </c>
      <c r="K85" s="58">
        <v>1183.5</v>
      </c>
      <c r="L85" s="58">
        <v>1465.5</v>
      </c>
      <c r="M85" s="58">
        <v>1752</v>
      </c>
      <c r="N85" s="58">
        <v>2040</v>
      </c>
      <c r="O85" s="58">
        <v>2469</v>
      </c>
      <c r="P85" s="58" t="s">
        <v>26</v>
      </c>
      <c r="Q85" s="58" t="s">
        <v>26</v>
      </c>
      <c r="R85" s="58" t="s">
        <v>26</v>
      </c>
      <c r="S85" s="58" t="s">
        <v>26</v>
      </c>
      <c r="T85" s="58" t="s">
        <v>26</v>
      </c>
      <c r="U85" s="58" t="s">
        <v>26</v>
      </c>
      <c r="V85" s="875"/>
      <c r="W85" s="97"/>
      <c r="X85" s="1555"/>
      <c r="Y85" s="1566"/>
      <c r="Z85" s="1566"/>
      <c r="AA85" s="1566"/>
      <c r="AB85" s="1566"/>
      <c r="AC85" s="1566"/>
      <c r="AD85" s="1566"/>
      <c r="AE85" s="1566"/>
      <c r="AF85" s="1566"/>
      <c r="AG85" s="1566"/>
      <c r="AH85" s="1569"/>
      <c r="AI85" s="1569"/>
      <c r="AJ85" s="1569"/>
      <c r="AK85" s="1568"/>
      <c r="AL85" s="1568"/>
      <c r="AM85" s="1568"/>
      <c r="AN85" s="1568"/>
      <c r="AO85" s="1568"/>
      <c r="AP85" s="1556"/>
    </row>
    <row r="86" spans="3:42" ht="15" customHeight="1" x14ac:dyDescent="0.25">
      <c r="C86" s="886" t="s">
        <v>70</v>
      </c>
      <c r="D86" s="884">
        <v>333.3</v>
      </c>
      <c r="E86" s="884">
        <v>442.5</v>
      </c>
      <c r="F86" s="884">
        <v>541.5</v>
      </c>
      <c r="G86" s="884">
        <v>714</v>
      </c>
      <c r="H86" s="884">
        <v>744</v>
      </c>
      <c r="I86" s="884">
        <v>906</v>
      </c>
      <c r="J86" s="884">
        <v>1066.5</v>
      </c>
      <c r="K86" s="884">
        <v>1293</v>
      </c>
      <c r="L86" s="884">
        <v>1593</v>
      </c>
      <c r="M86" s="884">
        <v>1902</v>
      </c>
      <c r="N86" s="884">
        <v>2209.5</v>
      </c>
      <c r="O86" s="884">
        <v>2665.5</v>
      </c>
      <c r="P86" s="884">
        <v>3711</v>
      </c>
      <c r="Q86" s="884" t="s">
        <v>26</v>
      </c>
      <c r="R86" s="884" t="s">
        <v>26</v>
      </c>
      <c r="S86" s="884" t="s">
        <v>26</v>
      </c>
      <c r="T86" s="884" t="s">
        <v>26</v>
      </c>
      <c r="U86" s="884" t="s">
        <v>26</v>
      </c>
      <c r="V86" s="875"/>
      <c r="W86" s="97"/>
      <c r="X86" s="1557"/>
      <c r="Y86" s="1566"/>
      <c r="Z86" s="1566"/>
      <c r="AA86" s="1566"/>
      <c r="AB86" s="1566"/>
      <c r="AC86" s="1566"/>
      <c r="AD86" s="1566"/>
      <c r="AE86" s="1566"/>
      <c r="AF86" s="1566"/>
      <c r="AG86" s="1566"/>
      <c r="AH86" s="1569"/>
      <c r="AI86" s="1569"/>
      <c r="AJ86" s="1569"/>
      <c r="AK86" s="1569"/>
      <c r="AL86" s="1570"/>
      <c r="AM86" s="1568"/>
      <c r="AN86" s="1568"/>
      <c r="AO86" s="1568"/>
      <c r="AP86" s="67"/>
    </row>
    <row r="87" spans="3:42" s="96" customFormat="1" ht="15" customHeight="1" x14ac:dyDescent="0.25">
      <c r="C87" s="1344" t="s">
        <v>201</v>
      </c>
      <c r="D87" s="58">
        <v>349.8</v>
      </c>
      <c r="E87" s="58">
        <v>483</v>
      </c>
      <c r="F87" s="58">
        <v>588</v>
      </c>
      <c r="G87" s="58">
        <v>777</v>
      </c>
      <c r="H87" s="58">
        <v>810</v>
      </c>
      <c r="I87" s="58">
        <v>985.5</v>
      </c>
      <c r="J87" s="58">
        <v>1156.5</v>
      </c>
      <c r="K87" s="58">
        <v>1401</v>
      </c>
      <c r="L87" s="58">
        <v>1720.5</v>
      </c>
      <c r="M87" s="58">
        <v>2052</v>
      </c>
      <c r="N87" s="58">
        <v>2379</v>
      </c>
      <c r="O87" s="58">
        <v>2862</v>
      </c>
      <c r="P87" s="58">
        <v>3964.5</v>
      </c>
      <c r="Q87" s="58">
        <v>7158</v>
      </c>
      <c r="R87" s="58" t="s">
        <v>26</v>
      </c>
      <c r="S87" s="58" t="s">
        <v>26</v>
      </c>
      <c r="T87" s="58" t="s">
        <v>26</v>
      </c>
      <c r="U87" s="58" t="s">
        <v>26</v>
      </c>
      <c r="V87" s="875"/>
      <c r="W87" s="97"/>
      <c r="X87" s="1557"/>
      <c r="Y87" s="1566"/>
      <c r="Z87" s="1566"/>
      <c r="AA87" s="1566"/>
      <c r="AB87" s="1566"/>
      <c r="AC87" s="1566"/>
      <c r="AD87" s="1566"/>
      <c r="AE87" s="1566"/>
      <c r="AF87" s="1566"/>
      <c r="AG87" s="1566"/>
      <c r="AH87" s="1569"/>
      <c r="AI87" s="1569"/>
      <c r="AJ87" s="1569"/>
      <c r="AK87" s="1569"/>
      <c r="AL87" s="1571"/>
      <c r="AM87" s="1568"/>
      <c r="AN87" s="1568"/>
      <c r="AO87" s="1568"/>
      <c r="AP87" s="67"/>
    </row>
    <row r="88" spans="3:42" ht="15" customHeight="1" x14ac:dyDescent="0.25">
      <c r="C88" s="1334" t="s">
        <v>181</v>
      </c>
      <c r="D88" s="884">
        <v>378</v>
      </c>
      <c r="E88" s="884">
        <v>523.5</v>
      </c>
      <c r="F88" s="884">
        <v>634.5</v>
      </c>
      <c r="G88" s="884">
        <v>840</v>
      </c>
      <c r="H88" s="884">
        <v>876</v>
      </c>
      <c r="I88" s="884">
        <v>867.90000000000009</v>
      </c>
      <c r="J88" s="884">
        <v>1248</v>
      </c>
      <c r="K88" s="884">
        <v>1509</v>
      </c>
      <c r="L88" s="884">
        <v>1848</v>
      </c>
      <c r="M88" s="884">
        <v>2202</v>
      </c>
      <c r="N88" s="884">
        <v>2548.5</v>
      </c>
      <c r="O88" s="884">
        <v>3058.5</v>
      </c>
      <c r="P88" s="884">
        <v>4216.5</v>
      </c>
      <c r="Q88" s="884">
        <v>7563</v>
      </c>
      <c r="R88" s="884">
        <v>6951</v>
      </c>
      <c r="S88" s="884">
        <v>9796.5</v>
      </c>
      <c r="T88" s="884">
        <v>18082.5</v>
      </c>
      <c r="U88" s="1335" t="s">
        <v>75</v>
      </c>
      <c r="V88" s="875"/>
      <c r="W88" s="97"/>
      <c r="X88" s="1555"/>
      <c r="Y88" s="1566"/>
      <c r="Z88" s="1566"/>
      <c r="AA88" s="1566"/>
      <c r="AB88" s="1566"/>
      <c r="AC88" s="1566"/>
      <c r="AD88" s="1572"/>
      <c r="AE88" s="1569"/>
      <c r="AF88" s="1569"/>
      <c r="AG88" s="1569"/>
      <c r="AH88" s="1569"/>
      <c r="AI88" s="1569"/>
      <c r="AJ88" s="1569"/>
      <c r="AK88" s="1569"/>
      <c r="AL88" s="1571"/>
      <c r="AM88" s="1569"/>
      <c r="AN88" s="1569"/>
      <c r="AO88" s="1569"/>
      <c r="AP88" s="1556"/>
    </row>
    <row r="89" spans="3:42" ht="15" customHeight="1" x14ac:dyDescent="0.25">
      <c r="C89" s="1345" t="s">
        <v>182</v>
      </c>
      <c r="D89" s="58">
        <v>433.5</v>
      </c>
      <c r="E89" s="58">
        <v>603</v>
      </c>
      <c r="F89" s="58">
        <v>727.5</v>
      </c>
      <c r="G89" s="58">
        <v>967.5</v>
      </c>
      <c r="H89" s="58">
        <v>1009.5</v>
      </c>
      <c r="I89" s="58">
        <v>1221</v>
      </c>
      <c r="J89" s="58">
        <v>1429.5</v>
      </c>
      <c r="K89" s="58">
        <v>1726.5</v>
      </c>
      <c r="L89" s="58">
        <v>2103</v>
      </c>
      <c r="M89" s="58">
        <v>2502</v>
      </c>
      <c r="N89" s="58">
        <v>2887.5</v>
      </c>
      <c r="O89" s="58">
        <v>3450</v>
      </c>
      <c r="P89" s="58">
        <v>4722</v>
      </c>
      <c r="Q89" s="58">
        <v>8373</v>
      </c>
      <c r="R89" s="58">
        <v>7687.5</v>
      </c>
      <c r="S89" s="58">
        <v>10669.5</v>
      </c>
      <c r="T89" s="58">
        <v>19534.5</v>
      </c>
      <c r="U89" s="59" t="s">
        <v>75</v>
      </c>
      <c r="V89" s="875"/>
      <c r="W89" s="97"/>
      <c r="X89" s="1558"/>
      <c r="Y89" s="1566"/>
      <c r="Z89" s="1566"/>
      <c r="AA89" s="1566"/>
      <c r="AB89" s="1566"/>
      <c r="AC89" s="1566"/>
      <c r="AD89" s="1566"/>
      <c r="AE89" s="1569"/>
      <c r="AF89" s="1569"/>
      <c r="AG89" s="1569"/>
      <c r="AH89" s="1569"/>
      <c r="AI89" s="1569"/>
      <c r="AJ89" s="1569"/>
      <c r="AK89" s="1569"/>
      <c r="AL89" s="1571"/>
      <c r="AM89" s="1569"/>
      <c r="AN89" s="1569"/>
      <c r="AO89" s="1569"/>
      <c r="AP89" s="67"/>
    </row>
    <row r="90" spans="3:42" ht="15" customHeight="1" x14ac:dyDescent="0.25">
      <c r="C90" s="1334" t="s">
        <v>69</v>
      </c>
      <c r="D90" s="884">
        <v>490.5</v>
      </c>
      <c r="E90" s="884">
        <v>684</v>
      </c>
      <c r="F90" s="884">
        <v>822</v>
      </c>
      <c r="G90" s="884">
        <v>1093.5</v>
      </c>
      <c r="H90" s="884">
        <v>1141.5</v>
      </c>
      <c r="I90" s="884">
        <v>1377</v>
      </c>
      <c r="J90" s="884">
        <v>1611</v>
      </c>
      <c r="K90" s="884">
        <v>1944</v>
      </c>
      <c r="L90" s="884">
        <v>2358</v>
      </c>
      <c r="M90" s="884">
        <v>2802</v>
      </c>
      <c r="N90" s="884">
        <v>3226.5</v>
      </c>
      <c r="O90" s="884">
        <v>3843</v>
      </c>
      <c r="P90" s="884">
        <v>5226</v>
      </c>
      <c r="Q90" s="884">
        <v>9183</v>
      </c>
      <c r="R90" s="884">
        <v>8424</v>
      </c>
      <c r="S90" s="884">
        <v>11542.5</v>
      </c>
      <c r="T90" s="884">
        <v>20986.5</v>
      </c>
      <c r="U90" s="1335" t="s">
        <v>75</v>
      </c>
      <c r="V90" s="875"/>
      <c r="W90" s="97"/>
      <c r="X90" s="1555"/>
      <c r="Y90" s="1566"/>
      <c r="Z90" s="1566"/>
      <c r="AA90" s="1566"/>
      <c r="AB90" s="1566"/>
      <c r="AC90" s="1566"/>
      <c r="AD90" s="1566"/>
      <c r="AE90" s="1569"/>
      <c r="AF90" s="1569"/>
      <c r="AG90" s="1569"/>
      <c r="AH90" s="1569"/>
      <c r="AI90" s="1569"/>
      <c r="AJ90" s="1569"/>
      <c r="AK90" s="1569"/>
      <c r="AL90" s="1571"/>
      <c r="AM90" s="1569"/>
      <c r="AN90" s="1569"/>
      <c r="AO90" s="1569"/>
      <c r="AP90" s="1556"/>
    </row>
    <row r="91" spans="3:42" ht="15" customHeight="1" x14ac:dyDescent="0.25">
      <c r="C91" s="160" t="s">
        <v>183</v>
      </c>
      <c r="D91" s="58">
        <v>546</v>
      </c>
      <c r="E91" s="58">
        <v>765</v>
      </c>
      <c r="F91" s="58">
        <v>915</v>
      </c>
      <c r="G91" s="58">
        <v>1221</v>
      </c>
      <c r="H91" s="58">
        <v>1275</v>
      </c>
      <c r="I91" s="58">
        <v>1534.5</v>
      </c>
      <c r="J91" s="58">
        <v>1794</v>
      </c>
      <c r="K91" s="58">
        <v>2161.5</v>
      </c>
      <c r="L91" s="58">
        <v>2614.5</v>
      </c>
      <c r="M91" s="58">
        <v>3102</v>
      </c>
      <c r="N91" s="58">
        <v>3565.5</v>
      </c>
      <c r="O91" s="58">
        <v>4236</v>
      </c>
      <c r="P91" s="58">
        <v>5731.5</v>
      </c>
      <c r="Q91" s="58">
        <v>9994.5</v>
      </c>
      <c r="R91" s="58">
        <v>9160.5</v>
      </c>
      <c r="S91" s="58">
        <v>12415.5</v>
      </c>
      <c r="T91" s="58">
        <v>22438.5</v>
      </c>
      <c r="U91" s="59" t="s">
        <v>75</v>
      </c>
      <c r="V91" s="875"/>
      <c r="W91" s="97"/>
      <c r="X91" s="165"/>
      <c r="Y91" s="1566"/>
      <c r="Z91" s="1566"/>
      <c r="AA91" s="1566"/>
      <c r="AB91" s="1566"/>
      <c r="AC91" s="1566"/>
      <c r="AD91" s="1566"/>
      <c r="AE91" s="1569"/>
      <c r="AF91" s="1569"/>
      <c r="AG91" s="1569"/>
      <c r="AH91" s="1569"/>
      <c r="AI91" s="1569"/>
      <c r="AJ91" s="1569"/>
      <c r="AK91" s="1569"/>
      <c r="AL91" s="1571"/>
      <c r="AM91" s="1569"/>
      <c r="AN91" s="1569"/>
      <c r="AO91" s="1569"/>
      <c r="AP91" s="67"/>
    </row>
    <row r="92" spans="3:42" ht="15" customHeight="1" x14ac:dyDescent="0.25">
      <c r="C92" s="1334" t="s">
        <v>184</v>
      </c>
      <c r="D92" s="884">
        <v>603</v>
      </c>
      <c r="E92" s="884">
        <v>844.5</v>
      </c>
      <c r="F92" s="884">
        <v>1009.5</v>
      </c>
      <c r="G92" s="884">
        <v>1348.5</v>
      </c>
      <c r="H92" s="884">
        <v>1408.5</v>
      </c>
      <c r="I92" s="884">
        <v>1692</v>
      </c>
      <c r="J92" s="884">
        <v>1975.5</v>
      </c>
      <c r="K92" s="884">
        <v>2379</v>
      </c>
      <c r="L92" s="884">
        <v>2869.5</v>
      </c>
      <c r="M92" s="884">
        <v>3402</v>
      </c>
      <c r="N92" s="884">
        <v>3904.5</v>
      </c>
      <c r="O92" s="884">
        <v>4627.5</v>
      </c>
      <c r="P92" s="884">
        <v>6237</v>
      </c>
      <c r="Q92" s="884">
        <v>10804.5</v>
      </c>
      <c r="R92" s="884">
        <v>9897</v>
      </c>
      <c r="S92" s="884">
        <v>13288.5</v>
      </c>
      <c r="T92" s="884">
        <v>23890.5</v>
      </c>
      <c r="U92" s="1335" t="s">
        <v>75</v>
      </c>
      <c r="V92" s="875"/>
      <c r="W92" s="97"/>
      <c r="X92" s="1555"/>
      <c r="Y92" s="1566"/>
      <c r="Z92" s="1566"/>
      <c r="AA92" s="1566"/>
      <c r="AB92" s="1566"/>
      <c r="AC92" s="1566"/>
      <c r="AD92" s="1566"/>
      <c r="AE92" s="1569"/>
      <c r="AF92" s="1569"/>
      <c r="AG92" s="1569"/>
      <c r="AH92" s="1569"/>
      <c r="AI92" s="1569"/>
      <c r="AJ92" s="1569"/>
      <c r="AK92" s="1569"/>
      <c r="AL92" s="1571"/>
      <c r="AM92" s="1569"/>
      <c r="AN92" s="1569"/>
      <c r="AO92" s="1569"/>
      <c r="AP92" s="1556"/>
    </row>
    <row r="93" spans="3:42" ht="15" customHeight="1" x14ac:dyDescent="0.25">
      <c r="C93" s="160" t="s">
        <v>185</v>
      </c>
      <c r="D93" s="58">
        <v>660</v>
      </c>
      <c r="E93" s="58">
        <v>925.5</v>
      </c>
      <c r="F93" s="58">
        <v>1102.5</v>
      </c>
      <c r="G93" s="58">
        <v>1474.5</v>
      </c>
      <c r="H93" s="58">
        <v>1540.5</v>
      </c>
      <c r="I93" s="58">
        <v>1848</v>
      </c>
      <c r="J93" s="58">
        <v>2157</v>
      </c>
      <c r="K93" s="58">
        <v>2596.5</v>
      </c>
      <c r="L93" s="58">
        <v>3124.5</v>
      </c>
      <c r="M93" s="58">
        <v>3702</v>
      </c>
      <c r="N93" s="58">
        <v>4243.5</v>
      </c>
      <c r="O93" s="58">
        <v>5020.5</v>
      </c>
      <c r="P93" s="58">
        <v>6742.5</v>
      </c>
      <c r="Q93" s="58">
        <v>11614.5</v>
      </c>
      <c r="R93" s="58">
        <v>10633.5</v>
      </c>
      <c r="S93" s="58">
        <v>14160</v>
      </c>
      <c r="T93" s="58">
        <v>25344</v>
      </c>
      <c r="U93" s="59" t="s">
        <v>75</v>
      </c>
      <c r="V93" s="875"/>
      <c r="W93" s="97"/>
      <c r="X93" s="165"/>
      <c r="Y93" s="1566"/>
      <c r="Z93" s="1566"/>
      <c r="AA93" s="1566"/>
      <c r="AB93" s="1566"/>
      <c r="AC93" s="1566"/>
      <c r="AD93" s="1566"/>
      <c r="AE93" s="1569"/>
      <c r="AF93" s="1569"/>
      <c r="AG93" s="1569"/>
      <c r="AH93" s="1569"/>
      <c r="AI93" s="1569"/>
      <c r="AJ93" s="1569"/>
      <c r="AK93" s="1569"/>
      <c r="AL93" s="1571"/>
      <c r="AM93" s="1569"/>
      <c r="AN93" s="1569"/>
      <c r="AO93" s="1569"/>
      <c r="AP93" s="67"/>
    </row>
    <row r="94" spans="3:42" ht="15" customHeight="1" thickBot="1" x14ac:dyDescent="0.3">
      <c r="C94" s="1336" t="s">
        <v>186</v>
      </c>
      <c r="D94" s="888">
        <v>715.5</v>
      </c>
      <c r="E94" s="888">
        <v>1006.5</v>
      </c>
      <c r="F94" s="888">
        <v>1197</v>
      </c>
      <c r="G94" s="888">
        <v>1602</v>
      </c>
      <c r="H94" s="888">
        <v>1674</v>
      </c>
      <c r="I94" s="888">
        <v>2005.5</v>
      </c>
      <c r="J94" s="888">
        <v>2338.5</v>
      </c>
      <c r="K94" s="888">
        <v>2814</v>
      </c>
      <c r="L94" s="888">
        <v>3379.5</v>
      </c>
      <c r="M94" s="888">
        <v>4002</v>
      </c>
      <c r="N94" s="888">
        <v>4582.5</v>
      </c>
      <c r="O94" s="888">
        <v>5413.5</v>
      </c>
      <c r="P94" s="888">
        <v>7246.5</v>
      </c>
      <c r="Q94" s="888">
        <v>12426</v>
      </c>
      <c r="R94" s="888">
        <v>11368.5</v>
      </c>
      <c r="S94" s="888">
        <v>15033</v>
      </c>
      <c r="T94" s="888">
        <v>26796</v>
      </c>
      <c r="U94" s="1337" t="s">
        <v>75</v>
      </c>
      <c r="V94" s="875"/>
      <c r="W94" s="97"/>
      <c r="X94" s="1555"/>
      <c r="Y94" s="1566"/>
      <c r="Z94" s="1566"/>
      <c r="AA94" s="1566"/>
      <c r="AB94" s="1566"/>
      <c r="AC94" s="1566"/>
      <c r="AD94" s="1566"/>
      <c r="AE94" s="1569"/>
      <c r="AF94" s="1569"/>
      <c r="AG94" s="1569"/>
      <c r="AH94" s="1569"/>
      <c r="AI94" s="1569"/>
      <c r="AJ94" s="1569"/>
      <c r="AK94" s="1569"/>
      <c r="AL94" s="1571"/>
      <c r="AM94" s="1569"/>
      <c r="AN94" s="1569"/>
      <c r="AO94" s="1569"/>
      <c r="AP94" s="1556"/>
    </row>
    <row r="95" spans="3:42" s="96" customFormat="1" ht="15" customHeight="1" x14ac:dyDescent="0.25">
      <c r="C95" s="874"/>
      <c r="D95" s="875"/>
      <c r="E95" s="875"/>
      <c r="F95" s="875"/>
      <c r="G95" s="875"/>
      <c r="H95" s="875"/>
      <c r="I95" s="875"/>
      <c r="J95" s="875"/>
      <c r="K95" s="875"/>
      <c r="L95" s="875"/>
      <c r="M95" s="875"/>
      <c r="N95" s="875"/>
      <c r="O95" s="875"/>
      <c r="P95" s="875"/>
      <c r="Q95" s="875"/>
      <c r="R95" s="875"/>
      <c r="S95" s="875"/>
      <c r="T95" s="875"/>
      <c r="U95" s="875"/>
      <c r="V95" s="875"/>
      <c r="W95" s="97"/>
      <c r="X95" s="1494"/>
      <c r="Y95" s="1494"/>
      <c r="Z95" s="1494"/>
      <c r="AA95" s="1494"/>
      <c r="AB95" s="1494"/>
      <c r="AC95" s="1494"/>
      <c r="AD95" s="1494"/>
      <c r="AE95" s="1494"/>
      <c r="AF95" s="1494"/>
      <c r="AG95" s="1494"/>
      <c r="AH95" s="1494"/>
      <c r="AI95" s="1494"/>
      <c r="AJ95" s="1494"/>
      <c r="AK95" s="1494"/>
      <c r="AL95" s="1494"/>
      <c r="AM95" s="1494"/>
      <c r="AN95" s="1494"/>
      <c r="AO95" s="1494"/>
      <c r="AP95" s="1494"/>
    </row>
    <row r="96" spans="3:42" s="96" customFormat="1" ht="15" customHeight="1" x14ac:dyDescent="0.3">
      <c r="C96" s="72"/>
      <c r="W96" s="1494"/>
      <c r="X96" s="1494"/>
      <c r="Y96" s="1494"/>
      <c r="Z96" s="1494"/>
      <c r="AA96" s="1494"/>
      <c r="AB96" s="1494"/>
      <c r="AC96" s="1494"/>
      <c r="AD96" s="1494"/>
      <c r="AE96" s="1494"/>
      <c r="AF96" s="1494"/>
      <c r="AG96" s="1494"/>
      <c r="AH96" s="1494"/>
      <c r="AI96" s="1494"/>
      <c r="AJ96" s="1494"/>
      <c r="AK96" s="1494"/>
      <c r="AL96" s="1494"/>
      <c r="AM96" s="1494"/>
      <c r="AN96" s="1494"/>
      <c r="AO96" s="1494"/>
      <c r="AP96" s="1494"/>
    </row>
    <row r="97" spans="3:42" s="96" customFormat="1" ht="15" customHeight="1" x14ac:dyDescent="0.3">
      <c r="C97" s="72"/>
      <c r="W97" s="1494"/>
      <c r="X97" s="1494"/>
      <c r="Y97" s="1494"/>
      <c r="Z97" s="1494"/>
      <c r="AA97" s="1494"/>
      <c r="AB97" s="1494"/>
      <c r="AC97" s="1494"/>
      <c r="AD97" s="1494"/>
      <c r="AE97" s="1494"/>
      <c r="AF97" s="1494"/>
      <c r="AG97" s="1494"/>
      <c r="AH97" s="1494"/>
      <c r="AI97" s="1494"/>
      <c r="AJ97" s="1494"/>
      <c r="AK97" s="1494"/>
      <c r="AL97" s="1494"/>
      <c r="AM97" s="1494"/>
      <c r="AN97" s="1494"/>
      <c r="AO97" s="1494"/>
      <c r="AP97" s="1494"/>
    </row>
    <row r="98" spans="3:42" s="96" customFormat="1" ht="15" customHeight="1" x14ac:dyDescent="0.3">
      <c r="C98" s="72"/>
      <c r="W98" s="1494"/>
      <c r="X98" s="1494"/>
      <c r="Y98" s="1494"/>
      <c r="Z98" s="1494"/>
      <c r="AA98" s="1494"/>
      <c r="AB98" s="1494"/>
      <c r="AC98" s="1494"/>
      <c r="AD98" s="1494"/>
      <c r="AE98" s="1494"/>
      <c r="AF98" s="1494"/>
      <c r="AG98" s="1494"/>
      <c r="AH98" s="1494"/>
      <c r="AI98" s="1494"/>
      <c r="AJ98" s="1494"/>
      <c r="AK98" s="1494"/>
      <c r="AL98" s="1494"/>
      <c r="AM98" s="1494"/>
      <c r="AN98" s="1494"/>
      <c r="AO98" s="1494"/>
      <c r="AP98" s="1494"/>
    </row>
    <row r="99" spans="3:42" s="96" customFormat="1" ht="15" customHeight="1" x14ac:dyDescent="0.3">
      <c r="C99" s="72"/>
      <c r="W99" s="1494"/>
      <c r="X99" s="1494"/>
      <c r="Y99" s="1494"/>
      <c r="Z99" s="1494"/>
      <c r="AA99" s="1494"/>
      <c r="AB99" s="1494"/>
      <c r="AC99" s="1494"/>
      <c r="AD99" s="1494"/>
      <c r="AE99" s="1494"/>
      <c r="AF99" s="1494"/>
      <c r="AG99" s="1494"/>
      <c r="AH99" s="1494"/>
      <c r="AI99" s="1494"/>
      <c r="AJ99" s="1494"/>
      <c r="AK99" s="1494"/>
      <c r="AL99" s="1494"/>
      <c r="AM99" s="1494"/>
      <c r="AN99" s="1494"/>
      <c r="AO99" s="1494"/>
      <c r="AP99" s="1494"/>
    </row>
    <row r="100" spans="3:42" s="96" customFormat="1" ht="15" customHeight="1" x14ac:dyDescent="0.3">
      <c r="C100" s="72"/>
      <c r="W100" s="1494"/>
      <c r="X100" s="1494"/>
      <c r="Y100" s="1494"/>
      <c r="Z100" s="1494"/>
      <c r="AA100" s="1494"/>
      <c r="AB100" s="1494"/>
      <c r="AC100" s="1494"/>
      <c r="AD100" s="1494"/>
      <c r="AE100" s="1494"/>
      <c r="AF100" s="1494"/>
      <c r="AG100" s="1494"/>
      <c r="AH100" s="1494"/>
      <c r="AI100" s="1494"/>
      <c r="AJ100" s="1494"/>
      <c r="AK100" s="1494"/>
      <c r="AL100" s="1494"/>
      <c r="AM100" s="1494"/>
      <c r="AN100" s="1494"/>
      <c r="AO100" s="1494"/>
      <c r="AP100" s="1494"/>
    </row>
    <row r="101" spans="3:42" s="96" customFormat="1" ht="15" customHeight="1" x14ac:dyDescent="0.25">
      <c r="C101" s="143"/>
      <c r="D101" s="143"/>
      <c r="E101" s="143"/>
      <c r="F101" s="143"/>
      <c r="G101" s="143"/>
      <c r="H101" s="143"/>
      <c r="I101" s="143"/>
      <c r="J101" s="143"/>
      <c r="K101" s="152"/>
      <c r="L101" s="151"/>
      <c r="M101" s="143"/>
      <c r="N101" s="170"/>
      <c r="O101" s="143"/>
      <c r="P101" s="144"/>
      <c r="Q101" s="144"/>
      <c r="R101" s="144"/>
      <c r="T101" s="144"/>
      <c r="U101" s="144"/>
      <c r="V101" s="144"/>
      <c r="W101" s="1494"/>
      <c r="X101" s="1494"/>
      <c r="Y101" s="1494"/>
      <c r="Z101" s="1494"/>
      <c r="AA101" s="1494"/>
      <c r="AB101" s="1494"/>
      <c r="AC101" s="1494"/>
      <c r="AD101" s="1494"/>
      <c r="AE101" s="1494"/>
      <c r="AF101" s="1494"/>
      <c r="AG101" s="1494"/>
      <c r="AH101" s="1494"/>
      <c r="AI101" s="1494"/>
      <c r="AJ101" s="1494"/>
      <c r="AK101" s="1494"/>
      <c r="AL101" s="1494"/>
      <c r="AM101" s="1494"/>
      <c r="AN101" s="1494"/>
      <c r="AO101" s="1494"/>
      <c r="AP101" s="1494"/>
    </row>
    <row r="102" spans="3:42" ht="15" customHeight="1" x14ac:dyDescent="0.25">
      <c r="C102" s="31"/>
      <c r="D102" s="31"/>
      <c r="E102" s="31"/>
      <c r="F102" s="31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494"/>
      <c r="X102" s="1494"/>
      <c r="Y102" s="1494"/>
      <c r="Z102" s="1494"/>
      <c r="AA102" s="1494"/>
      <c r="AB102" s="1494"/>
      <c r="AC102" s="1494"/>
      <c r="AD102" s="1494"/>
      <c r="AE102" s="1494"/>
      <c r="AF102" s="1494"/>
      <c r="AG102" s="1494"/>
      <c r="AH102" s="1494"/>
      <c r="AI102" s="1494"/>
      <c r="AJ102" s="1494"/>
      <c r="AK102" s="1494"/>
      <c r="AL102" s="1494"/>
      <c r="AM102" s="1494"/>
      <c r="AN102" s="1494"/>
      <c r="AO102" s="1494"/>
      <c r="AP102" s="1494"/>
    </row>
    <row r="103" spans="3:42" ht="15" customHeight="1" thickBot="1" x14ac:dyDescent="0.3">
      <c r="C103" s="163" t="s">
        <v>202</v>
      </c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1494"/>
      <c r="X103" s="1494"/>
      <c r="Y103" s="1494"/>
      <c r="Z103" s="1494"/>
      <c r="AA103" s="1494"/>
      <c r="AB103" s="1494"/>
      <c r="AC103" s="1494"/>
      <c r="AD103" s="1494"/>
      <c r="AE103" s="1494"/>
      <c r="AF103" s="1494"/>
      <c r="AG103" s="1494"/>
      <c r="AH103" s="1561"/>
      <c r="AI103" s="1494"/>
      <c r="AJ103" s="1494"/>
      <c r="AK103" s="1494"/>
      <c r="AL103" s="1494"/>
      <c r="AM103" s="1494"/>
      <c r="AN103" s="1494"/>
      <c r="AO103" s="1494"/>
      <c r="AP103" s="1494"/>
    </row>
    <row r="104" spans="3:42" ht="15" customHeight="1" x14ac:dyDescent="0.25">
      <c r="C104" s="2171" t="s">
        <v>208</v>
      </c>
      <c r="D104" s="2201" t="s">
        <v>204</v>
      </c>
      <c r="E104" s="2201"/>
      <c r="F104" s="2201"/>
      <c r="G104" s="2201"/>
      <c r="H104" s="2201"/>
      <c r="I104" s="2201"/>
      <c r="J104" s="2201"/>
      <c r="K104" s="2201"/>
      <c r="L104" s="2201"/>
      <c r="M104" s="2201"/>
      <c r="N104" s="2201"/>
      <c r="O104" s="2201"/>
      <c r="P104" s="2201"/>
      <c r="Q104" s="2201"/>
      <c r="R104" s="2201"/>
      <c r="S104" s="2201"/>
      <c r="T104" s="2201"/>
      <c r="U104" s="2202"/>
      <c r="V104" s="125"/>
      <c r="W104" s="1494"/>
      <c r="X104" s="1883"/>
      <c r="Y104" s="1978"/>
      <c r="Z104" s="1978"/>
      <c r="AA104" s="1978"/>
      <c r="AB104" s="1978"/>
      <c r="AC104" s="1978"/>
      <c r="AD104" s="1978"/>
      <c r="AE104" s="1978"/>
      <c r="AF104" s="1978"/>
      <c r="AG104" s="1978"/>
      <c r="AH104" s="1978"/>
      <c r="AI104" s="1978"/>
      <c r="AJ104" s="1978"/>
      <c r="AK104" s="1978"/>
      <c r="AL104" s="1978"/>
      <c r="AM104" s="1978"/>
      <c r="AN104" s="1978"/>
      <c r="AO104" s="1978"/>
      <c r="AP104" s="1978"/>
    </row>
    <row r="105" spans="3:42" ht="15" customHeight="1" x14ac:dyDescent="0.25">
      <c r="C105" s="2172"/>
      <c r="D105" s="171" t="s">
        <v>195</v>
      </c>
      <c r="E105" s="171" t="s">
        <v>196</v>
      </c>
      <c r="F105" s="154" t="s">
        <v>197</v>
      </c>
      <c r="G105" s="49" t="s">
        <v>67</v>
      </c>
      <c r="H105" s="48" t="s">
        <v>198</v>
      </c>
      <c r="I105" s="49" t="s">
        <v>187</v>
      </c>
      <c r="J105" s="49" t="s">
        <v>65</v>
      </c>
      <c r="K105" s="49" t="s">
        <v>188</v>
      </c>
      <c r="L105" s="49" t="s">
        <v>199</v>
      </c>
      <c r="M105" s="49" t="s">
        <v>200</v>
      </c>
      <c r="N105" s="49" t="s">
        <v>173</v>
      </c>
      <c r="O105" s="49" t="s">
        <v>71</v>
      </c>
      <c r="P105" s="49" t="s">
        <v>190</v>
      </c>
      <c r="Q105" s="49" t="s">
        <v>174</v>
      </c>
      <c r="R105" s="49" t="s">
        <v>72</v>
      </c>
      <c r="S105" s="49" t="s">
        <v>175</v>
      </c>
      <c r="T105" s="154" t="s">
        <v>191</v>
      </c>
      <c r="U105" s="155" t="s">
        <v>223</v>
      </c>
      <c r="V105" s="1338"/>
      <c r="W105" s="1494"/>
      <c r="X105" s="1883"/>
      <c r="Y105" s="1562"/>
      <c r="Z105" s="1562"/>
      <c r="AA105" s="1551"/>
      <c r="AB105" s="1550"/>
      <c r="AC105" s="1563"/>
      <c r="AD105" s="1550"/>
      <c r="AE105" s="1550"/>
      <c r="AF105" s="1550"/>
      <c r="AG105" s="1550"/>
      <c r="AH105" s="1550"/>
      <c r="AI105" s="1550"/>
      <c r="AJ105" s="1550"/>
      <c r="AK105" s="1550"/>
      <c r="AL105" s="1550"/>
      <c r="AM105" s="1550"/>
      <c r="AN105" s="1550"/>
      <c r="AO105" s="1551"/>
      <c r="AP105" s="1551"/>
    </row>
    <row r="106" spans="3:42" ht="15" customHeight="1" x14ac:dyDescent="0.25">
      <c r="C106" s="2172"/>
      <c r="D106" s="2175" t="s">
        <v>205</v>
      </c>
      <c r="E106" s="2175"/>
      <c r="F106" s="2175"/>
      <c r="G106" s="2175"/>
      <c r="H106" s="2175"/>
      <c r="I106" s="2175"/>
      <c r="J106" s="2175"/>
      <c r="K106" s="2175"/>
      <c r="L106" s="2175"/>
      <c r="M106" s="2175"/>
      <c r="N106" s="2175"/>
      <c r="O106" s="2175"/>
      <c r="P106" s="2175"/>
      <c r="Q106" s="2175"/>
      <c r="R106" s="2175"/>
      <c r="S106" s="2175"/>
      <c r="T106" s="2175"/>
      <c r="U106" s="2176"/>
      <c r="V106" s="1339"/>
      <c r="W106" s="1494"/>
      <c r="X106" s="1883"/>
      <c r="Y106" s="1979"/>
      <c r="Z106" s="1979"/>
      <c r="AA106" s="1979"/>
      <c r="AB106" s="1979"/>
      <c r="AC106" s="1979"/>
      <c r="AD106" s="1979"/>
      <c r="AE106" s="1979"/>
      <c r="AF106" s="1979"/>
      <c r="AG106" s="1979"/>
      <c r="AH106" s="1979"/>
      <c r="AI106" s="1979"/>
      <c r="AJ106" s="1979"/>
      <c r="AK106" s="1979"/>
      <c r="AL106" s="1979"/>
      <c r="AM106" s="1979"/>
      <c r="AN106" s="1979"/>
      <c r="AO106" s="1979"/>
      <c r="AP106" s="1979"/>
    </row>
    <row r="107" spans="3:42" ht="15" customHeight="1" x14ac:dyDescent="0.25">
      <c r="C107" s="2172"/>
      <c r="D107" s="56">
        <v>6.2</v>
      </c>
      <c r="E107" s="56">
        <v>8.3000000000000007</v>
      </c>
      <c r="F107" s="1124">
        <v>9.6</v>
      </c>
      <c r="G107" s="1124">
        <v>11</v>
      </c>
      <c r="H107" s="1124">
        <v>12</v>
      </c>
      <c r="I107" s="1124">
        <v>14</v>
      </c>
      <c r="J107" s="1124">
        <v>15</v>
      </c>
      <c r="K107" s="1124">
        <v>16.5</v>
      </c>
      <c r="L107" s="1124">
        <v>18</v>
      </c>
      <c r="M107" s="1124">
        <v>20</v>
      </c>
      <c r="N107" s="1124">
        <v>22</v>
      </c>
      <c r="O107" s="1124">
        <v>23.5</v>
      </c>
      <c r="P107" s="1124">
        <v>27</v>
      </c>
      <c r="Q107" s="1124">
        <v>31</v>
      </c>
      <c r="R107" s="1124">
        <v>33</v>
      </c>
      <c r="S107" s="154">
        <v>38</v>
      </c>
      <c r="T107" s="222">
        <v>42</v>
      </c>
      <c r="U107" s="221" t="s">
        <v>583</v>
      </c>
      <c r="V107" s="1340"/>
      <c r="W107" s="1494"/>
      <c r="X107" s="1883"/>
      <c r="Y107" s="1559"/>
      <c r="Z107" s="1559"/>
      <c r="AA107" s="1552"/>
      <c r="AB107" s="1552"/>
      <c r="AC107" s="1552"/>
      <c r="AD107" s="1552"/>
      <c r="AE107" s="1552"/>
      <c r="AF107" s="1552"/>
      <c r="AG107" s="1552"/>
      <c r="AH107" s="1552"/>
      <c r="AI107" s="1552"/>
      <c r="AJ107" s="1552"/>
      <c r="AK107" s="1552"/>
      <c r="AL107" s="1552"/>
      <c r="AM107" s="1552"/>
      <c r="AN107" s="1551"/>
      <c r="AO107" s="1564"/>
      <c r="AP107" s="1565"/>
    </row>
    <row r="108" spans="3:42" ht="15" customHeight="1" x14ac:dyDescent="0.25">
      <c r="C108" s="2172"/>
      <c r="D108" s="2182" t="s">
        <v>206</v>
      </c>
      <c r="E108" s="2182"/>
      <c r="F108" s="2182"/>
      <c r="G108" s="2182"/>
      <c r="H108" s="2182"/>
      <c r="I108" s="2182"/>
      <c r="J108" s="2182"/>
      <c r="K108" s="2182"/>
      <c r="L108" s="2182"/>
      <c r="M108" s="2182"/>
      <c r="N108" s="2182"/>
      <c r="O108" s="2182"/>
      <c r="P108" s="2182"/>
      <c r="Q108" s="2182"/>
      <c r="R108" s="2182"/>
      <c r="S108" s="2182"/>
      <c r="T108" s="2182"/>
      <c r="U108" s="2183"/>
      <c r="V108" s="347"/>
      <c r="W108" s="1494"/>
      <c r="X108" s="1883"/>
      <c r="Y108" s="1978"/>
      <c r="Z108" s="1978"/>
      <c r="AA108" s="1978"/>
      <c r="AB108" s="1978"/>
      <c r="AC108" s="1978"/>
      <c r="AD108" s="1978"/>
      <c r="AE108" s="1978"/>
      <c r="AF108" s="1978"/>
      <c r="AG108" s="1978"/>
      <c r="AH108" s="1978"/>
      <c r="AI108" s="1978"/>
      <c r="AJ108" s="1978"/>
      <c r="AK108" s="1978"/>
      <c r="AL108" s="1978"/>
      <c r="AM108" s="1978"/>
      <c r="AN108" s="1978"/>
      <c r="AO108" s="1978"/>
      <c r="AP108" s="1978"/>
    </row>
    <row r="109" spans="3:42" ht="15" customHeight="1" x14ac:dyDescent="0.25">
      <c r="C109" s="2172"/>
      <c r="D109" s="2184" t="s">
        <v>215</v>
      </c>
      <c r="E109" s="2184"/>
      <c r="F109" s="2184"/>
      <c r="G109" s="2184"/>
      <c r="H109" s="2184" t="s">
        <v>177</v>
      </c>
      <c r="I109" s="2184"/>
      <c r="J109" s="2184"/>
      <c r="K109" s="2184"/>
      <c r="L109" s="2158" t="s">
        <v>216</v>
      </c>
      <c r="M109" s="2158"/>
      <c r="N109" s="2158"/>
      <c r="O109" s="2158"/>
      <c r="P109" s="2158"/>
      <c r="Q109" s="2158"/>
      <c r="R109" s="2184" t="s">
        <v>178</v>
      </c>
      <c r="S109" s="2184"/>
      <c r="T109" s="2158" t="s">
        <v>217</v>
      </c>
      <c r="U109" s="2181"/>
      <c r="V109" s="1342"/>
      <c r="W109" s="1494"/>
      <c r="X109" s="1883"/>
      <c r="Y109" s="1980"/>
      <c r="Z109" s="1980"/>
      <c r="AA109" s="1980"/>
      <c r="AB109" s="1980"/>
      <c r="AC109" s="1980"/>
      <c r="AD109" s="1980"/>
      <c r="AE109" s="1980"/>
      <c r="AF109" s="1980"/>
      <c r="AG109" s="1981"/>
      <c r="AH109" s="1981"/>
      <c r="AI109" s="1981"/>
      <c r="AJ109" s="1981"/>
      <c r="AK109" s="1981"/>
      <c r="AL109" s="1981"/>
      <c r="AM109" s="1980"/>
      <c r="AN109" s="1980"/>
      <c r="AO109" s="1981"/>
      <c r="AP109" s="1981"/>
    </row>
    <row r="110" spans="3:42" ht="15" customHeight="1" x14ac:dyDescent="0.25">
      <c r="C110" s="2172"/>
      <c r="D110" s="2182" t="s">
        <v>207</v>
      </c>
      <c r="E110" s="2182"/>
      <c r="F110" s="2182"/>
      <c r="G110" s="2182"/>
      <c r="H110" s="2182"/>
      <c r="I110" s="2182"/>
      <c r="J110" s="2182"/>
      <c r="K110" s="2182"/>
      <c r="L110" s="2182"/>
      <c r="M110" s="2182"/>
      <c r="N110" s="2182"/>
      <c r="O110" s="2182"/>
      <c r="P110" s="2182"/>
      <c r="Q110" s="2182"/>
      <c r="R110" s="2182"/>
      <c r="S110" s="2182"/>
      <c r="T110" s="2182"/>
      <c r="U110" s="2183"/>
      <c r="V110" s="347"/>
      <c r="W110" s="1494"/>
      <c r="X110" s="1883"/>
      <c r="Y110" s="1978"/>
      <c r="Z110" s="1978"/>
      <c r="AA110" s="1978"/>
      <c r="AB110" s="1978"/>
      <c r="AC110" s="1978"/>
      <c r="AD110" s="1978"/>
      <c r="AE110" s="1978"/>
      <c r="AF110" s="1978"/>
      <c r="AG110" s="1978"/>
      <c r="AH110" s="1978"/>
      <c r="AI110" s="1978"/>
      <c r="AJ110" s="1978"/>
      <c r="AK110" s="1978"/>
      <c r="AL110" s="1978"/>
      <c r="AM110" s="1978"/>
      <c r="AN110" s="1978"/>
      <c r="AO110" s="1978"/>
      <c r="AP110" s="1978"/>
    </row>
    <row r="111" spans="3:42" ht="15" customHeight="1" x14ac:dyDescent="0.25">
      <c r="C111" s="2172"/>
      <c r="D111" s="2109" t="s">
        <v>209</v>
      </c>
      <c r="E111" s="2109"/>
      <c r="F111" s="2109"/>
      <c r="G111" s="2158" t="s">
        <v>210</v>
      </c>
      <c r="H111" s="2158"/>
      <c r="I111" s="2158" t="s">
        <v>211</v>
      </c>
      <c r="J111" s="2158"/>
      <c r="K111" s="2158"/>
      <c r="L111" s="2158" t="s">
        <v>212</v>
      </c>
      <c r="M111" s="2158"/>
      <c r="N111" s="2158"/>
      <c r="O111" s="2158"/>
      <c r="P111" s="2158"/>
      <c r="Q111" s="2158"/>
      <c r="R111" s="2158" t="s">
        <v>213</v>
      </c>
      <c r="S111" s="2158"/>
      <c r="T111" s="2158" t="s">
        <v>214</v>
      </c>
      <c r="U111" s="2181"/>
      <c r="V111" s="1342"/>
      <c r="W111" s="1494"/>
      <c r="X111" s="1883"/>
      <c r="Y111" s="1970"/>
      <c r="Z111" s="1970"/>
      <c r="AA111" s="1970"/>
      <c r="AB111" s="1981"/>
      <c r="AC111" s="1981"/>
      <c r="AD111" s="1981"/>
      <c r="AE111" s="1981"/>
      <c r="AF111" s="1981"/>
      <c r="AG111" s="1981"/>
      <c r="AH111" s="1981"/>
      <c r="AI111" s="1981"/>
      <c r="AJ111" s="1981"/>
      <c r="AK111" s="1981"/>
      <c r="AL111" s="1981"/>
      <c r="AM111" s="1981"/>
      <c r="AN111" s="1981"/>
      <c r="AO111" s="1981"/>
      <c r="AP111" s="1981"/>
    </row>
    <row r="112" spans="3:42" ht="15" customHeight="1" x14ac:dyDescent="0.25">
      <c r="C112" s="1334" t="s">
        <v>177</v>
      </c>
      <c r="D112" s="53">
        <v>232.5</v>
      </c>
      <c r="E112" s="53">
        <v>267</v>
      </c>
      <c r="F112" s="53">
        <v>295.5</v>
      </c>
      <c r="G112" s="53">
        <v>373.5</v>
      </c>
      <c r="H112" s="53">
        <v>445.5</v>
      </c>
      <c r="I112" s="53">
        <v>570</v>
      </c>
      <c r="J112" s="53">
        <v>673.5</v>
      </c>
      <c r="K112" s="53">
        <v>874.5</v>
      </c>
      <c r="L112" s="53">
        <v>949.5</v>
      </c>
      <c r="M112" s="53">
        <v>1261.5</v>
      </c>
      <c r="N112" s="53">
        <v>1489.5</v>
      </c>
      <c r="O112" s="53">
        <v>1738.5</v>
      </c>
      <c r="P112" s="53" t="s">
        <v>26</v>
      </c>
      <c r="Q112" s="53" t="s">
        <v>26</v>
      </c>
      <c r="R112" s="53" t="s">
        <v>26</v>
      </c>
      <c r="S112" s="53" t="s">
        <v>26</v>
      </c>
      <c r="T112" s="53" t="s">
        <v>26</v>
      </c>
      <c r="U112" s="54" t="s">
        <v>26</v>
      </c>
      <c r="V112" s="875"/>
      <c r="W112" s="1494"/>
      <c r="X112" s="165"/>
      <c r="Y112" s="1573"/>
      <c r="Z112" s="1573"/>
      <c r="AA112" s="1573"/>
      <c r="AB112" s="1573"/>
      <c r="AC112" s="1573"/>
      <c r="AD112" s="1573"/>
      <c r="AE112" s="1573"/>
      <c r="AF112" s="1573"/>
      <c r="AG112" s="1573"/>
      <c r="AH112" s="1573"/>
      <c r="AI112" s="1573"/>
      <c r="AJ112" s="1574"/>
      <c r="AK112" s="1575"/>
      <c r="AL112" s="1576"/>
      <c r="AM112" s="1576"/>
      <c r="AN112" s="1576"/>
      <c r="AO112" s="1576"/>
      <c r="AP112" s="67"/>
    </row>
    <row r="113" spans="3:42" s="96" customFormat="1" ht="15" customHeight="1" x14ac:dyDescent="0.25">
      <c r="C113" s="160" t="s">
        <v>178</v>
      </c>
      <c r="D113" s="58">
        <v>247.5</v>
      </c>
      <c r="E113" s="58">
        <v>294</v>
      </c>
      <c r="F113" s="58">
        <v>328.5</v>
      </c>
      <c r="G113" s="58">
        <v>429</v>
      </c>
      <c r="H113" s="58">
        <v>517.5</v>
      </c>
      <c r="I113" s="58">
        <v>661.5</v>
      </c>
      <c r="J113" s="58">
        <v>766.5</v>
      </c>
      <c r="K113" s="58">
        <v>987</v>
      </c>
      <c r="L113" s="58">
        <v>1081.5</v>
      </c>
      <c r="M113" s="58">
        <v>1438.5</v>
      </c>
      <c r="N113" s="58">
        <v>1680</v>
      </c>
      <c r="O113" s="58">
        <v>1942.5</v>
      </c>
      <c r="P113" s="58">
        <v>3147</v>
      </c>
      <c r="Q113" s="58" t="s">
        <v>26</v>
      </c>
      <c r="R113" s="58" t="s">
        <v>26</v>
      </c>
      <c r="S113" s="58" t="s">
        <v>26</v>
      </c>
      <c r="T113" s="58" t="s">
        <v>26</v>
      </c>
      <c r="U113" s="59" t="s">
        <v>26</v>
      </c>
      <c r="V113" s="875"/>
      <c r="W113" s="1494"/>
      <c r="X113" s="165"/>
      <c r="Y113" s="1573"/>
      <c r="Z113" s="1573"/>
      <c r="AA113" s="1573"/>
      <c r="AB113" s="1573"/>
      <c r="AC113" s="1573"/>
      <c r="AD113" s="1573"/>
      <c r="AE113" s="1573"/>
      <c r="AF113" s="1573"/>
      <c r="AG113" s="1573"/>
      <c r="AH113" s="1573"/>
      <c r="AI113" s="1573"/>
      <c r="AJ113" s="1574"/>
      <c r="AK113" s="1573"/>
      <c r="AL113" s="1576"/>
      <c r="AM113" s="1576"/>
      <c r="AN113" s="1576"/>
      <c r="AO113" s="1576"/>
      <c r="AP113" s="67"/>
    </row>
    <row r="114" spans="3:42" ht="15" customHeight="1" x14ac:dyDescent="0.25">
      <c r="C114" s="1334" t="s">
        <v>179</v>
      </c>
      <c r="D114" s="53">
        <v>261</v>
      </c>
      <c r="E114" s="53">
        <v>331.5</v>
      </c>
      <c r="F114" s="53">
        <v>373.5</v>
      </c>
      <c r="G114" s="53">
        <v>484.5</v>
      </c>
      <c r="H114" s="53">
        <v>591</v>
      </c>
      <c r="I114" s="53">
        <v>753</v>
      </c>
      <c r="J114" s="53">
        <v>861</v>
      </c>
      <c r="K114" s="53">
        <v>1098</v>
      </c>
      <c r="L114" s="53">
        <v>1213.5</v>
      </c>
      <c r="M114" s="53">
        <v>1614</v>
      </c>
      <c r="N114" s="53">
        <v>1870.5</v>
      </c>
      <c r="O114" s="884">
        <v>2145</v>
      </c>
      <c r="P114" s="884">
        <v>3396</v>
      </c>
      <c r="Q114" s="884">
        <v>5160</v>
      </c>
      <c r="R114" s="884">
        <v>5374.5</v>
      </c>
      <c r="S114" s="884">
        <v>7234.5</v>
      </c>
      <c r="T114" s="884">
        <v>10744.5</v>
      </c>
      <c r="U114" s="1335" t="s">
        <v>26</v>
      </c>
      <c r="V114" s="875"/>
      <c r="W114" s="1494"/>
      <c r="X114" s="1555"/>
      <c r="Y114" s="1573"/>
      <c r="Z114" s="1573"/>
      <c r="AA114" s="1573"/>
      <c r="AB114" s="1573"/>
      <c r="AC114" s="1573"/>
      <c r="AD114" s="1573"/>
      <c r="AE114" s="1574"/>
      <c r="AF114" s="1574"/>
      <c r="AG114" s="1574"/>
      <c r="AH114" s="1574"/>
      <c r="AI114" s="1574"/>
      <c r="AJ114" s="1574"/>
      <c r="AK114" s="1574"/>
      <c r="AL114" s="1574"/>
      <c r="AM114" s="1574"/>
      <c r="AN114" s="1574"/>
      <c r="AO114" s="1577"/>
      <c r="AP114" s="1556"/>
    </row>
    <row r="115" spans="3:42" s="96" customFormat="1" ht="15" customHeight="1" x14ac:dyDescent="0.25">
      <c r="C115" s="160" t="s">
        <v>180</v>
      </c>
      <c r="D115" s="58">
        <v>277.5</v>
      </c>
      <c r="E115" s="58">
        <v>369</v>
      </c>
      <c r="F115" s="58">
        <v>417</v>
      </c>
      <c r="G115" s="58">
        <v>538.5</v>
      </c>
      <c r="H115" s="58">
        <v>663</v>
      </c>
      <c r="I115" s="58">
        <v>844.5</v>
      </c>
      <c r="J115" s="58">
        <v>954</v>
      </c>
      <c r="K115" s="58">
        <v>1210.5</v>
      </c>
      <c r="L115" s="58">
        <v>1344</v>
      </c>
      <c r="M115" s="58">
        <v>1791</v>
      </c>
      <c r="N115" s="58">
        <v>2059.5</v>
      </c>
      <c r="O115" s="58">
        <v>2347.5</v>
      </c>
      <c r="P115" s="58">
        <v>3645</v>
      </c>
      <c r="Q115" s="58">
        <v>5536.5</v>
      </c>
      <c r="R115" s="58">
        <v>5754</v>
      </c>
      <c r="S115" s="58">
        <v>7687.5</v>
      </c>
      <c r="T115" s="58">
        <v>11500.5</v>
      </c>
      <c r="U115" s="59" t="s">
        <v>26</v>
      </c>
      <c r="V115" s="875"/>
      <c r="W115" s="1494"/>
      <c r="X115" s="1555"/>
      <c r="Y115" s="1573"/>
      <c r="Z115" s="1573"/>
      <c r="AA115" s="1573"/>
      <c r="AB115" s="1573"/>
      <c r="AC115" s="1573"/>
      <c r="AD115" s="1573"/>
      <c r="AE115" s="1574"/>
      <c r="AF115" s="1574"/>
      <c r="AG115" s="1574"/>
      <c r="AH115" s="1574"/>
      <c r="AI115" s="1574"/>
      <c r="AJ115" s="1574"/>
      <c r="AK115" s="1574"/>
      <c r="AL115" s="1574"/>
      <c r="AM115" s="1574"/>
      <c r="AN115" s="1574"/>
      <c r="AO115" s="1577"/>
      <c r="AP115" s="1556"/>
    </row>
    <row r="116" spans="3:42" ht="15" customHeight="1" x14ac:dyDescent="0.25">
      <c r="C116" s="886" t="s">
        <v>70</v>
      </c>
      <c r="D116" s="53">
        <v>303</v>
      </c>
      <c r="E116" s="53">
        <v>406.5</v>
      </c>
      <c r="F116" s="53">
        <v>460.5</v>
      </c>
      <c r="G116" s="53">
        <v>594</v>
      </c>
      <c r="H116" s="53">
        <v>735</v>
      </c>
      <c r="I116" s="53">
        <v>934.5</v>
      </c>
      <c r="J116" s="53">
        <v>1048.5</v>
      </c>
      <c r="K116" s="53">
        <v>1323</v>
      </c>
      <c r="L116" s="53">
        <v>1476</v>
      </c>
      <c r="M116" s="53">
        <v>1966.5</v>
      </c>
      <c r="N116" s="53">
        <v>2250</v>
      </c>
      <c r="O116" s="884">
        <v>2550</v>
      </c>
      <c r="P116" s="884">
        <v>3892.5</v>
      </c>
      <c r="Q116" s="884">
        <v>5913</v>
      </c>
      <c r="R116" s="884">
        <v>6133.5</v>
      </c>
      <c r="S116" s="884">
        <v>8142</v>
      </c>
      <c r="T116" s="884">
        <v>12255</v>
      </c>
      <c r="U116" s="1335" t="s">
        <v>26</v>
      </c>
      <c r="V116" s="875"/>
      <c r="W116" s="1494"/>
      <c r="X116" s="1557"/>
      <c r="Y116" s="1573"/>
      <c r="Z116" s="1573"/>
      <c r="AA116" s="1573"/>
      <c r="AB116" s="1573"/>
      <c r="AC116" s="1573"/>
      <c r="AD116" s="1573"/>
      <c r="AE116" s="1574"/>
      <c r="AF116" s="1574"/>
      <c r="AG116" s="1574"/>
      <c r="AH116" s="1574"/>
      <c r="AI116" s="1574"/>
      <c r="AJ116" s="1574"/>
      <c r="AK116" s="1574"/>
      <c r="AL116" s="1574"/>
      <c r="AM116" s="1574"/>
      <c r="AN116" s="1574"/>
      <c r="AO116" s="1577"/>
      <c r="AP116" s="67"/>
    </row>
    <row r="117" spans="3:42" s="96" customFormat="1" ht="15" customHeight="1" x14ac:dyDescent="0.25">
      <c r="C117" s="1344" t="s">
        <v>201</v>
      </c>
      <c r="D117" s="58">
        <v>328.5</v>
      </c>
      <c r="E117" s="58">
        <v>442.5</v>
      </c>
      <c r="F117" s="58">
        <v>504</v>
      </c>
      <c r="G117" s="58">
        <v>649.5</v>
      </c>
      <c r="H117" s="58">
        <v>808.5</v>
      </c>
      <c r="I117" s="58">
        <v>1026</v>
      </c>
      <c r="J117" s="58">
        <v>1141.5</v>
      </c>
      <c r="K117" s="58">
        <v>1435.5</v>
      </c>
      <c r="L117" s="58">
        <v>1608</v>
      </c>
      <c r="M117" s="58">
        <v>2143.5</v>
      </c>
      <c r="N117" s="58">
        <v>2440.5</v>
      </c>
      <c r="O117" s="58">
        <v>2752.5</v>
      </c>
      <c r="P117" s="58">
        <v>4141.5</v>
      </c>
      <c r="Q117" s="58">
        <v>6289.5</v>
      </c>
      <c r="R117" s="58">
        <v>6513</v>
      </c>
      <c r="S117" s="58">
        <v>8596.5</v>
      </c>
      <c r="T117" s="58">
        <v>13011</v>
      </c>
      <c r="U117" s="59" t="s">
        <v>26</v>
      </c>
      <c r="V117" s="875"/>
      <c r="W117" s="1494"/>
      <c r="X117" s="1557"/>
      <c r="Y117" s="1573"/>
      <c r="Z117" s="1573"/>
      <c r="AA117" s="1573"/>
      <c r="AB117" s="1573"/>
      <c r="AC117" s="1573"/>
      <c r="AD117" s="1573"/>
      <c r="AE117" s="1574"/>
      <c r="AF117" s="1574"/>
      <c r="AG117" s="1574"/>
      <c r="AH117" s="1574"/>
      <c r="AI117" s="1574"/>
      <c r="AJ117" s="1574"/>
      <c r="AK117" s="1574"/>
      <c r="AL117" s="1574"/>
      <c r="AM117" s="1574"/>
      <c r="AN117" s="1574"/>
      <c r="AO117" s="1577"/>
      <c r="AP117" s="67"/>
    </row>
    <row r="118" spans="3:42" ht="15" customHeight="1" x14ac:dyDescent="0.25">
      <c r="C118" s="1334" t="s">
        <v>181</v>
      </c>
      <c r="D118" s="53">
        <v>448.5</v>
      </c>
      <c r="E118" s="53">
        <v>480</v>
      </c>
      <c r="F118" s="53">
        <v>549</v>
      </c>
      <c r="G118" s="53">
        <v>705</v>
      </c>
      <c r="H118" s="53">
        <v>880.5</v>
      </c>
      <c r="I118" s="53">
        <v>1117.5</v>
      </c>
      <c r="J118" s="53">
        <v>1236</v>
      </c>
      <c r="K118" s="53">
        <v>1546.5</v>
      </c>
      <c r="L118" s="53">
        <v>1738.5</v>
      </c>
      <c r="M118" s="53">
        <v>2319</v>
      </c>
      <c r="N118" s="53">
        <v>2631</v>
      </c>
      <c r="O118" s="884">
        <v>2955</v>
      </c>
      <c r="P118" s="884">
        <v>4389</v>
      </c>
      <c r="Q118" s="884">
        <v>6664.5</v>
      </c>
      <c r="R118" s="884">
        <v>6892.5</v>
      </c>
      <c r="S118" s="884">
        <v>9049.5</v>
      </c>
      <c r="T118" s="884">
        <v>13765.5</v>
      </c>
      <c r="U118" s="1335" t="s">
        <v>75</v>
      </c>
      <c r="V118" s="875"/>
      <c r="W118" s="1494"/>
      <c r="X118" s="1555"/>
      <c r="Y118" s="1573"/>
      <c r="Z118" s="1573"/>
      <c r="AA118" s="1573"/>
      <c r="AB118" s="1573"/>
      <c r="AC118" s="1573"/>
      <c r="AD118" s="1573"/>
      <c r="AE118" s="1574"/>
      <c r="AF118" s="1574"/>
      <c r="AG118" s="1574"/>
      <c r="AH118" s="1574"/>
      <c r="AI118" s="1574"/>
      <c r="AJ118" s="1574"/>
      <c r="AK118" s="1574"/>
      <c r="AL118" s="1574"/>
      <c r="AM118" s="1574"/>
      <c r="AN118" s="1574"/>
      <c r="AO118" s="1577"/>
      <c r="AP118" s="1556"/>
    </row>
    <row r="119" spans="3:42" ht="15" customHeight="1" x14ac:dyDescent="0.25">
      <c r="C119" s="1345" t="s">
        <v>182</v>
      </c>
      <c r="D119" s="58">
        <v>486</v>
      </c>
      <c r="E119" s="58">
        <v>534</v>
      </c>
      <c r="F119" s="58">
        <v>610.5</v>
      </c>
      <c r="G119" s="58">
        <v>783</v>
      </c>
      <c r="H119" s="58">
        <v>982.5</v>
      </c>
      <c r="I119" s="58">
        <v>1245</v>
      </c>
      <c r="J119" s="58">
        <v>1368</v>
      </c>
      <c r="K119" s="58">
        <v>1705.5</v>
      </c>
      <c r="L119" s="58">
        <v>1924.5</v>
      </c>
      <c r="M119" s="58">
        <v>2568</v>
      </c>
      <c r="N119" s="58">
        <v>2899.5</v>
      </c>
      <c r="O119" s="58">
        <v>3241.5</v>
      </c>
      <c r="P119" s="58">
        <v>4740</v>
      </c>
      <c r="Q119" s="58">
        <v>7195.5</v>
      </c>
      <c r="R119" s="58">
        <v>7426.5</v>
      </c>
      <c r="S119" s="58">
        <v>9688.5</v>
      </c>
      <c r="T119" s="58">
        <v>14829</v>
      </c>
      <c r="U119" s="59" t="s">
        <v>75</v>
      </c>
      <c r="V119" s="875"/>
      <c r="W119" s="1494"/>
      <c r="X119" s="1558"/>
      <c r="Y119" s="1573"/>
      <c r="Z119" s="1573"/>
      <c r="AA119" s="1573"/>
      <c r="AB119" s="1573"/>
      <c r="AC119" s="1573"/>
      <c r="AD119" s="1573"/>
      <c r="AE119" s="1574"/>
      <c r="AF119" s="1574"/>
      <c r="AG119" s="1574"/>
      <c r="AH119" s="1574"/>
      <c r="AI119" s="1574"/>
      <c r="AJ119" s="1574"/>
      <c r="AK119" s="1574"/>
      <c r="AL119" s="1574"/>
      <c r="AM119" s="1574"/>
      <c r="AN119" s="1574"/>
      <c r="AO119" s="1577"/>
      <c r="AP119" s="67"/>
    </row>
    <row r="120" spans="3:42" ht="15" customHeight="1" x14ac:dyDescent="0.25">
      <c r="C120" s="1334" t="s">
        <v>69</v>
      </c>
      <c r="D120" s="53">
        <v>522</v>
      </c>
      <c r="E120" s="53">
        <v>586.5</v>
      </c>
      <c r="F120" s="53">
        <v>672</v>
      </c>
      <c r="G120" s="53">
        <v>859.5</v>
      </c>
      <c r="H120" s="53">
        <v>1084.5</v>
      </c>
      <c r="I120" s="53">
        <v>1374</v>
      </c>
      <c r="J120" s="53">
        <v>1500</v>
      </c>
      <c r="K120" s="53">
        <v>1863</v>
      </c>
      <c r="L120" s="53">
        <v>2109</v>
      </c>
      <c r="M120" s="53">
        <v>2815.5</v>
      </c>
      <c r="N120" s="53">
        <v>3168</v>
      </c>
      <c r="O120" s="884">
        <v>3526.5</v>
      </c>
      <c r="P120" s="884">
        <v>5089.5</v>
      </c>
      <c r="Q120" s="884">
        <v>7725</v>
      </c>
      <c r="R120" s="884">
        <v>7960.5</v>
      </c>
      <c r="S120" s="884">
        <v>10327.5</v>
      </c>
      <c r="T120" s="884">
        <v>15892.5</v>
      </c>
      <c r="U120" s="1335" t="s">
        <v>75</v>
      </c>
      <c r="V120" s="875"/>
      <c r="W120" s="1494"/>
      <c r="X120" s="1555"/>
      <c r="Y120" s="1573"/>
      <c r="Z120" s="1573"/>
      <c r="AA120" s="1573"/>
      <c r="AB120" s="1573"/>
      <c r="AC120" s="1573"/>
      <c r="AD120" s="1573"/>
      <c r="AE120" s="1574"/>
      <c r="AF120" s="1574"/>
      <c r="AG120" s="1574"/>
      <c r="AH120" s="1574"/>
      <c r="AI120" s="1574"/>
      <c r="AJ120" s="1574"/>
      <c r="AK120" s="1574"/>
      <c r="AL120" s="1574"/>
      <c r="AM120" s="1574"/>
      <c r="AN120" s="1574"/>
      <c r="AO120" s="1577"/>
      <c r="AP120" s="1556"/>
    </row>
    <row r="121" spans="3:42" ht="15" customHeight="1" x14ac:dyDescent="0.25">
      <c r="C121" s="160" t="s">
        <v>183</v>
      </c>
      <c r="D121" s="58">
        <v>559.5</v>
      </c>
      <c r="E121" s="58">
        <v>639</v>
      </c>
      <c r="F121" s="58">
        <v>733.5</v>
      </c>
      <c r="G121" s="58">
        <v>1032</v>
      </c>
      <c r="H121" s="58">
        <v>1186.5</v>
      </c>
      <c r="I121" s="58">
        <v>1501.5</v>
      </c>
      <c r="J121" s="58">
        <v>1632</v>
      </c>
      <c r="K121" s="58">
        <v>2020.5</v>
      </c>
      <c r="L121" s="58">
        <v>2295</v>
      </c>
      <c r="M121" s="58">
        <v>3064.5</v>
      </c>
      <c r="N121" s="58">
        <v>3435</v>
      </c>
      <c r="O121" s="58">
        <v>3813</v>
      </c>
      <c r="P121" s="58">
        <v>5439</v>
      </c>
      <c r="Q121" s="58">
        <v>8254.5</v>
      </c>
      <c r="R121" s="58">
        <v>8496</v>
      </c>
      <c r="S121" s="58">
        <v>10966.5</v>
      </c>
      <c r="T121" s="58">
        <v>16956</v>
      </c>
      <c r="U121" s="59" t="s">
        <v>75</v>
      </c>
      <c r="V121" s="875"/>
      <c r="W121" s="1494"/>
      <c r="X121" s="165"/>
      <c r="Y121" s="1573"/>
      <c r="Z121" s="1573"/>
      <c r="AA121" s="1573"/>
      <c r="AB121" s="1573"/>
      <c r="AC121" s="1573"/>
      <c r="AD121" s="1573"/>
      <c r="AE121" s="1574"/>
      <c r="AF121" s="1574"/>
      <c r="AG121" s="1574"/>
      <c r="AH121" s="1574"/>
      <c r="AI121" s="1574"/>
      <c r="AJ121" s="1574"/>
      <c r="AK121" s="1574"/>
      <c r="AL121" s="1574"/>
      <c r="AM121" s="1574"/>
      <c r="AN121" s="1574"/>
      <c r="AO121" s="1577"/>
      <c r="AP121" s="67"/>
    </row>
    <row r="122" spans="3:42" ht="15" customHeight="1" x14ac:dyDescent="0.25">
      <c r="C122" s="1334" t="s">
        <v>184</v>
      </c>
      <c r="D122" s="53">
        <v>597</v>
      </c>
      <c r="E122" s="53">
        <v>691.5</v>
      </c>
      <c r="F122" s="53">
        <v>795</v>
      </c>
      <c r="G122" s="53">
        <v>1110</v>
      </c>
      <c r="H122" s="53">
        <v>1290</v>
      </c>
      <c r="I122" s="53">
        <v>1630.5</v>
      </c>
      <c r="J122" s="53">
        <v>1764</v>
      </c>
      <c r="K122" s="53">
        <v>2178</v>
      </c>
      <c r="L122" s="53">
        <v>2479.5</v>
      </c>
      <c r="M122" s="53">
        <v>3312</v>
      </c>
      <c r="N122" s="53">
        <v>3703.5</v>
      </c>
      <c r="O122" s="884">
        <v>4098</v>
      </c>
      <c r="P122" s="884">
        <v>5788.5</v>
      </c>
      <c r="Q122" s="884">
        <v>8785.5</v>
      </c>
      <c r="R122" s="884">
        <v>9030</v>
      </c>
      <c r="S122" s="884">
        <v>11607</v>
      </c>
      <c r="T122" s="884">
        <v>18019.5</v>
      </c>
      <c r="U122" s="1335" t="s">
        <v>75</v>
      </c>
      <c r="V122" s="875"/>
      <c r="W122" s="1494"/>
      <c r="X122" s="1555"/>
      <c r="Y122" s="1573"/>
      <c r="Z122" s="1573"/>
      <c r="AA122" s="1573"/>
      <c r="AB122" s="1573"/>
      <c r="AC122" s="1573"/>
      <c r="AD122" s="1573"/>
      <c r="AE122" s="1574"/>
      <c r="AF122" s="1574"/>
      <c r="AG122" s="1574"/>
      <c r="AH122" s="1574"/>
      <c r="AI122" s="1574"/>
      <c r="AJ122" s="1574"/>
      <c r="AK122" s="1574"/>
      <c r="AL122" s="1574"/>
      <c r="AM122" s="1574"/>
      <c r="AN122" s="1574"/>
      <c r="AO122" s="1577"/>
      <c r="AP122" s="1556"/>
    </row>
    <row r="123" spans="3:42" ht="15" customHeight="1" x14ac:dyDescent="0.25">
      <c r="C123" s="160" t="s">
        <v>185</v>
      </c>
      <c r="D123" s="58">
        <v>633</v>
      </c>
      <c r="E123" s="58">
        <v>744</v>
      </c>
      <c r="F123" s="58">
        <v>858</v>
      </c>
      <c r="G123" s="58">
        <v>1188</v>
      </c>
      <c r="H123" s="58">
        <v>1392</v>
      </c>
      <c r="I123" s="58">
        <v>1759.5</v>
      </c>
      <c r="J123" s="58">
        <v>1896</v>
      </c>
      <c r="K123" s="58">
        <v>2335.5</v>
      </c>
      <c r="L123" s="58">
        <v>2665.5</v>
      </c>
      <c r="M123" s="58">
        <v>3561</v>
      </c>
      <c r="N123" s="58">
        <v>3972</v>
      </c>
      <c r="O123" s="58">
        <v>4383</v>
      </c>
      <c r="P123" s="58">
        <v>6139.5</v>
      </c>
      <c r="Q123" s="58">
        <v>9315</v>
      </c>
      <c r="R123" s="58">
        <v>9564</v>
      </c>
      <c r="S123" s="58">
        <v>12246</v>
      </c>
      <c r="T123" s="58">
        <v>19083</v>
      </c>
      <c r="U123" s="59" t="s">
        <v>75</v>
      </c>
      <c r="V123" s="875"/>
      <c r="W123" s="1494"/>
      <c r="X123" s="165"/>
      <c r="Y123" s="1573"/>
      <c r="Z123" s="1573"/>
      <c r="AA123" s="1573"/>
      <c r="AB123" s="1573"/>
      <c r="AC123" s="1573"/>
      <c r="AD123" s="1573"/>
      <c r="AE123" s="1574"/>
      <c r="AF123" s="1574"/>
      <c r="AG123" s="1574"/>
      <c r="AH123" s="1574"/>
      <c r="AI123" s="1574"/>
      <c r="AJ123" s="1574"/>
      <c r="AK123" s="1574"/>
      <c r="AL123" s="1574"/>
      <c r="AM123" s="1574"/>
      <c r="AN123" s="1574"/>
      <c r="AO123" s="1577"/>
      <c r="AP123" s="67"/>
    </row>
    <row r="124" spans="3:42" ht="15" customHeight="1" thickBot="1" x14ac:dyDescent="0.3">
      <c r="C124" s="1336" t="s">
        <v>186</v>
      </c>
      <c r="D124" s="78">
        <v>670.5</v>
      </c>
      <c r="E124" s="78">
        <v>796.5</v>
      </c>
      <c r="F124" s="78">
        <v>919.5</v>
      </c>
      <c r="G124" s="78">
        <v>1264.5</v>
      </c>
      <c r="H124" s="78">
        <v>1494</v>
      </c>
      <c r="I124" s="78">
        <v>1887</v>
      </c>
      <c r="J124" s="78">
        <v>2028</v>
      </c>
      <c r="K124" s="78">
        <v>2494.5</v>
      </c>
      <c r="L124" s="78">
        <v>2850</v>
      </c>
      <c r="M124" s="78">
        <v>3808.5</v>
      </c>
      <c r="N124" s="78">
        <v>4240.5</v>
      </c>
      <c r="O124" s="888">
        <v>4669.5</v>
      </c>
      <c r="P124" s="888">
        <v>6489</v>
      </c>
      <c r="Q124" s="888">
        <v>9844.5</v>
      </c>
      <c r="R124" s="888">
        <v>10099.5</v>
      </c>
      <c r="S124" s="888">
        <v>12885</v>
      </c>
      <c r="T124" s="888">
        <v>20146.5</v>
      </c>
      <c r="U124" s="1337" t="s">
        <v>75</v>
      </c>
      <c r="V124" s="875"/>
      <c r="W124" s="1494"/>
      <c r="X124" s="1555"/>
      <c r="Y124" s="1573"/>
      <c r="Z124" s="1573"/>
      <c r="AA124" s="1573"/>
      <c r="AB124" s="1573"/>
      <c r="AC124" s="1573"/>
      <c r="AD124" s="1573"/>
      <c r="AE124" s="1574"/>
      <c r="AF124" s="1574"/>
      <c r="AG124" s="1574"/>
      <c r="AH124" s="1574"/>
      <c r="AI124" s="1574"/>
      <c r="AJ124" s="1574"/>
      <c r="AK124" s="1574"/>
      <c r="AL124" s="1574"/>
      <c r="AM124" s="1574"/>
      <c r="AN124" s="1574"/>
      <c r="AO124" s="1577"/>
      <c r="AP124" s="1556"/>
    </row>
    <row r="125" spans="3:42" ht="15" customHeight="1" x14ac:dyDescent="0.25">
      <c r="C125" s="31"/>
      <c r="D125" s="31"/>
      <c r="E125" s="31"/>
      <c r="F125" s="31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494"/>
      <c r="X125" s="1494"/>
      <c r="Y125" s="1494"/>
      <c r="Z125" s="1494"/>
      <c r="AA125" s="1494"/>
      <c r="AB125" s="1494"/>
      <c r="AC125" s="1494"/>
      <c r="AD125" s="1494"/>
      <c r="AE125" s="1494"/>
      <c r="AF125" s="1494"/>
      <c r="AG125" s="1494"/>
      <c r="AH125" s="1494"/>
      <c r="AI125" s="1494"/>
      <c r="AJ125" s="1494"/>
      <c r="AK125" s="1494"/>
      <c r="AL125" s="1494"/>
      <c r="AM125" s="1494"/>
      <c r="AN125" s="1494"/>
      <c r="AO125" s="1494"/>
      <c r="AP125" s="1494"/>
    </row>
    <row r="126" spans="3:42" ht="15" customHeight="1" x14ac:dyDescent="0.25">
      <c r="C126" s="70"/>
      <c r="D126" s="31"/>
      <c r="E126" s="31"/>
      <c r="F126" s="31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494"/>
      <c r="X126" s="1494"/>
      <c r="Y126" s="1494"/>
      <c r="Z126" s="1494"/>
      <c r="AA126" s="1494"/>
      <c r="AB126" s="1494"/>
      <c r="AC126" s="1494"/>
      <c r="AD126" s="1494"/>
      <c r="AE126" s="1494"/>
      <c r="AF126" s="1494"/>
      <c r="AG126" s="1494"/>
      <c r="AH126" s="1494"/>
      <c r="AI126" s="1494"/>
      <c r="AJ126" s="1494"/>
      <c r="AK126" s="1494"/>
      <c r="AL126" s="1494"/>
      <c r="AM126" s="1494"/>
      <c r="AN126" s="1494"/>
      <c r="AO126" s="1494"/>
      <c r="AP126" s="1494"/>
    </row>
    <row r="127" spans="3:42" ht="15" customHeight="1" thickBot="1" x14ac:dyDescent="0.35">
      <c r="C127" s="876" t="s">
        <v>1395</v>
      </c>
      <c r="D127" s="877"/>
      <c r="E127" s="878"/>
      <c r="F127" s="877"/>
      <c r="G127" s="877"/>
      <c r="H127" s="877"/>
      <c r="I127" s="877"/>
      <c r="J127" s="87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494"/>
      <c r="X127" s="1494"/>
      <c r="Y127" s="1879"/>
      <c r="Z127" s="1879"/>
      <c r="AA127" s="1879"/>
      <c r="AB127" s="1879"/>
      <c r="AC127" s="1879"/>
      <c r="AD127" s="1879"/>
      <c r="AE127" s="1879"/>
      <c r="AF127" s="1428"/>
      <c r="AG127" s="1879"/>
      <c r="AH127" s="1879"/>
      <c r="AI127" s="1879"/>
      <c r="AJ127" s="1879"/>
      <c r="AK127" s="1494"/>
      <c r="AL127" s="1494"/>
      <c r="AM127" s="1494"/>
      <c r="AN127" s="1494"/>
      <c r="AO127" s="1494"/>
      <c r="AP127" s="1494"/>
    </row>
    <row r="128" spans="3:42" ht="15" customHeight="1" x14ac:dyDescent="0.25">
      <c r="C128" s="1368" t="s">
        <v>124</v>
      </c>
      <c r="D128" s="2185" t="s">
        <v>125</v>
      </c>
      <c r="E128" s="2185"/>
      <c r="F128" s="2185"/>
      <c r="G128" s="2185"/>
      <c r="H128" s="2185"/>
      <c r="I128" s="2185"/>
      <c r="J128" s="2185"/>
      <c r="K128" s="2185"/>
      <c r="L128" s="2185"/>
      <c r="M128" s="2185"/>
      <c r="N128" s="2185"/>
      <c r="O128" s="2186"/>
      <c r="P128" s="895"/>
      <c r="Q128" s="167"/>
      <c r="R128" s="167"/>
      <c r="S128" s="167"/>
      <c r="T128" s="167"/>
      <c r="U128" s="167"/>
      <c r="V128" s="167"/>
      <c r="W128" s="1494"/>
      <c r="X128" s="1578"/>
      <c r="Y128" s="2170"/>
      <c r="Z128" s="2170"/>
      <c r="AA128" s="2170"/>
      <c r="AB128" s="2170"/>
      <c r="AC128" s="2170"/>
      <c r="AD128" s="2170"/>
      <c r="AE128" s="2170"/>
      <c r="AF128" s="2170"/>
      <c r="AG128" s="2170"/>
      <c r="AH128" s="2170"/>
      <c r="AI128" s="2170"/>
      <c r="AJ128" s="2170"/>
      <c r="AK128" s="1494"/>
      <c r="AL128" s="1494"/>
      <c r="AM128" s="1494"/>
      <c r="AN128" s="1494"/>
      <c r="AO128" s="1494"/>
      <c r="AP128" s="1494"/>
    </row>
    <row r="129" spans="3:42" ht="15" customHeight="1" x14ac:dyDescent="0.25">
      <c r="C129" s="1369" t="s">
        <v>126</v>
      </c>
      <c r="D129" s="1356">
        <v>0.5</v>
      </c>
      <c r="E129" s="1357">
        <v>1</v>
      </c>
      <c r="F129" s="1357">
        <v>1</v>
      </c>
      <c r="G129" s="1357">
        <v>2</v>
      </c>
      <c r="H129" s="1357">
        <v>3</v>
      </c>
      <c r="I129" s="1357">
        <v>4</v>
      </c>
      <c r="J129" s="1357">
        <v>5</v>
      </c>
      <c r="K129" s="1357">
        <v>6</v>
      </c>
      <c r="L129" s="1357">
        <v>8</v>
      </c>
      <c r="M129" s="1357">
        <v>10</v>
      </c>
      <c r="N129" s="1356">
        <v>12.5</v>
      </c>
      <c r="O129" s="1370">
        <v>15</v>
      </c>
      <c r="P129" s="896"/>
      <c r="Q129" s="168"/>
      <c r="R129" s="168"/>
      <c r="S129" s="168"/>
      <c r="T129" s="168"/>
      <c r="U129" s="168"/>
      <c r="V129" s="168"/>
      <c r="W129" s="1494"/>
      <c r="X129" s="1578"/>
      <c r="Y129" s="1579"/>
      <c r="Z129" s="1580"/>
      <c r="AA129" s="1580"/>
      <c r="AB129" s="1580"/>
      <c r="AC129" s="1580"/>
      <c r="AD129" s="1580"/>
      <c r="AE129" s="1580"/>
      <c r="AF129" s="1581"/>
      <c r="AG129" s="1581"/>
      <c r="AH129" s="1581"/>
      <c r="AI129" s="1582"/>
      <c r="AJ129" s="1581"/>
      <c r="AK129" s="1494"/>
      <c r="AL129" s="1494"/>
      <c r="AM129" s="1494"/>
      <c r="AN129" s="1494"/>
      <c r="AO129" s="1494"/>
      <c r="AP129" s="1494"/>
    </row>
    <row r="130" spans="3:42" ht="15" customHeight="1" x14ac:dyDescent="0.25">
      <c r="C130" s="1371" t="s">
        <v>1193</v>
      </c>
      <c r="D130" s="1358" t="s">
        <v>109</v>
      </c>
      <c r="E130" s="1358" t="s">
        <v>655</v>
      </c>
      <c r="F130" s="1358" t="s">
        <v>110</v>
      </c>
      <c r="G130" s="1358" t="s">
        <v>111</v>
      </c>
      <c r="H130" s="1358" t="s">
        <v>1190</v>
      </c>
      <c r="I130" s="1358" t="s">
        <v>112</v>
      </c>
      <c r="J130" s="1358" t="s">
        <v>113</v>
      </c>
      <c r="K130" s="1359" t="s">
        <v>114</v>
      </c>
      <c r="L130" s="1359" t="s">
        <v>115</v>
      </c>
      <c r="M130" s="1359" t="s">
        <v>115</v>
      </c>
      <c r="N130" s="1359" t="s">
        <v>1192</v>
      </c>
      <c r="O130" s="1372" t="s">
        <v>1192</v>
      </c>
      <c r="P130" s="896"/>
      <c r="Q130" s="168"/>
      <c r="R130" s="168"/>
      <c r="S130" s="168"/>
      <c r="T130" s="168"/>
      <c r="U130" s="168"/>
      <c r="V130" s="168"/>
      <c r="W130" s="1494"/>
      <c r="X130" s="1583"/>
      <c r="Y130" s="1579"/>
      <c r="Z130" s="1579"/>
      <c r="AA130" s="1579"/>
      <c r="AB130" s="1579"/>
      <c r="AC130" s="1579"/>
      <c r="AD130" s="1579"/>
      <c r="AE130" s="1579"/>
      <c r="AF130" s="1582"/>
      <c r="AG130" s="1582"/>
      <c r="AH130" s="1582"/>
      <c r="AI130" s="1582"/>
      <c r="AJ130" s="1582"/>
      <c r="AK130" s="1494"/>
      <c r="AL130" s="1494"/>
      <c r="AM130" s="1494"/>
      <c r="AN130" s="1494"/>
      <c r="AO130" s="1494"/>
      <c r="AP130" s="1494"/>
    </row>
    <row r="131" spans="3:42" ht="19.5" customHeight="1" x14ac:dyDescent="0.25">
      <c r="C131" s="1373" t="s">
        <v>128</v>
      </c>
      <c r="D131" s="1360" t="s">
        <v>116</v>
      </c>
      <c r="E131" s="1361" t="s">
        <v>1191</v>
      </c>
      <c r="F131" s="1360" t="s">
        <v>116</v>
      </c>
      <c r="G131" s="1362" t="s">
        <v>117</v>
      </c>
      <c r="H131" s="1363" t="s">
        <v>118</v>
      </c>
      <c r="I131" s="1364" t="s">
        <v>119</v>
      </c>
      <c r="J131" s="1365" t="s">
        <v>120</v>
      </c>
      <c r="K131" s="1366" t="s">
        <v>121</v>
      </c>
      <c r="L131" s="1367" t="s">
        <v>122</v>
      </c>
      <c r="M131" s="1367" t="s">
        <v>122</v>
      </c>
      <c r="N131" s="1360" t="s">
        <v>116</v>
      </c>
      <c r="O131" s="1374" t="s">
        <v>116</v>
      </c>
      <c r="P131" s="897"/>
      <c r="Q131" s="168"/>
      <c r="R131" s="168"/>
      <c r="S131" s="168"/>
      <c r="T131" s="168"/>
      <c r="U131" s="168"/>
      <c r="V131" s="168"/>
      <c r="W131" s="1494"/>
      <c r="X131" s="1579"/>
      <c r="Y131" s="1584"/>
      <c r="Z131" s="1585"/>
      <c r="AA131" s="1584"/>
      <c r="AB131" s="1586"/>
      <c r="AC131" s="1587"/>
      <c r="AD131" s="1588"/>
      <c r="AE131" s="1589"/>
      <c r="AF131" s="1590"/>
      <c r="AG131" s="1591"/>
      <c r="AH131" s="1591"/>
      <c r="AI131" s="1584"/>
      <c r="AJ131" s="1584"/>
      <c r="AK131" s="1494"/>
      <c r="AL131" s="1494"/>
      <c r="AM131" s="1494"/>
      <c r="AN131" s="1494"/>
      <c r="AO131" s="1494"/>
      <c r="AP131" s="1494"/>
    </row>
    <row r="132" spans="3:42" ht="15" customHeight="1" x14ac:dyDescent="0.25">
      <c r="C132" s="1375">
        <v>1</v>
      </c>
      <c r="D132" s="1116">
        <v>176.39999999999998</v>
      </c>
      <c r="E132" s="1116">
        <v>191.79999999999998</v>
      </c>
      <c r="F132" s="1116">
        <v>230.99999999999997</v>
      </c>
      <c r="G132" s="1116">
        <v>337.4</v>
      </c>
      <c r="H132" s="1116" t="s">
        <v>129</v>
      </c>
      <c r="I132" s="1116" t="s">
        <v>129</v>
      </c>
      <c r="J132" s="1116" t="s">
        <v>129</v>
      </c>
      <c r="K132" s="1116" t="s">
        <v>129</v>
      </c>
      <c r="L132" s="1116" t="s">
        <v>129</v>
      </c>
      <c r="M132" s="1116" t="s">
        <v>129</v>
      </c>
      <c r="N132" s="1116" t="s">
        <v>129</v>
      </c>
      <c r="O132" s="1117" t="s">
        <v>129</v>
      </c>
      <c r="P132" s="898"/>
      <c r="W132" s="1494"/>
      <c r="X132" s="1592"/>
      <c r="Y132" s="901"/>
      <c r="Z132" s="901"/>
      <c r="AA132" s="901"/>
      <c r="AB132" s="901"/>
      <c r="AC132" s="1593"/>
      <c r="AD132" s="1593"/>
      <c r="AE132" s="1593"/>
      <c r="AF132" s="1593"/>
      <c r="AG132" s="1594"/>
      <c r="AH132" s="1594"/>
      <c r="AI132" s="1594"/>
      <c r="AJ132" s="1594"/>
      <c r="AK132" s="1494"/>
      <c r="AL132" s="1494"/>
      <c r="AM132" s="1494"/>
      <c r="AN132" s="1494"/>
      <c r="AO132" s="1494"/>
      <c r="AP132" s="1494"/>
    </row>
    <row r="133" spans="3:42" ht="15" customHeight="1" x14ac:dyDescent="0.25">
      <c r="C133" s="1376">
        <v>1.5</v>
      </c>
      <c r="D133" s="1119">
        <v>201.15</v>
      </c>
      <c r="E133" s="1119">
        <v>226.79999999999998</v>
      </c>
      <c r="F133" s="1119">
        <v>278.59999999999997</v>
      </c>
      <c r="G133" s="1119">
        <v>415.79999999999995</v>
      </c>
      <c r="H133" s="1119">
        <v>600.59999999999991</v>
      </c>
      <c r="I133" s="1119">
        <v>826</v>
      </c>
      <c r="J133" s="1119">
        <v>1120</v>
      </c>
      <c r="K133" s="1119">
        <v>1553.6000000000001</v>
      </c>
      <c r="L133" s="1119" t="s">
        <v>129</v>
      </c>
      <c r="M133" s="1119" t="s">
        <v>129</v>
      </c>
      <c r="N133" s="1119" t="s">
        <v>129</v>
      </c>
      <c r="O133" s="1120" t="s">
        <v>129</v>
      </c>
      <c r="P133" s="898"/>
      <c r="W133" s="1494"/>
      <c r="X133" s="1592"/>
      <c r="Y133" s="901"/>
      <c r="Z133" s="901"/>
      <c r="AA133" s="901"/>
      <c r="AB133" s="901"/>
      <c r="AC133" s="901"/>
      <c r="AD133" s="901"/>
      <c r="AE133" s="901"/>
      <c r="AF133" s="901"/>
      <c r="AG133" s="1594"/>
      <c r="AH133" s="1594"/>
      <c r="AI133" s="1594"/>
      <c r="AJ133" s="1594"/>
      <c r="AK133" s="1494"/>
      <c r="AL133" s="1494"/>
      <c r="AM133" s="1494"/>
      <c r="AN133" s="1494"/>
      <c r="AO133" s="1494"/>
      <c r="AP133" s="1494"/>
    </row>
    <row r="134" spans="3:42" ht="15" customHeight="1" x14ac:dyDescent="0.25">
      <c r="C134" s="1375">
        <v>2</v>
      </c>
      <c r="D134" s="1116">
        <v>232.20000000000002</v>
      </c>
      <c r="E134" s="1116">
        <v>261.8</v>
      </c>
      <c r="F134" s="1116">
        <v>326.2</v>
      </c>
      <c r="G134" s="1116">
        <v>494.2</v>
      </c>
      <c r="H134" s="1116">
        <v>716.8</v>
      </c>
      <c r="I134" s="1116">
        <v>982.8</v>
      </c>
      <c r="J134" s="1116">
        <v>1339.8</v>
      </c>
      <c r="K134" s="1116">
        <v>2049.6</v>
      </c>
      <c r="L134" s="1116">
        <v>2998</v>
      </c>
      <c r="M134" s="1116">
        <v>3264</v>
      </c>
      <c r="N134" s="1116">
        <v>4374</v>
      </c>
      <c r="O134" s="1117">
        <v>4738</v>
      </c>
      <c r="P134" s="898"/>
      <c r="W134" s="1494"/>
      <c r="X134" s="1592"/>
      <c r="Y134" s="901"/>
      <c r="Z134" s="901"/>
      <c r="AA134" s="901"/>
      <c r="AB134" s="901"/>
      <c r="AC134" s="901"/>
      <c r="AD134" s="901"/>
      <c r="AE134" s="901"/>
      <c r="AF134" s="901"/>
      <c r="AG134" s="901"/>
      <c r="AH134" s="901"/>
      <c r="AI134" s="901"/>
      <c r="AJ134" s="901"/>
      <c r="AK134" s="1494"/>
      <c r="AL134" s="1494"/>
      <c r="AM134" s="1494"/>
      <c r="AN134" s="1494"/>
      <c r="AO134" s="1494"/>
      <c r="AP134" s="1494"/>
    </row>
    <row r="135" spans="3:42" ht="15" customHeight="1" x14ac:dyDescent="0.25">
      <c r="C135" s="1376">
        <v>2.5</v>
      </c>
      <c r="D135" s="1119">
        <v>263.25</v>
      </c>
      <c r="E135" s="1119">
        <v>296.79999999999995</v>
      </c>
      <c r="F135" s="1119">
        <v>373.79999999999995</v>
      </c>
      <c r="G135" s="1119">
        <v>572.59999999999991</v>
      </c>
      <c r="H135" s="1119">
        <v>833</v>
      </c>
      <c r="I135" s="1119">
        <v>1139.5999999999999</v>
      </c>
      <c r="J135" s="1119">
        <v>1561</v>
      </c>
      <c r="K135" s="1119">
        <v>2374.4</v>
      </c>
      <c r="L135" s="1119">
        <v>3476</v>
      </c>
      <c r="M135" s="1119">
        <v>3742</v>
      </c>
      <c r="N135" s="1119">
        <v>5046</v>
      </c>
      <c r="O135" s="1120">
        <v>5458</v>
      </c>
      <c r="P135" s="898"/>
      <c r="W135" s="1494"/>
      <c r="X135" s="1592"/>
      <c r="Y135" s="901"/>
      <c r="Z135" s="901"/>
      <c r="AA135" s="901"/>
      <c r="AB135" s="901"/>
      <c r="AC135" s="901"/>
      <c r="AD135" s="901"/>
      <c r="AE135" s="901"/>
      <c r="AF135" s="901"/>
      <c r="AG135" s="901"/>
      <c r="AH135" s="901"/>
      <c r="AI135" s="901"/>
      <c r="AJ135" s="901"/>
      <c r="AK135" s="1494"/>
      <c r="AL135" s="1494"/>
      <c r="AM135" s="1494"/>
      <c r="AN135" s="1494"/>
      <c r="AO135" s="1494"/>
      <c r="AP135" s="1494"/>
    </row>
    <row r="136" spans="3:42" ht="15" customHeight="1" x14ac:dyDescent="0.25">
      <c r="C136" s="1375">
        <v>3</v>
      </c>
      <c r="D136" s="1116">
        <v>294.3</v>
      </c>
      <c r="E136" s="1116">
        <v>331.79999999999995</v>
      </c>
      <c r="F136" s="1116">
        <v>421.4</v>
      </c>
      <c r="G136" s="1116">
        <v>652.4</v>
      </c>
      <c r="H136" s="1116">
        <v>949.19999999999993</v>
      </c>
      <c r="I136" s="1116">
        <v>1296.3999999999999</v>
      </c>
      <c r="J136" s="1116">
        <v>1782.1999999999998</v>
      </c>
      <c r="K136" s="1116">
        <v>2699.2000000000003</v>
      </c>
      <c r="L136" s="1116">
        <v>3956</v>
      </c>
      <c r="M136" s="1116">
        <v>4220</v>
      </c>
      <c r="N136" s="1116">
        <v>5720</v>
      </c>
      <c r="O136" s="1117">
        <v>6178</v>
      </c>
      <c r="P136" s="898"/>
      <c r="W136" s="1494"/>
      <c r="X136" s="1592"/>
      <c r="Y136" s="901"/>
      <c r="Z136" s="901"/>
      <c r="AA136" s="901"/>
      <c r="AB136" s="901"/>
      <c r="AC136" s="901"/>
      <c r="AD136" s="901"/>
      <c r="AE136" s="901"/>
      <c r="AF136" s="901"/>
      <c r="AG136" s="901"/>
      <c r="AH136" s="901"/>
      <c r="AI136" s="901"/>
      <c r="AJ136" s="901"/>
      <c r="AK136" s="1494"/>
      <c r="AL136" s="1494"/>
      <c r="AM136" s="1494"/>
      <c r="AN136" s="1494"/>
      <c r="AO136" s="1494"/>
      <c r="AP136" s="1494"/>
    </row>
    <row r="137" spans="3:42" ht="15" customHeight="1" x14ac:dyDescent="0.25">
      <c r="C137" s="1376">
        <v>4</v>
      </c>
      <c r="D137" s="1119">
        <v>356.40000000000003</v>
      </c>
      <c r="E137" s="1119">
        <v>401.79999999999995</v>
      </c>
      <c r="F137" s="1119">
        <v>516.6</v>
      </c>
      <c r="G137" s="1119">
        <v>809.19999999999993</v>
      </c>
      <c r="H137" s="1119">
        <v>1181.5999999999999</v>
      </c>
      <c r="I137" s="1119">
        <v>1610</v>
      </c>
      <c r="J137" s="1119">
        <v>2223.1999999999998</v>
      </c>
      <c r="K137" s="1119">
        <v>3350.4</v>
      </c>
      <c r="L137" s="1119">
        <v>4912</v>
      </c>
      <c r="M137" s="1119">
        <v>5178</v>
      </c>
      <c r="N137" s="1119">
        <v>7066</v>
      </c>
      <c r="O137" s="1120">
        <v>7618</v>
      </c>
      <c r="P137" s="898"/>
      <c r="W137" s="1494"/>
      <c r="X137" s="1592"/>
      <c r="Y137" s="901"/>
      <c r="Z137" s="901"/>
      <c r="AA137" s="901"/>
      <c r="AB137" s="901"/>
      <c r="AC137" s="901"/>
      <c r="AD137" s="901"/>
      <c r="AE137" s="901"/>
      <c r="AF137" s="901"/>
      <c r="AG137" s="901"/>
      <c r="AH137" s="901"/>
      <c r="AI137" s="901"/>
      <c r="AJ137" s="901"/>
      <c r="AK137" s="1494"/>
      <c r="AL137" s="1494"/>
      <c r="AM137" s="1494"/>
      <c r="AN137" s="1494"/>
      <c r="AO137" s="1494"/>
      <c r="AP137" s="1494"/>
    </row>
    <row r="138" spans="3:42" ht="15" customHeight="1" x14ac:dyDescent="0.25">
      <c r="C138" s="1375">
        <v>5</v>
      </c>
      <c r="D138" s="1116">
        <v>418.5</v>
      </c>
      <c r="E138" s="1116">
        <v>471.79999999999995</v>
      </c>
      <c r="F138" s="1116">
        <v>611.79999999999995</v>
      </c>
      <c r="G138" s="1116">
        <v>965.99999999999989</v>
      </c>
      <c r="H138" s="1116">
        <v>1412.6</v>
      </c>
      <c r="I138" s="1116">
        <v>1923.6</v>
      </c>
      <c r="J138" s="1116">
        <v>2664.2</v>
      </c>
      <c r="K138" s="1116">
        <v>4000</v>
      </c>
      <c r="L138" s="1116">
        <v>5870</v>
      </c>
      <c r="M138" s="1116">
        <v>6134</v>
      </c>
      <c r="N138" s="1116">
        <v>8412</v>
      </c>
      <c r="O138" s="1117">
        <v>9056</v>
      </c>
      <c r="P138" s="898"/>
      <c r="W138" s="1494"/>
      <c r="X138" s="1592"/>
      <c r="Y138" s="901"/>
      <c r="Z138" s="901"/>
      <c r="AA138" s="901"/>
      <c r="AB138" s="901"/>
      <c r="AC138" s="901"/>
      <c r="AD138" s="901"/>
      <c r="AE138" s="901"/>
      <c r="AF138" s="901"/>
      <c r="AG138" s="901"/>
      <c r="AH138" s="901"/>
      <c r="AI138" s="901"/>
      <c r="AJ138" s="901"/>
      <c r="AK138" s="1494"/>
      <c r="AL138" s="1494"/>
      <c r="AM138" s="1494"/>
      <c r="AN138" s="1494"/>
      <c r="AO138" s="1494"/>
      <c r="AP138" s="1494"/>
    </row>
    <row r="139" spans="3:42" ht="15" customHeight="1" x14ac:dyDescent="0.25">
      <c r="C139" s="1376">
        <v>6</v>
      </c>
      <c r="D139" s="1119">
        <v>479.25000000000006</v>
      </c>
      <c r="E139" s="1119">
        <v>541.79999999999995</v>
      </c>
      <c r="F139" s="1119">
        <v>707</v>
      </c>
      <c r="G139" s="1119">
        <v>1122.8</v>
      </c>
      <c r="H139" s="1119">
        <v>1645</v>
      </c>
      <c r="I139" s="1119">
        <v>2237.1999999999998</v>
      </c>
      <c r="J139" s="1119">
        <v>3106.6</v>
      </c>
      <c r="K139" s="1119">
        <v>4649.6000000000004</v>
      </c>
      <c r="L139" s="1119">
        <v>6826</v>
      </c>
      <c r="M139" s="1119">
        <v>7092</v>
      </c>
      <c r="N139" s="1119">
        <v>9758</v>
      </c>
      <c r="O139" s="1120">
        <v>10496</v>
      </c>
      <c r="P139" s="898"/>
      <c r="W139" s="1494"/>
      <c r="X139" s="1592"/>
      <c r="Y139" s="901"/>
      <c r="Z139" s="901"/>
      <c r="AA139" s="901"/>
      <c r="AB139" s="901"/>
      <c r="AC139" s="901"/>
      <c r="AD139" s="901"/>
      <c r="AE139" s="901"/>
      <c r="AF139" s="901"/>
      <c r="AG139" s="901"/>
      <c r="AH139" s="901"/>
      <c r="AI139" s="901"/>
      <c r="AJ139" s="901"/>
      <c r="AK139" s="1494"/>
      <c r="AL139" s="1494"/>
      <c r="AM139" s="1494"/>
      <c r="AN139" s="1494"/>
      <c r="AO139" s="1494"/>
      <c r="AP139" s="1494"/>
    </row>
    <row r="140" spans="3:42" ht="15" customHeight="1" x14ac:dyDescent="0.25">
      <c r="C140" s="1375">
        <v>7</v>
      </c>
      <c r="D140" s="1116">
        <v>541.35</v>
      </c>
      <c r="E140" s="1116">
        <v>611.79999999999995</v>
      </c>
      <c r="F140" s="1116">
        <v>802.19999999999993</v>
      </c>
      <c r="G140" s="1116">
        <v>1281</v>
      </c>
      <c r="H140" s="1116">
        <v>1877.3999999999999</v>
      </c>
      <c r="I140" s="1116">
        <v>2550.7999999999997</v>
      </c>
      <c r="J140" s="1116">
        <v>3547.6</v>
      </c>
      <c r="K140" s="1116">
        <v>5299.2000000000007</v>
      </c>
      <c r="L140" s="1116">
        <v>7784</v>
      </c>
      <c r="M140" s="1116">
        <v>8048</v>
      </c>
      <c r="N140" s="1116">
        <v>11104</v>
      </c>
      <c r="O140" s="1117">
        <v>11936</v>
      </c>
      <c r="P140" s="898"/>
      <c r="W140" s="1494"/>
      <c r="X140" s="1592"/>
      <c r="Y140" s="901"/>
      <c r="Z140" s="901"/>
      <c r="AA140" s="901"/>
      <c r="AB140" s="901"/>
      <c r="AC140" s="901"/>
      <c r="AD140" s="901"/>
      <c r="AE140" s="901"/>
      <c r="AF140" s="901"/>
      <c r="AG140" s="901"/>
      <c r="AH140" s="901"/>
      <c r="AI140" s="901"/>
      <c r="AJ140" s="901"/>
      <c r="AK140" s="1494"/>
      <c r="AL140" s="1494"/>
      <c r="AM140" s="1494"/>
      <c r="AN140" s="1494"/>
      <c r="AO140" s="1494"/>
      <c r="AP140" s="1494"/>
    </row>
    <row r="141" spans="3:42" ht="15" customHeight="1" x14ac:dyDescent="0.25">
      <c r="C141" s="1376">
        <v>8</v>
      </c>
      <c r="D141" s="1119">
        <v>603.45000000000005</v>
      </c>
      <c r="E141" s="1119">
        <v>681.8</v>
      </c>
      <c r="F141" s="1119">
        <v>897.4</v>
      </c>
      <c r="G141" s="1119">
        <v>1437.8</v>
      </c>
      <c r="H141" s="1119">
        <v>2109.7999999999997</v>
      </c>
      <c r="I141" s="1119">
        <v>2865.7999999999997</v>
      </c>
      <c r="J141" s="1119">
        <v>3988.6</v>
      </c>
      <c r="K141" s="1119">
        <v>5948.8</v>
      </c>
      <c r="L141" s="1119">
        <v>8740</v>
      </c>
      <c r="M141" s="1119">
        <v>9006</v>
      </c>
      <c r="N141" s="1119">
        <v>12450</v>
      </c>
      <c r="O141" s="1120">
        <v>13376</v>
      </c>
      <c r="P141" s="898"/>
      <c r="W141" s="1494"/>
      <c r="X141" s="1592"/>
      <c r="Y141" s="901"/>
      <c r="Z141" s="901"/>
      <c r="AA141" s="901"/>
      <c r="AB141" s="901"/>
      <c r="AC141" s="901"/>
      <c r="AD141" s="901"/>
      <c r="AE141" s="901"/>
      <c r="AF141" s="901"/>
      <c r="AG141" s="901"/>
      <c r="AH141" s="901"/>
      <c r="AI141" s="901"/>
      <c r="AJ141" s="901"/>
      <c r="AK141" s="1494"/>
      <c r="AL141" s="1494"/>
      <c r="AM141" s="1494"/>
      <c r="AN141" s="1494"/>
      <c r="AO141" s="1494"/>
      <c r="AP141" s="1494"/>
    </row>
    <row r="142" spans="3:42" ht="15" customHeight="1" x14ac:dyDescent="0.25">
      <c r="C142" s="1375">
        <v>9</v>
      </c>
      <c r="D142" s="1116">
        <v>665.55000000000007</v>
      </c>
      <c r="E142" s="1116">
        <v>753.19999999999993</v>
      </c>
      <c r="F142" s="1116">
        <v>992.59999999999991</v>
      </c>
      <c r="G142" s="1116">
        <v>1594.6</v>
      </c>
      <c r="H142" s="1116">
        <v>2342.1999999999998</v>
      </c>
      <c r="I142" s="1116">
        <v>3179.3999999999996</v>
      </c>
      <c r="J142" s="1116">
        <v>4429.5999999999995</v>
      </c>
      <c r="K142" s="1116">
        <v>6598.4000000000005</v>
      </c>
      <c r="L142" s="1116">
        <v>9698</v>
      </c>
      <c r="M142" s="1116">
        <v>9962</v>
      </c>
      <c r="N142" s="1116">
        <v>13796</v>
      </c>
      <c r="O142" s="1117">
        <v>14816</v>
      </c>
      <c r="P142" s="898"/>
      <c r="W142" s="1494"/>
      <c r="X142" s="1592"/>
      <c r="Y142" s="901"/>
      <c r="Z142" s="901"/>
      <c r="AA142" s="901"/>
      <c r="AB142" s="901"/>
      <c r="AC142" s="901"/>
      <c r="AD142" s="901"/>
      <c r="AE142" s="901"/>
      <c r="AF142" s="901"/>
      <c r="AG142" s="901"/>
      <c r="AH142" s="901"/>
      <c r="AI142" s="901"/>
      <c r="AJ142" s="901"/>
      <c r="AK142" s="1494"/>
      <c r="AL142" s="1494"/>
      <c r="AM142" s="1494"/>
      <c r="AN142" s="1494"/>
      <c r="AO142" s="1494"/>
      <c r="AP142" s="1494"/>
    </row>
    <row r="143" spans="3:42" ht="15" customHeight="1" x14ac:dyDescent="0.25">
      <c r="C143" s="1376">
        <v>10</v>
      </c>
      <c r="D143" s="1119">
        <v>726.30000000000007</v>
      </c>
      <c r="E143" s="1119">
        <v>823.19999999999993</v>
      </c>
      <c r="F143" s="1119">
        <v>1087.8</v>
      </c>
      <c r="G143" s="1119">
        <v>1751.3999999999999</v>
      </c>
      <c r="H143" s="1119">
        <v>2574.6</v>
      </c>
      <c r="I143" s="1119">
        <v>3493</v>
      </c>
      <c r="J143" s="1119">
        <v>4872</v>
      </c>
      <c r="K143" s="1119">
        <v>7248</v>
      </c>
      <c r="L143" s="1119">
        <v>10654</v>
      </c>
      <c r="M143" s="1119">
        <v>10920</v>
      </c>
      <c r="N143" s="1119">
        <v>15142</v>
      </c>
      <c r="O143" s="1120">
        <v>16256</v>
      </c>
      <c r="P143" s="898"/>
      <c r="W143" s="1494"/>
      <c r="X143" s="1592"/>
      <c r="Y143" s="901"/>
      <c r="Z143" s="901"/>
      <c r="AA143" s="901"/>
      <c r="AB143" s="901"/>
      <c r="AC143" s="901"/>
      <c r="AD143" s="901"/>
      <c r="AE143" s="901"/>
      <c r="AF143" s="901"/>
      <c r="AG143" s="901"/>
      <c r="AH143" s="901"/>
      <c r="AI143" s="901"/>
      <c r="AJ143" s="901"/>
      <c r="AK143" s="1494"/>
      <c r="AL143" s="1494"/>
      <c r="AM143" s="1494"/>
      <c r="AN143" s="1494"/>
      <c r="AO143" s="1494"/>
      <c r="AP143" s="1494"/>
    </row>
    <row r="144" spans="3:42" ht="15" customHeight="1" thickBot="1" x14ac:dyDescent="0.3">
      <c r="C144" s="1377" t="s">
        <v>123</v>
      </c>
      <c r="D144" s="1378">
        <v>60.750000000000007</v>
      </c>
      <c r="E144" s="1378">
        <v>70</v>
      </c>
      <c r="F144" s="1378">
        <v>95.199999999999989</v>
      </c>
      <c r="G144" s="1378">
        <v>156.79999999999998</v>
      </c>
      <c r="H144" s="1378">
        <v>232.39999999999998</v>
      </c>
      <c r="I144" s="1378">
        <v>313.59999999999997</v>
      </c>
      <c r="J144" s="1378">
        <v>341.59999999999997</v>
      </c>
      <c r="K144" s="1378">
        <v>649.6</v>
      </c>
      <c r="L144" s="1378">
        <v>956</v>
      </c>
      <c r="M144" s="1378">
        <v>960</v>
      </c>
      <c r="N144" s="1378">
        <v>1346</v>
      </c>
      <c r="O144" s="1379">
        <v>1384</v>
      </c>
      <c r="P144" s="95"/>
      <c r="W144" s="1494"/>
      <c r="X144" s="900"/>
      <c r="Y144" s="901"/>
      <c r="Z144" s="901"/>
      <c r="AA144" s="901"/>
      <c r="AB144" s="901"/>
      <c r="AC144" s="901"/>
      <c r="AD144" s="901"/>
      <c r="AE144" s="901"/>
      <c r="AF144" s="901"/>
      <c r="AG144" s="901"/>
      <c r="AH144" s="901"/>
      <c r="AI144" s="901"/>
      <c r="AJ144" s="901"/>
      <c r="AK144" s="1494"/>
      <c r="AL144" s="1494"/>
      <c r="AM144" s="1494"/>
      <c r="AN144" s="1494"/>
      <c r="AO144" s="1494"/>
      <c r="AP144" s="1494"/>
    </row>
    <row r="145" spans="2:42" s="96" customFormat="1" ht="15" customHeight="1" x14ac:dyDescent="0.25">
      <c r="C145" s="83"/>
      <c r="D145" s="899"/>
      <c r="E145" s="899"/>
      <c r="F145" s="899"/>
      <c r="G145" s="899"/>
      <c r="H145" s="899"/>
      <c r="I145" s="899"/>
      <c r="J145" s="899"/>
      <c r="K145" s="899"/>
      <c r="L145" s="899"/>
      <c r="M145" s="899"/>
      <c r="N145" s="899"/>
      <c r="O145" s="899"/>
      <c r="P145" s="95"/>
      <c r="W145" s="1494"/>
      <c r="X145" s="900"/>
      <c r="Y145" s="901"/>
      <c r="Z145" s="901"/>
      <c r="AA145" s="901"/>
      <c r="AB145" s="901"/>
      <c r="AC145" s="901"/>
      <c r="AD145" s="901"/>
      <c r="AE145" s="901"/>
      <c r="AF145" s="901"/>
      <c r="AG145" s="901"/>
      <c r="AH145" s="901"/>
      <c r="AI145" s="901"/>
      <c r="AJ145" s="901"/>
      <c r="AK145" s="1494"/>
      <c r="AL145" s="1494"/>
      <c r="AM145" s="1494"/>
      <c r="AN145" s="1494"/>
      <c r="AO145" s="1494"/>
      <c r="AP145" s="1494"/>
    </row>
    <row r="146" spans="2:42" s="96" customFormat="1" ht="15" customHeight="1" x14ac:dyDescent="0.3">
      <c r="C146" s="902"/>
      <c r="D146" s="903"/>
      <c r="E146" s="903"/>
      <c r="F146" s="903"/>
      <c r="G146" s="903"/>
      <c r="H146" s="903"/>
      <c r="I146" s="903"/>
      <c r="J146" s="903"/>
      <c r="K146" s="903"/>
      <c r="L146" s="903"/>
      <c r="M146" s="903"/>
      <c r="N146" s="904"/>
      <c r="O146" s="904"/>
      <c r="P146" s="905"/>
      <c r="W146" s="1494"/>
      <c r="X146" s="900"/>
      <c r="Y146" s="901"/>
      <c r="Z146" s="901"/>
      <c r="AA146" s="901"/>
      <c r="AB146" s="901"/>
      <c r="AC146" s="901"/>
      <c r="AD146" s="901"/>
      <c r="AE146" s="901"/>
      <c r="AF146" s="901"/>
      <c r="AG146" s="901"/>
      <c r="AH146" s="901"/>
      <c r="AI146" s="901"/>
      <c r="AJ146" s="901"/>
      <c r="AK146" s="1494"/>
      <c r="AL146" s="1494"/>
      <c r="AM146" s="1494"/>
      <c r="AN146" s="1494"/>
      <c r="AO146" s="1494"/>
      <c r="AP146" s="1494"/>
    </row>
    <row r="147" spans="2:42" s="96" customFormat="1" ht="15" customHeight="1" thickBot="1" x14ac:dyDescent="0.35">
      <c r="B147" s="269"/>
      <c r="C147" s="906" t="s">
        <v>1396</v>
      </c>
      <c r="D147" s="906"/>
      <c r="E147" s="906"/>
      <c r="F147" s="906"/>
      <c r="G147" s="906"/>
      <c r="H147" s="906"/>
      <c r="I147" s="903"/>
      <c r="J147" s="903"/>
      <c r="K147" s="903"/>
      <c r="L147" s="903"/>
      <c r="M147" s="904"/>
      <c r="N147" s="904"/>
      <c r="O147" s="905"/>
      <c r="W147" s="1494"/>
      <c r="X147" s="1941"/>
      <c r="Y147" s="1941"/>
      <c r="Z147" s="1941"/>
      <c r="AA147" s="1941"/>
      <c r="AB147" s="1595"/>
      <c r="AC147" s="2218"/>
      <c r="AD147" s="2218"/>
      <c r="AE147" s="2218"/>
      <c r="AF147" s="2218"/>
      <c r="AG147" s="1596"/>
      <c r="AH147" s="1596"/>
      <c r="AI147" s="1596"/>
      <c r="AJ147" s="1596"/>
      <c r="AK147" s="1494"/>
      <c r="AL147" s="1494"/>
      <c r="AM147" s="1494"/>
      <c r="AN147" s="1494"/>
      <c r="AO147" s="1494"/>
      <c r="AP147" s="1494"/>
    </row>
    <row r="148" spans="2:42" s="96" customFormat="1" ht="15" customHeight="1" x14ac:dyDescent="0.25">
      <c r="C148" s="1353" t="s">
        <v>124</v>
      </c>
      <c r="D148" s="2215" t="s">
        <v>125</v>
      </c>
      <c r="E148" s="2215"/>
      <c r="F148" s="2215"/>
      <c r="G148" s="2215"/>
      <c r="H148" s="2215"/>
      <c r="I148" s="2215"/>
      <c r="J148" s="2215"/>
      <c r="K148" s="2216"/>
      <c r="L148" s="1383"/>
      <c r="M148" s="1383"/>
      <c r="N148" s="1383"/>
      <c r="O148" s="1383"/>
      <c r="P148" s="95"/>
      <c r="W148" s="1494"/>
      <c r="X148" s="1597"/>
      <c r="Y148" s="2217"/>
      <c r="Z148" s="2217"/>
      <c r="AA148" s="2217"/>
      <c r="AB148" s="2217"/>
      <c r="AC148" s="2217"/>
      <c r="AD148" s="2217"/>
      <c r="AE148" s="2217"/>
      <c r="AF148" s="2217"/>
      <c r="AG148" s="1598"/>
      <c r="AH148" s="1598"/>
      <c r="AI148" s="1598"/>
      <c r="AJ148" s="1598"/>
      <c r="AK148" s="1494"/>
      <c r="AL148" s="1494"/>
      <c r="AM148" s="1494"/>
      <c r="AN148" s="1494"/>
      <c r="AO148" s="1494"/>
      <c r="AP148" s="1494"/>
    </row>
    <row r="149" spans="2:42" s="96" customFormat="1" ht="15" customHeight="1" x14ac:dyDescent="0.25">
      <c r="C149" s="1384" t="s">
        <v>126</v>
      </c>
      <c r="D149" s="1350">
        <v>1</v>
      </c>
      <c r="E149" s="1351">
        <v>2.5</v>
      </c>
      <c r="F149" s="1351">
        <v>4</v>
      </c>
      <c r="G149" s="1351">
        <v>6</v>
      </c>
      <c r="H149" s="1351">
        <v>10</v>
      </c>
      <c r="I149" s="1385">
        <v>12.5</v>
      </c>
      <c r="J149" s="1386">
        <v>25</v>
      </c>
      <c r="K149" s="1387">
        <v>30</v>
      </c>
      <c r="L149" s="97"/>
      <c r="M149" s="1380"/>
      <c r="N149" s="97"/>
      <c r="O149" s="1380"/>
      <c r="P149" s="95"/>
      <c r="W149" s="1494"/>
      <c r="X149" s="1597"/>
      <c r="Y149" s="1599"/>
      <c r="Z149" s="1600"/>
      <c r="AA149" s="1600"/>
      <c r="AB149" s="1600"/>
      <c r="AC149" s="1600"/>
      <c r="AD149" s="1601"/>
      <c r="AE149" s="1601"/>
      <c r="AF149" s="1601"/>
      <c r="AG149" s="1602"/>
      <c r="AH149" s="1602"/>
      <c r="AI149" s="1602"/>
      <c r="AJ149" s="1602"/>
      <c r="AK149" s="1494"/>
      <c r="AL149" s="1494"/>
      <c r="AM149" s="1494"/>
      <c r="AN149" s="1494"/>
      <c r="AO149" s="1494"/>
      <c r="AP149" s="1494"/>
    </row>
    <row r="150" spans="2:42" s="96" customFormat="1" ht="15" customHeight="1" x14ac:dyDescent="0.25">
      <c r="C150" s="1354" t="s">
        <v>127</v>
      </c>
      <c r="D150" s="1352" t="s">
        <v>1195</v>
      </c>
      <c r="E150" s="1352" t="s">
        <v>110</v>
      </c>
      <c r="F150" s="1352" t="s">
        <v>111</v>
      </c>
      <c r="G150" s="1352" t="s">
        <v>1190</v>
      </c>
      <c r="H150" s="1352" t="s">
        <v>112</v>
      </c>
      <c r="I150" s="1388" t="s">
        <v>114</v>
      </c>
      <c r="J150" s="1389" t="s">
        <v>115</v>
      </c>
      <c r="K150" s="1390" t="s">
        <v>1400</v>
      </c>
      <c r="L150" s="97"/>
      <c r="M150" s="1380"/>
      <c r="N150" s="97"/>
      <c r="O150" s="1380"/>
      <c r="P150" s="95"/>
      <c r="W150" s="1494"/>
      <c r="X150" s="1603"/>
      <c r="Y150" s="1599"/>
      <c r="Z150" s="1599"/>
      <c r="AA150" s="1599"/>
      <c r="AB150" s="1599"/>
      <c r="AC150" s="1599"/>
      <c r="AD150" s="1604"/>
      <c r="AE150" s="1604"/>
      <c r="AF150" s="1604"/>
      <c r="AG150" s="1605"/>
      <c r="AH150" s="1605"/>
      <c r="AI150" s="1605"/>
      <c r="AJ150" s="1605"/>
      <c r="AK150" s="1494"/>
      <c r="AL150" s="1494"/>
      <c r="AM150" s="1494"/>
      <c r="AN150" s="1494"/>
      <c r="AO150" s="1494"/>
      <c r="AP150" s="1494"/>
    </row>
    <row r="151" spans="2:42" s="96" customFormat="1" ht="15" customHeight="1" x14ac:dyDescent="0.25">
      <c r="C151" s="1392" t="s">
        <v>128</v>
      </c>
      <c r="D151" s="1393" t="s">
        <v>116</v>
      </c>
      <c r="E151" s="1393" t="s">
        <v>116</v>
      </c>
      <c r="F151" s="1362" t="s">
        <v>117</v>
      </c>
      <c r="G151" s="1363" t="s">
        <v>118</v>
      </c>
      <c r="H151" s="1364" t="s">
        <v>119</v>
      </c>
      <c r="I151" s="1366" t="s">
        <v>121</v>
      </c>
      <c r="J151" s="1367" t="s">
        <v>122</v>
      </c>
      <c r="K151" s="1394" t="s">
        <v>116</v>
      </c>
      <c r="L151" s="97"/>
      <c r="M151" s="1381"/>
      <c r="N151" s="97"/>
      <c r="O151" s="1381"/>
      <c r="P151" s="95"/>
      <c r="W151" s="1494"/>
      <c r="X151" s="1599"/>
      <c r="Y151" s="1606"/>
      <c r="Z151" s="1606"/>
      <c r="AA151" s="1607"/>
      <c r="AB151" s="1608"/>
      <c r="AC151" s="1609"/>
      <c r="AD151" s="1610"/>
      <c r="AE151" s="1611"/>
      <c r="AF151" s="1606"/>
      <c r="AG151" s="1381"/>
      <c r="AH151" s="1381"/>
      <c r="AI151" s="1381"/>
      <c r="AJ151" s="1381"/>
      <c r="AK151" s="1494"/>
      <c r="AL151" s="1494"/>
      <c r="AM151" s="1494"/>
      <c r="AN151" s="1494"/>
      <c r="AO151" s="1494"/>
      <c r="AP151" s="1494"/>
    </row>
    <row r="152" spans="2:42" s="96" customFormat="1" ht="15" customHeight="1" x14ac:dyDescent="0.25">
      <c r="C152" s="973">
        <v>1</v>
      </c>
      <c r="D152" s="1119" t="s">
        <v>129</v>
      </c>
      <c r="E152" s="1119" t="s">
        <v>129</v>
      </c>
      <c r="F152" s="1119" t="s">
        <v>129</v>
      </c>
      <c r="G152" s="1119" t="s">
        <v>129</v>
      </c>
      <c r="H152" s="1119" t="s">
        <v>129</v>
      </c>
      <c r="I152" s="1119" t="s">
        <v>129</v>
      </c>
      <c r="J152" s="1119" t="s">
        <v>129</v>
      </c>
      <c r="K152" s="1120" t="s">
        <v>129</v>
      </c>
      <c r="L152" s="97"/>
      <c r="M152" s="1381"/>
      <c r="N152" s="97"/>
      <c r="O152" s="1381"/>
      <c r="P152" s="95"/>
      <c r="W152" s="1494"/>
      <c r="X152" s="1612"/>
      <c r="Y152" s="1613"/>
      <c r="Z152" s="1613"/>
      <c r="AA152" s="1613"/>
      <c r="AB152" s="1613"/>
      <c r="AC152" s="1613"/>
      <c r="AD152" s="1613"/>
      <c r="AE152" s="1613"/>
      <c r="AF152" s="1613"/>
      <c r="AG152" s="1614"/>
      <c r="AH152" s="1614"/>
      <c r="AI152" s="1614"/>
      <c r="AJ152" s="1614"/>
      <c r="AK152" s="1494"/>
      <c r="AL152" s="1494"/>
      <c r="AM152" s="1494"/>
      <c r="AN152" s="1494"/>
      <c r="AO152" s="1494"/>
      <c r="AP152" s="1494"/>
    </row>
    <row r="153" spans="2:42" s="96" customFormat="1" ht="15" customHeight="1" x14ac:dyDescent="0.25">
      <c r="C153" s="1355">
        <v>1.5</v>
      </c>
      <c r="D153" s="1115">
        <v>268.79999999999995</v>
      </c>
      <c r="E153" s="1115">
        <v>474.59999999999997</v>
      </c>
      <c r="F153" s="1116" t="s">
        <v>129</v>
      </c>
      <c r="G153" s="1116" t="s">
        <v>129</v>
      </c>
      <c r="H153" s="1116" t="s">
        <v>129</v>
      </c>
      <c r="I153" s="1116" t="s">
        <v>129</v>
      </c>
      <c r="J153" s="1116" t="s">
        <v>129</v>
      </c>
      <c r="K153" s="1117" t="s">
        <v>129</v>
      </c>
      <c r="L153" s="97"/>
      <c r="M153" s="1381"/>
      <c r="N153" s="97"/>
      <c r="O153" s="1381"/>
      <c r="P153" s="95"/>
      <c r="W153" s="1494"/>
      <c r="X153" s="1612"/>
      <c r="Y153" s="1615"/>
      <c r="Z153" s="1615"/>
      <c r="AA153" s="1613"/>
      <c r="AB153" s="1613"/>
      <c r="AC153" s="1613"/>
      <c r="AD153" s="1613"/>
      <c r="AE153" s="1613"/>
      <c r="AF153" s="1613"/>
      <c r="AG153" s="1381"/>
      <c r="AH153" s="1381"/>
      <c r="AI153" s="1381"/>
      <c r="AJ153" s="1381"/>
      <c r="AK153" s="1494"/>
      <c r="AL153" s="1494"/>
      <c r="AM153" s="1494"/>
      <c r="AN153" s="1494"/>
      <c r="AO153" s="1494"/>
      <c r="AP153" s="1494"/>
    </row>
    <row r="154" spans="2:42" s="96" customFormat="1" ht="15" customHeight="1" x14ac:dyDescent="0.25">
      <c r="C154" s="973">
        <v>2</v>
      </c>
      <c r="D154" s="1118">
        <v>316.39999999999998</v>
      </c>
      <c r="E154" s="1118">
        <v>575.4</v>
      </c>
      <c r="F154" s="1118">
        <v>844.19999999999993</v>
      </c>
      <c r="G154" s="1118">
        <v>1481.6000000000001</v>
      </c>
      <c r="H154" s="1118">
        <v>2372</v>
      </c>
      <c r="I154" s="1119" t="s">
        <v>129</v>
      </c>
      <c r="J154" s="1119" t="s">
        <v>129</v>
      </c>
      <c r="K154" s="1120" t="s">
        <v>129</v>
      </c>
      <c r="L154" s="97"/>
      <c r="M154" s="1381"/>
      <c r="N154" s="97"/>
      <c r="O154" s="1381"/>
      <c r="P154" s="95"/>
      <c r="W154" s="1494"/>
      <c r="X154" s="1612"/>
      <c r="Y154" s="1615"/>
      <c r="Z154" s="1615"/>
      <c r="AA154" s="1615"/>
      <c r="AB154" s="1615"/>
      <c r="AC154" s="1615"/>
      <c r="AD154" s="1613"/>
      <c r="AE154" s="1613"/>
      <c r="AF154" s="1613"/>
      <c r="AG154" s="1614"/>
      <c r="AH154" s="1614"/>
      <c r="AI154" s="1614"/>
      <c r="AJ154" s="1614"/>
      <c r="AK154" s="1494"/>
      <c r="AL154" s="1494"/>
      <c r="AM154" s="1494"/>
      <c r="AN154" s="1494"/>
      <c r="AO154" s="1494"/>
      <c r="AP154" s="1494"/>
    </row>
    <row r="155" spans="2:42" s="96" customFormat="1" ht="15" customHeight="1" x14ac:dyDescent="0.25">
      <c r="C155" s="1355">
        <v>2.5</v>
      </c>
      <c r="D155" s="1115">
        <v>364</v>
      </c>
      <c r="E155" s="1115">
        <v>677.59999999999991</v>
      </c>
      <c r="F155" s="1115">
        <v>1003.8</v>
      </c>
      <c r="G155" s="1115">
        <v>1753.6000000000001</v>
      </c>
      <c r="H155" s="1115">
        <v>2820</v>
      </c>
      <c r="I155" s="1115">
        <v>4390</v>
      </c>
      <c r="J155" s="1116" t="s">
        <v>129</v>
      </c>
      <c r="K155" s="1117" t="s">
        <v>129</v>
      </c>
      <c r="L155" s="97"/>
      <c r="M155" s="1381"/>
      <c r="N155" s="97"/>
      <c r="O155" s="1381"/>
      <c r="P155" s="95"/>
      <c r="W155" s="1494"/>
      <c r="X155" s="1612"/>
      <c r="Y155" s="1615"/>
      <c r="Z155" s="1615"/>
      <c r="AA155" s="1615"/>
      <c r="AB155" s="1615"/>
      <c r="AC155" s="1615"/>
      <c r="AD155" s="1615"/>
      <c r="AE155" s="1613"/>
      <c r="AF155" s="1613"/>
      <c r="AG155" s="1381"/>
      <c r="AH155" s="1381"/>
      <c r="AI155" s="1381"/>
      <c r="AJ155" s="1381"/>
      <c r="AK155" s="1494"/>
      <c r="AL155" s="1494"/>
      <c r="AM155" s="1494"/>
      <c r="AN155" s="1494"/>
      <c r="AO155" s="1494"/>
      <c r="AP155" s="1494"/>
    </row>
    <row r="156" spans="2:42" s="96" customFormat="1" ht="15" customHeight="1" thickBot="1" x14ac:dyDescent="0.3">
      <c r="C156" s="973">
        <v>3</v>
      </c>
      <c r="D156" s="1118">
        <v>413</v>
      </c>
      <c r="E156" s="1118">
        <v>778.4</v>
      </c>
      <c r="F156" s="1118">
        <v>1160.5999999999999</v>
      </c>
      <c r="G156" s="1118">
        <v>2025.6000000000001</v>
      </c>
      <c r="H156" s="1118">
        <v>3268</v>
      </c>
      <c r="I156" s="1118">
        <v>5088</v>
      </c>
      <c r="J156" s="1118">
        <v>6874</v>
      </c>
      <c r="K156" s="1122">
        <v>11022</v>
      </c>
      <c r="L156" s="97"/>
      <c r="M156" s="1382"/>
      <c r="N156" s="906" t="s">
        <v>1416</v>
      </c>
      <c r="W156" s="1494"/>
      <c r="X156" s="1612"/>
      <c r="Y156" s="1615"/>
      <c r="Z156" s="1615"/>
      <c r="AA156" s="1615"/>
      <c r="AB156" s="1615"/>
      <c r="AC156" s="1615"/>
      <c r="AD156" s="1615"/>
      <c r="AE156" s="1615"/>
      <c r="AF156" s="1615"/>
      <c r="AG156" s="1614"/>
      <c r="AH156" s="1614"/>
      <c r="AI156" s="906"/>
      <c r="AJ156" s="1494"/>
      <c r="AK156" s="1494"/>
      <c r="AL156" s="1494"/>
      <c r="AM156" s="1616"/>
      <c r="AN156" s="1616"/>
      <c r="AO156" s="1616"/>
      <c r="AP156" s="1616"/>
    </row>
    <row r="157" spans="2:42" s="96" customFormat="1" ht="15" customHeight="1" x14ac:dyDescent="0.25">
      <c r="C157" s="1355">
        <v>4</v>
      </c>
      <c r="D157" s="1115">
        <v>509.59999999999997</v>
      </c>
      <c r="E157" s="1115">
        <v>979.99999999999989</v>
      </c>
      <c r="F157" s="1115">
        <v>1474.1999999999998</v>
      </c>
      <c r="G157" s="1115">
        <v>2572.8000000000002</v>
      </c>
      <c r="H157" s="1115">
        <v>4166</v>
      </c>
      <c r="I157" s="1115">
        <v>6488</v>
      </c>
      <c r="J157" s="1115">
        <v>8786</v>
      </c>
      <c r="K157" s="1123">
        <v>14042</v>
      </c>
      <c r="L157" s="97"/>
      <c r="M157" s="1382"/>
      <c r="N157" s="2166" t="s">
        <v>1408</v>
      </c>
      <c r="O157" s="2167"/>
      <c r="P157" s="1902" t="s">
        <v>1409</v>
      </c>
      <c r="Q157" s="1903"/>
      <c r="W157" s="1494"/>
      <c r="X157" s="1612"/>
      <c r="Y157" s="1615"/>
      <c r="Z157" s="1615"/>
      <c r="AA157" s="1615"/>
      <c r="AB157" s="1615"/>
      <c r="AC157" s="1615"/>
      <c r="AD157" s="1615"/>
      <c r="AE157" s="1615"/>
      <c r="AF157" s="1615"/>
      <c r="AG157" s="1381"/>
      <c r="AH157" s="1381"/>
      <c r="AI157" s="1908"/>
      <c r="AJ157" s="1908"/>
      <c r="AK157" s="1890"/>
      <c r="AL157" s="1890"/>
      <c r="AM157" s="1890"/>
      <c r="AN157" s="1890"/>
      <c r="AO157" s="1494"/>
      <c r="AP157" s="1494"/>
    </row>
    <row r="158" spans="2:42" s="96" customFormat="1" ht="15" customHeight="1" x14ac:dyDescent="0.25">
      <c r="C158" s="973">
        <v>5</v>
      </c>
      <c r="D158" s="1118">
        <v>606.19999999999993</v>
      </c>
      <c r="E158" s="1118">
        <v>1183</v>
      </c>
      <c r="F158" s="1118">
        <v>1789.1999999999998</v>
      </c>
      <c r="G158" s="1118">
        <v>3118.4</v>
      </c>
      <c r="H158" s="1118">
        <v>5062</v>
      </c>
      <c r="I158" s="1118">
        <v>7886</v>
      </c>
      <c r="J158" s="1118">
        <v>10700</v>
      </c>
      <c r="K158" s="1122">
        <v>17064</v>
      </c>
      <c r="L158" s="97"/>
      <c r="M158" s="1382"/>
      <c r="N158" s="1896" t="s">
        <v>1410</v>
      </c>
      <c r="O158" s="1897"/>
      <c r="P158" s="1906">
        <v>72.160000000000011</v>
      </c>
      <c r="Q158" s="1907"/>
      <c r="W158" s="1494"/>
      <c r="X158" s="1612"/>
      <c r="Y158" s="1615"/>
      <c r="Z158" s="1615"/>
      <c r="AA158" s="1615"/>
      <c r="AB158" s="1615"/>
      <c r="AC158" s="1615"/>
      <c r="AD158" s="1615"/>
      <c r="AE158" s="1615"/>
      <c r="AF158" s="1615"/>
      <c r="AG158" s="1614"/>
      <c r="AH158" s="1614"/>
      <c r="AI158" s="1909"/>
      <c r="AJ158" s="1909"/>
      <c r="AK158" s="1891"/>
      <c r="AL158" s="1891"/>
      <c r="AM158" s="1891"/>
      <c r="AN158" s="1891"/>
      <c r="AO158" s="1494"/>
      <c r="AP158" s="1494"/>
    </row>
    <row r="159" spans="2:42" s="96" customFormat="1" ht="15" customHeight="1" x14ac:dyDescent="0.25">
      <c r="C159" s="1355">
        <v>6</v>
      </c>
      <c r="D159" s="1115">
        <v>701.4</v>
      </c>
      <c r="E159" s="1115">
        <v>1384.6</v>
      </c>
      <c r="F159" s="1115">
        <v>2102.7999999999997</v>
      </c>
      <c r="G159" s="1115">
        <v>3664</v>
      </c>
      <c r="H159" s="1115">
        <v>5958</v>
      </c>
      <c r="I159" s="1115">
        <v>9284</v>
      </c>
      <c r="J159" s="1115">
        <v>12616</v>
      </c>
      <c r="K159" s="1123">
        <v>20084</v>
      </c>
      <c r="L159" s="97"/>
      <c r="M159" s="1382"/>
      <c r="N159" s="1900" t="s">
        <v>1411</v>
      </c>
      <c r="O159" s="1901"/>
      <c r="P159" s="1906">
        <v>132</v>
      </c>
      <c r="Q159" s="1907"/>
      <c r="W159" s="1494"/>
      <c r="X159" s="1612"/>
      <c r="Y159" s="1615"/>
      <c r="Z159" s="1615"/>
      <c r="AA159" s="1615"/>
      <c r="AB159" s="1615"/>
      <c r="AC159" s="1615"/>
      <c r="AD159" s="1615"/>
      <c r="AE159" s="1615"/>
      <c r="AF159" s="1615"/>
      <c r="AG159" s="1381"/>
      <c r="AH159" s="1381"/>
      <c r="AI159" s="1910"/>
      <c r="AJ159" s="1910"/>
      <c r="AK159" s="1891"/>
      <c r="AL159" s="1891"/>
      <c r="AM159" s="1891"/>
      <c r="AN159" s="1891"/>
      <c r="AO159" s="1494"/>
      <c r="AP159" s="1494"/>
    </row>
    <row r="160" spans="2:42" s="96" customFormat="1" ht="15" customHeight="1" x14ac:dyDescent="0.25">
      <c r="C160" s="973">
        <v>7</v>
      </c>
      <c r="D160" s="1118">
        <v>798</v>
      </c>
      <c r="E160" s="1118">
        <v>1587.6</v>
      </c>
      <c r="F160" s="1118">
        <v>2416.3999999999996</v>
      </c>
      <c r="G160" s="1118">
        <v>4208</v>
      </c>
      <c r="H160" s="1118">
        <v>6854</v>
      </c>
      <c r="I160" s="1118">
        <v>10680</v>
      </c>
      <c r="J160" s="1118">
        <v>14530</v>
      </c>
      <c r="K160" s="1122">
        <v>23104</v>
      </c>
      <c r="L160" s="97"/>
      <c r="M160" s="1382"/>
      <c r="N160" s="1898" t="s">
        <v>1412</v>
      </c>
      <c r="O160" s="1899"/>
      <c r="P160" s="1906">
        <v>160.16000000000003</v>
      </c>
      <c r="Q160" s="1907"/>
      <c r="W160" s="1494"/>
      <c r="X160" s="1612"/>
      <c r="Y160" s="1615"/>
      <c r="Z160" s="1615"/>
      <c r="AA160" s="1615"/>
      <c r="AB160" s="1615"/>
      <c r="AC160" s="1615"/>
      <c r="AD160" s="1615"/>
      <c r="AE160" s="1615"/>
      <c r="AF160" s="1615"/>
      <c r="AG160" s="1614"/>
      <c r="AH160" s="1614"/>
      <c r="AI160" s="1911"/>
      <c r="AJ160" s="1911"/>
      <c r="AK160" s="1891"/>
      <c r="AL160" s="1891"/>
      <c r="AM160" s="1891"/>
      <c r="AN160" s="1891"/>
      <c r="AO160" s="1494"/>
      <c r="AP160" s="1494"/>
    </row>
    <row r="161" spans="2:42" s="96" customFormat="1" ht="15" customHeight="1" x14ac:dyDescent="0.25">
      <c r="C161" s="1355">
        <v>8</v>
      </c>
      <c r="D161" s="1115">
        <v>894.59999999999991</v>
      </c>
      <c r="E161" s="1115">
        <v>1792</v>
      </c>
      <c r="F161" s="1115">
        <v>2731.3999999999996</v>
      </c>
      <c r="G161" s="1115">
        <v>4753.6000000000004</v>
      </c>
      <c r="H161" s="1115">
        <v>7752</v>
      </c>
      <c r="I161" s="1115">
        <v>12080</v>
      </c>
      <c r="J161" s="1115">
        <v>16444</v>
      </c>
      <c r="K161" s="1123">
        <v>26124</v>
      </c>
      <c r="L161" s="97"/>
      <c r="M161" s="1382"/>
      <c r="N161" s="1896" t="s">
        <v>1413</v>
      </c>
      <c r="O161" s="1897"/>
      <c r="P161" s="1906">
        <v>202.40000000000003</v>
      </c>
      <c r="Q161" s="1907"/>
      <c r="W161" s="1494"/>
      <c r="X161" s="1612"/>
      <c r="Y161" s="1615"/>
      <c r="Z161" s="1615"/>
      <c r="AA161" s="1615"/>
      <c r="AB161" s="1615"/>
      <c r="AC161" s="1615"/>
      <c r="AD161" s="1615"/>
      <c r="AE161" s="1615"/>
      <c r="AF161" s="1615"/>
      <c r="AG161" s="1381"/>
      <c r="AH161" s="1381"/>
      <c r="AI161" s="1909"/>
      <c r="AJ161" s="1909"/>
      <c r="AK161" s="1891"/>
      <c r="AL161" s="1891"/>
      <c r="AM161" s="1891"/>
      <c r="AN161" s="1891"/>
      <c r="AO161" s="1494"/>
      <c r="AP161" s="1494"/>
    </row>
    <row r="162" spans="2:42" s="96" customFormat="1" ht="15" customHeight="1" x14ac:dyDescent="0.25">
      <c r="C162" s="973">
        <v>9</v>
      </c>
      <c r="D162" s="1118">
        <v>986.99999999999989</v>
      </c>
      <c r="E162" s="1118">
        <v>1994.9999999999998</v>
      </c>
      <c r="F162" s="1118">
        <v>3046.3999999999996</v>
      </c>
      <c r="G162" s="1118">
        <v>5299.2000000000007</v>
      </c>
      <c r="H162" s="1118">
        <v>8648</v>
      </c>
      <c r="I162" s="1118">
        <v>13480</v>
      </c>
      <c r="J162" s="1118">
        <v>18356</v>
      </c>
      <c r="K162" s="1122">
        <v>29144</v>
      </c>
      <c r="L162" s="97"/>
      <c r="M162" s="1382"/>
      <c r="N162" s="1894" t="s">
        <v>1414</v>
      </c>
      <c r="O162" s="1895"/>
      <c r="P162" s="1906">
        <v>308.00000000000006</v>
      </c>
      <c r="Q162" s="1907"/>
      <c r="W162" s="1494"/>
      <c r="X162" s="1612"/>
      <c r="Y162" s="1615"/>
      <c r="Z162" s="1615"/>
      <c r="AA162" s="1615"/>
      <c r="AB162" s="1615"/>
      <c r="AC162" s="1615"/>
      <c r="AD162" s="1615"/>
      <c r="AE162" s="1615"/>
      <c r="AF162" s="1615"/>
      <c r="AG162" s="1614"/>
      <c r="AH162" s="1614"/>
      <c r="AI162" s="1912"/>
      <c r="AJ162" s="1912"/>
      <c r="AK162" s="1891"/>
      <c r="AL162" s="1891"/>
      <c r="AM162" s="1891"/>
      <c r="AN162" s="1891"/>
      <c r="AO162" s="1494"/>
      <c r="AP162" s="1494"/>
    </row>
    <row r="163" spans="2:42" s="96" customFormat="1" ht="15" customHeight="1" x14ac:dyDescent="0.25">
      <c r="C163" s="1355">
        <v>10</v>
      </c>
      <c r="D163" s="1115">
        <v>1086.3999999999999</v>
      </c>
      <c r="E163" s="1115">
        <v>2196.6</v>
      </c>
      <c r="F163" s="1115">
        <v>3360</v>
      </c>
      <c r="G163" s="1115">
        <v>5846.4000000000005</v>
      </c>
      <c r="H163" s="1115">
        <v>9544</v>
      </c>
      <c r="I163" s="1115">
        <v>14878</v>
      </c>
      <c r="J163" s="1115">
        <v>20272</v>
      </c>
      <c r="K163" s="1123">
        <v>32164</v>
      </c>
      <c r="L163" s="97"/>
      <c r="M163" s="1382"/>
      <c r="N163" s="1892" t="s">
        <v>1415</v>
      </c>
      <c r="O163" s="1893"/>
      <c r="P163" s="1906">
        <v>601.92000000000007</v>
      </c>
      <c r="Q163" s="1907"/>
      <c r="W163" s="1494"/>
      <c r="X163" s="1612"/>
      <c r="Y163" s="1615"/>
      <c r="Z163" s="1615"/>
      <c r="AA163" s="1615"/>
      <c r="AB163" s="1615"/>
      <c r="AC163" s="1615"/>
      <c r="AD163" s="1615"/>
      <c r="AE163" s="1615"/>
      <c r="AF163" s="1615"/>
      <c r="AG163" s="1381"/>
      <c r="AH163" s="1381"/>
      <c r="AI163" s="1913"/>
      <c r="AJ163" s="1913"/>
      <c r="AK163" s="1891"/>
      <c r="AL163" s="1891"/>
      <c r="AM163" s="1891"/>
      <c r="AN163" s="1891"/>
      <c r="AO163" s="1494"/>
      <c r="AP163" s="1494"/>
    </row>
    <row r="164" spans="2:42" s="96" customFormat="1" ht="15" customHeight="1" thickBot="1" x14ac:dyDescent="0.3">
      <c r="C164" s="1391" t="s">
        <v>1399</v>
      </c>
      <c r="D164" s="1121">
        <v>99.399999999999991</v>
      </c>
      <c r="E164" s="1121">
        <v>201.6</v>
      </c>
      <c r="F164" s="1121">
        <v>313.59999999999997</v>
      </c>
      <c r="G164" s="1121">
        <v>547.20000000000005</v>
      </c>
      <c r="H164" s="1121">
        <v>896</v>
      </c>
      <c r="I164" s="1121">
        <v>1932</v>
      </c>
      <c r="J164" s="1121">
        <v>1940</v>
      </c>
      <c r="K164" s="1128">
        <v>3020</v>
      </c>
      <c r="L164" s="97"/>
      <c r="M164" s="1382"/>
      <c r="N164" s="2168" t="s">
        <v>1192</v>
      </c>
      <c r="O164" s="2169"/>
      <c r="P164" s="1904">
        <v>695.20000000000016</v>
      </c>
      <c r="Q164" s="1905"/>
      <c r="W164" s="1494"/>
      <c r="X164" s="83"/>
      <c r="Y164" s="1615"/>
      <c r="Z164" s="1615"/>
      <c r="AA164" s="1615"/>
      <c r="AB164" s="1615"/>
      <c r="AC164" s="1615"/>
      <c r="AD164" s="1615"/>
      <c r="AE164" s="1615"/>
      <c r="AF164" s="1615"/>
      <c r="AG164" s="1614"/>
      <c r="AH164" s="1614"/>
      <c r="AI164" s="1909"/>
      <c r="AJ164" s="1909"/>
      <c r="AK164" s="1891"/>
      <c r="AL164" s="1891"/>
      <c r="AM164" s="1891"/>
      <c r="AN164" s="1891"/>
      <c r="AO164" s="1494"/>
      <c r="AP164" s="1494"/>
    </row>
    <row r="165" spans="2:42" s="96" customFormat="1" ht="15" customHeight="1" x14ac:dyDescent="0.25">
      <c r="C165" s="83"/>
      <c r="D165" s="899"/>
      <c r="E165" s="899"/>
      <c r="F165" s="899"/>
      <c r="G165" s="899"/>
      <c r="H165" s="899"/>
      <c r="I165" s="899"/>
      <c r="J165" s="899"/>
      <c r="K165" s="899"/>
      <c r="L165" s="899"/>
      <c r="M165" s="899"/>
      <c r="N165" s="899"/>
      <c r="O165" s="899"/>
      <c r="P165" s="95"/>
      <c r="W165" s="1494"/>
      <c r="X165" s="900"/>
      <c r="Y165" s="901"/>
      <c r="Z165" s="901"/>
      <c r="AA165" s="901"/>
      <c r="AB165" s="901"/>
      <c r="AC165" s="901"/>
      <c r="AD165" s="901"/>
      <c r="AE165" s="901"/>
      <c r="AF165" s="901"/>
      <c r="AG165" s="901"/>
      <c r="AH165" s="901"/>
      <c r="AI165" s="901"/>
      <c r="AJ165" s="901"/>
      <c r="AK165" s="1494"/>
      <c r="AL165" s="1494"/>
      <c r="AM165" s="1494"/>
      <c r="AN165" s="1494"/>
      <c r="AO165" s="1494"/>
      <c r="AP165" s="1494"/>
    </row>
    <row r="166" spans="2:42" s="96" customFormat="1" ht="15" customHeight="1" x14ac:dyDescent="0.25">
      <c r="B166" s="95"/>
      <c r="C166" s="83"/>
      <c r="D166" s="899"/>
      <c r="E166" s="899"/>
      <c r="F166" s="899"/>
      <c r="G166" s="899"/>
      <c r="H166" s="899"/>
      <c r="I166" s="899"/>
      <c r="J166" s="899"/>
      <c r="K166" s="899"/>
      <c r="L166" s="899"/>
      <c r="M166" s="899"/>
      <c r="N166" s="899"/>
      <c r="O166" s="899"/>
      <c r="P166" s="95"/>
      <c r="W166" s="1494"/>
      <c r="X166" s="900"/>
      <c r="Y166" s="901"/>
      <c r="Z166" s="901"/>
      <c r="AA166" s="901"/>
      <c r="AB166" s="901"/>
      <c r="AC166" s="901"/>
      <c r="AD166" s="901"/>
      <c r="AE166" s="901"/>
      <c r="AF166" s="901"/>
      <c r="AG166" s="901"/>
      <c r="AH166" s="901"/>
      <c r="AI166" s="901"/>
      <c r="AJ166" s="901"/>
      <c r="AK166" s="1494"/>
      <c r="AL166" s="1494"/>
      <c r="AM166" s="1494"/>
      <c r="AN166" s="1494"/>
      <c r="AO166" s="1494"/>
      <c r="AP166" s="1494"/>
    </row>
    <row r="167" spans="2:42" s="96" customFormat="1" ht="15" customHeight="1" thickBot="1" x14ac:dyDescent="0.35">
      <c r="B167" s="95"/>
      <c r="C167" s="906" t="s">
        <v>1401</v>
      </c>
      <c r="D167" s="974"/>
      <c r="E167" s="974"/>
      <c r="F167" s="975"/>
      <c r="G167" s="975"/>
      <c r="H167" s="975"/>
      <c r="I167" s="975"/>
      <c r="J167" s="899"/>
      <c r="K167" s="899"/>
      <c r="L167" s="899"/>
      <c r="M167" s="899"/>
      <c r="N167" s="899"/>
      <c r="O167" s="899"/>
      <c r="P167" s="95"/>
      <c r="W167" s="1494"/>
      <c r="X167" s="900"/>
      <c r="Y167" s="1617"/>
      <c r="Z167" s="1617"/>
      <c r="AA167" s="1617"/>
      <c r="AB167" s="1618"/>
      <c r="AC167" s="1618"/>
      <c r="AD167" s="1618"/>
      <c r="AE167" s="1618"/>
      <c r="AF167" s="899"/>
      <c r="AG167" s="1494"/>
      <c r="AH167" s="1494"/>
      <c r="AI167" s="901"/>
      <c r="AJ167" s="901"/>
      <c r="AK167" s="1494"/>
      <c r="AL167" s="1494"/>
      <c r="AM167" s="1494"/>
      <c r="AN167" s="1494"/>
      <c r="AO167" s="1494"/>
      <c r="AP167" s="1494"/>
    </row>
    <row r="168" spans="2:42" s="96" customFormat="1" ht="15" customHeight="1" x14ac:dyDescent="0.25">
      <c r="B168" s="95"/>
      <c r="C168" s="1935" t="s">
        <v>1</v>
      </c>
      <c r="D168" s="1936"/>
      <c r="E168" s="1936"/>
      <c r="F168" s="1937" t="s">
        <v>144</v>
      </c>
      <c r="G168" s="1937"/>
      <c r="H168" s="1937"/>
      <c r="I168" s="1937" t="s">
        <v>63</v>
      </c>
      <c r="J168" s="1937"/>
      <c r="K168" s="1937" t="s">
        <v>1298</v>
      </c>
      <c r="L168" s="1937"/>
      <c r="M168" s="1936" t="s">
        <v>59</v>
      </c>
      <c r="N168" s="1936"/>
      <c r="O168" s="1938"/>
      <c r="P168" s="95"/>
      <c r="W168" s="1494"/>
      <c r="X168" s="900"/>
      <c r="Y168" s="2207"/>
      <c r="Z168" s="2207"/>
      <c r="AA168" s="2207"/>
      <c r="AB168" s="2208"/>
      <c r="AC168" s="2208"/>
      <c r="AD168" s="2208"/>
      <c r="AE168" s="2208"/>
      <c r="AF168" s="2208"/>
      <c r="AG168" s="1468"/>
      <c r="AH168" s="1494"/>
      <c r="AI168" s="901"/>
      <c r="AJ168" s="901"/>
      <c r="AK168" s="1494"/>
      <c r="AL168" s="1494"/>
      <c r="AM168" s="1494"/>
      <c r="AN168" s="1494"/>
      <c r="AO168" s="1494"/>
      <c r="AP168" s="1494"/>
    </row>
    <row r="169" spans="2:42" s="96" customFormat="1" ht="15" customHeight="1" x14ac:dyDescent="0.25">
      <c r="B169" s="95"/>
      <c r="C169" s="1928">
        <v>11611</v>
      </c>
      <c r="D169" s="1929"/>
      <c r="E169" s="1929"/>
      <c r="F169" s="1930">
        <v>1</v>
      </c>
      <c r="G169" s="1930"/>
      <c r="H169" s="1930"/>
      <c r="I169" s="1930">
        <v>1</v>
      </c>
      <c r="J169" s="1930"/>
      <c r="K169" s="1931" t="s">
        <v>1299</v>
      </c>
      <c r="L169" s="1931"/>
      <c r="M169" s="1932">
        <v>125.99999999999999</v>
      </c>
      <c r="N169" s="1933"/>
      <c r="O169" s="1934"/>
      <c r="P169" s="95"/>
      <c r="W169" s="1494"/>
      <c r="X169" s="900"/>
      <c r="Y169" s="2209"/>
      <c r="Z169" s="2209"/>
      <c r="AA169" s="2209"/>
      <c r="AB169" s="2210"/>
      <c r="AC169" s="2210"/>
      <c r="AD169" s="2210"/>
      <c r="AE169" s="2210"/>
      <c r="AF169" s="2210"/>
      <c r="AG169" s="1619"/>
      <c r="AH169" s="1266"/>
      <c r="AI169" s="901"/>
      <c r="AJ169" s="901"/>
      <c r="AK169" s="1494"/>
      <c r="AL169" s="1494"/>
      <c r="AM169" s="1494"/>
      <c r="AN169" s="1494"/>
      <c r="AO169" s="1494"/>
      <c r="AP169" s="1494"/>
    </row>
    <row r="170" spans="2:42" s="96" customFormat="1" ht="15" customHeight="1" x14ac:dyDescent="0.25">
      <c r="B170" s="95"/>
      <c r="C170" s="1921">
        <v>1161105</v>
      </c>
      <c r="D170" s="1922"/>
      <c r="E170" s="1922"/>
      <c r="F170" s="1939">
        <v>1.5</v>
      </c>
      <c r="G170" s="1939"/>
      <c r="H170" s="1939"/>
      <c r="I170" s="1923">
        <v>1</v>
      </c>
      <c r="J170" s="1923"/>
      <c r="K170" s="1924" t="s">
        <v>1299</v>
      </c>
      <c r="L170" s="1924"/>
      <c r="M170" s="1925">
        <v>155.39999999999998</v>
      </c>
      <c r="N170" s="1926"/>
      <c r="O170" s="1927"/>
      <c r="P170" s="95"/>
      <c r="W170" s="1494"/>
      <c r="X170" s="900"/>
      <c r="Y170" s="2209"/>
      <c r="Z170" s="2209"/>
      <c r="AA170" s="2209"/>
      <c r="AB170" s="2211"/>
      <c r="AC170" s="2211"/>
      <c r="AD170" s="2211"/>
      <c r="AE170" s="2210"/>
      <c r="AF170" s="2210"/>
      <c r="AG170" s="1619"/>
      <c r="AH170" s="1266"/>
      <c r="AI170" s="901"/>
      <c r="AJ170" s="901"/>
      <c r="AK170" s="1494"/>
      <c r="AL170" s="1494"/>
      <c r="AM170" s="1494"/>
      <c r="AN170" s="1494"/>
      <c r="AO170" s="1494"/>
      <c r="AP170" s="1494"/>
    </row>
    <row r="171" spans="2:42" s="96" customFormat="1" ht="15" customHeight="1" x14ac:dyDescent="0.25">
      <c r="B171" s="95"/>
      <c r="C171" s="1928">
        <v>11612</v>
      </c>
      <c r="D171" s="1929"/>
      <c r="E171" s="1929"/>
      <c r="F171" s="1930">
        <v>2</v>
      </c>
      <c r="G171" s="1930"/>
      <c r="H171" s="1930"/>
      <c r="I171" s="1930">
        <v>1</v>
      </c>
      <c r="J171" s="1930"/>
      <c r="K171" s="1931" t="s">
        <v>1299</v>
      </c>
      <c r="L171" s="1931"/>
      <c r="M171" s="1932">
        <v>187.6</v>
      </c>
      <c r="N171" s="1933"/>
      <c r="O171" s="1934"/>
      <c r="P171" s="95"/>
      <c r="W171" s="1494"/>
      <c r="X171" s="900"/>
      <c r="Y171" s="2209"/>
      <c r="Z171" s="2209"/>
      <c r="AA171" s="2209"/>
      <c r="AB171" s="2210"/>
      <c r="AC171" s="2210"/>
      <c r="AD171" s="2210"/>
      <c r="AE171" s="2210"/>
      <c r="AF171" s="2210"/>
      <c r="AG171" s="1619"/>
      <c r="AH171" s="1266"/>
      <c r="AI171" s="901"/>
      <c r="AJ171" s="901"/>
      <c r="AK171" s="1494"/>
      <c r="AL171" s="1494"/>
      <c r="AM171" s="1494"/>
      <c r="AN171" s="1494"/>
      <c r="AO171" s="1494"/>
      <c r="AP171" s="1494"/>
    </row>
    <row r="172" spans="2:42" s="96" customFormat="1" ht="15" customHeight="1" x14ac:dyDescent="0.25">
      <c r="B172" s="95"/>
      <c r="C172" s="1921">
        <v>11613</v>
      </c>
      <c r="D172" s="1922"/>
      <c r="E172" s="1922"/>
      <c r="F172" s="1923">
        <v>3</v>
      </c>
      <c r="G172" s="1923"/>
      <c r="H172" s="1923"/>
      <c r="I172" s="1923">
        <v>1</v>
      </c>
      <c r="J172" s="1923"/>
      <c r="K172" s="1924" t="s">
        <v>1299</v>
      </c>
      <c r="L172" s="1924"/>
      <c r="M172" s="1925">
        <v>251.99999999999997</v>
      </c>
      <c r="N172" s="1926"/>
      <c r="O172" s="1927"/>
      <c r="P172" s="95"/>
      <c r="W172" s="1494"/>
      <c r="X172" s="900"/>
      <c r="Y172" s="2209"/>
      <c r="Z172" s="2209"/>
      <c r="AA172" s="2209"/>
      <c r="AB172" s="2210"/>
      <c r="AC172" s="2210"/>
      <c r="AD172" s="2210"/>
      <c r="AE172" s="2210"/>
      <c r="AF172" s="2210"/>
      <c r="AG172" s="1619"/>
      <c r="AH172" s="1266"/>
      <c r="AI172" s="901"/>
      <c r="AJ172" s="901"/>
      <c r="AK172" s="1494"/>
      <c r="AL172" s="1494"/>
      <c r="AM172" s="1494"/>
      <c r="AN172" s="1494"/>
      <c r="AO172" s="1494"/>
      <c r="AP172" s="1494"/>
    </row>
    <row r="173" spans="2:42" s="96" customFormat="1" ht="15" customHeight="1" x14ac:dyDescent="0.25">
      <c r="B173" s="95"/>
      <c r="C173" s="1928">
        <v>11614</v>
      </c>
      <c r="D173" s="1929"/>
      <c r="E173" s="1929"/>
      <c r="F173" s="1930">
        <v>4</v>
      </c>
      <c r="G173" s="1930"/>
      <c r="H173" s="1930"/>
      <c r="I173" s="1930">
        <v>1</v>
      </c>
      <c r="J173" s="1930"/>
      <c r="K173" s="1931" t="s">
        <v>1299</v>
      </c>
      <c r="L173" s="1931"/>
      <c r="M173" s="1932">
        <v>315</v>
      </c>
      <c r="N173" s="1933"/>
      <c r="O173" s="1934"/>
      <c r="P173" s="95"/>
      <c r="W173" s="1494"/>
      <c r="X173" s="900"/>
      <c r="Y173" s="2209"/>
      <c r="Z173" s="2209"/>
      <c r="AA173" s="2209"/>
      <c r="AB173" s="2210"/>
      <c r="AC173" s="2210"/>
      <c r="AD173" s="2210"/>
      <c r="AE173" s="2210"/>
      <c r="AF173" s="2210"/>
      <c r="AG173" s="1619"/>
      <c r="AH173" s="1266"/>
      <c r="AI173" s="901"/>
      <c r="AJ173" s="901"/>
      <c r="AK173" s="1494"/>
      <c r="AL173" s="1494"/>
      <c r="AM173" s="1494"/>
      <c r="AN173" s="1494"/>
      <c r="AO173" s="1494"/>
      <c r="AP173" s="1494"/>
    </row>
    <row r="174" spans="2:42" s="96" customFormat="1" ht="15" customHeight="1" x14ac:dyDescent="0.25">
      <c r="B174" s="95"/>
      <c r="C174" s="1921">
        <v>11615</v>
      </c>
      <c r="D174" s="1922"/>
      <c r="E174" s="1922"/>
      <c r="F174" s="1923">
        <v>5</v>
      </c>
      <c r="G174" s="1923"/>
      <c r="H174" s="1923"/>
      <c r="I174" s="1923">
        <v>1</v>
      </c>
      <c r="J174" s="1923"/>
      <c r="K174" s="1924" t="s">
        <v>1299</v>
      </c>
      <c r="L174" s="1924"/>
      <c r="M174" s="1925">
        <v>380.79999999999995</v>
      </c>
      <c r="N174" s="1926"/>
      <c r="O174" s="1927"/>
      <c r="P174" s="95"/>
      <c r="W174" s="1494"/>
      <c r="X174" s="900"/>
      <c r="Y174" s="2209"/>
      <c r="Z174" s="2209"/>
      <c r="AA174" s="2209"/>
      <c r="AB174" s="2210"/>
      <c r="AC174" s="2210"/>
      <c r="AD174" s="2210"/>
      <c r="AE174" s="2210"/>
      <c r="AF174" s="2210"/>
      <c r="AG174" s="1619"/>
      <c r="AH174" s="1266"/>
      <c r="AI174" s="901"/>
      <c r="AJ174" s="901"/>
      <c r="AK174" s="1494"/>
      <c r="AL174" s="1494"/>
      <c r="AM174" s="1494"/>
      <c r="AN174" s="1494"/>
      <c r="AO174" s="1494"/>
      <c r="AP174" s="1494"/>
    </row>
    <row r="175" spans="2:42" s="96" customFormat="1" ht="15" customHeight="1" x14ac:dyDescent="0.25">
      <c r="B175" s="95"/>
      <c r="C175" s="1928">
        <v>11616</v>
      </c>
      <c r="D175" s="1929"/>
      <c r="E175" s="1929"/>
      <c r="F175" s="1930">
        <v>6</v>
      </c>
      <c r="G175" s="1930"/>
      <c r="H175" s="1930"/>
      <c r="I175" s="1930">
        <v>1</v>
      </c>
      <c r="J175" s="1930"/>
      <c r="K175" s="1931" t="s">
        <v>1299</v>
      </c>
      <c r="L175" s="1931"/>
      <c r="M175" s="1932">
        <v>445.2</v>
      </c>
      <c r="N175" s="1933"/>
      <c r="O175" s="1934"/>
      <c r="P175" s="95"/>
      <c r="W175" s="1494"/>
      <c r="X175" s="900"/>
      <c r="Y175" s="2209"/>
      <c r="Z175" s="2209"/>
      <c r="AA175" s="2209"/>
      <c r="AB175" s="2210"/>
      <c r="AC175" s="2210"/>
      <c r="AD175" s="2210"/>
      <c r="AE175" s="2210"/>
      <c r="AF175" s="2210"/>
      <c r="AG175" s="1619"/>
      <c r="AH175" s="1266"/>
      <c r="AI175" s="901"/>
      <c r="AJ175" s="901"/>
      <c r="AK175" s="1494"/>
      <c r="AL175" s="1494"/>
      <c r="AM175" s="1494"/>
      <c r="AN175" s="1494"/>
      <c r="AO175" s="1494"/>
      <c r="AP175" s="1494"/>
    </row>
    <row r="176" spans="2:42" s="96" customFormat="1" ht="15" customHeight="1" x14ac:dyDescent="0.25">
      <c r="B176" s="95"/>
      <c r="C176" s="1921">
        <v>11622</v>
      </c>
      <c r="D176" s="1922"/>
      <c r="E176" s="1922"/>
      <c r="F176" s="1923">
        <v>2</v>
      </c>
      <c r="G176" s="1923"/>
      <c r="H176" s="1923"/>
      <c r="I176" s="1923">
        <v>2</v>
      </c>
      <c r="J176" s="1923"/>
      <c r="K176" s="1924" t="s">
        <v>1299</v>
      </c>
      <c r="L176" s="1924"/>
      <c r="M176" s="1925">
        <v>344.4</v>
      </c>
      <c r="N176" s="1926"/>
      <c r="O176" s="1927"/>
      <c r="P176" s="95"/>
      <c r="W176" s="1494"/>
      <c r="X176" s="900"/>
      <c r="Y176" s="2209"/>
      <c r="Z176" s="2209"/>
      <c r="AA176" s="2209"/>
      <c r="AB176" s="2210"/>
      <c r="AC176" s="2210"/>
      <c r="AD176" s="2210"/>
      <c r="AE176" s="2210"/>
      <c r="AF176" s="2210"/>
      <c r="AG176" s="1619"/>
      <c r="AH176" s="1266"/>
      <c r="AI176" s="901"/>
      <c r="AJ176" s="901"/>
      <c r="AK176" s="1494"/>
      <c r="AL176" s="1494"/>
      <c r="AM176" s="1494"/>
      <c r="AN176" s="1494"/>
      <c r="AO176" s="1494"/>
      <c r="AP176" s="1494"/>
    </row>
    <row r="177" spans="2:42" s="96" customFormat="1" ht="15" customHeight="1" x14ac:dyDescent="0.25">
      <c r="B177" s="95"/>
      <c r="C177" s="1928">
        <v>11623</v>
      </c>
      <c r="D177" s="1929"/>
      <c r="E177" s="1929"/>
      <c r="F177" s="1930">
        <v>3</v>
      </c>
      <c r="G177" s="1930"/>
      <c r="H177" s="1930"/>
      <c r="I177" s="1930">
        <v>2</v>
      </c>
      <c r="J177" s="1930"/>
      <c r="K177" s="1931" t="s">
        <v>1299</v>
      </c>
      <c r="L177" s="1931"/>
      <c r="M177" s="1932">
        <v>473.2</v>
      </c>
      <c r="N177" s="1933"/>
      <c r="O177" s="1934"/>
      <c r="P177" s="95"/>
      <c r="W177" s="1494"/>
      <c r="X177" s="900"/>
      <c r="Y177" s="2209"/>
      <c r="Z177" s="2209"/>
      <c r="AA177" s="2209"/>
      <c r="AB177" s="2210"/>
      <c r="AC177" s="2210"/>
      <c r="AD177" s="2210"/>
      <c r="AE177" s="2210"/>
      <c r="AF177" s="2210"/>
      <c r="AG177" s="1619"/>
      <c r="AH177" s="1266"/>
      <c r="AI177" s="901"/>
      <c r="AJ177" s="901"/>
      <c r="AK177" s="1494"/>
      <c r="AL177" s="1494"/>
      <c r="AM177" s="1494"/>
      <c r="AN177" s="1494"/>
      <c r="AO177" s="1494"/>
      <c r="AP177" s="1494"/>
    </row>
    <row r="178" spans="2:42" s="96" customFormat="1" ht="15" customHeight="1" x14ac:dyDescent="0.25">
      <c r="B178" s="95"/>
      <c r="C178" s="1921">
        <v>11624</v>
      </c>
      <c r="D178" s="1922"/>
      <c r="E178" s="1922"/>
      <c r="F178" s="1923">
        <v>4</v>
      </c>
      <c r="G178" s="1923"/>
      <c r="H178" s="1923"/>
      <c r="I178" s="1923">
        <v>2</v>
      </c>
      <c r="J178" s="1923"/>
      <c r="K178" s="1924" t="s">
        <v>1299</v>
      </c>
      <c r="L178" s="1924"/>
      <c r="M178" s="1925">
        <v>603.4</v>
      </c>
      <c r="N178" s="1926"/>
      <c r="O178" s="1927"/>
      <c r="P178" s="95"/>
      <c r="W178" s="1494"/>
      <c r="X178" s="900"/>
      <c r="Y178" s="2209"/>
      <c r="Z178" s="2209"/>
      <c r="AA178" s="2209"/>
      <c r="AB178" s="2210"/>
      <c r="AC178" s="2210"/>
      <c r="AD178" s="2210"/>
      <c r="AE178" s="2210"/>
      <c r="AF178" s="2210"/>
      <c r="AG178" s="1619"/>
      <c r="AH178" s="1266"/>
      <c r="AI178" s="901"/>
      <c r="AJ178" s="901"/>
      <c r="AK178" s="1494"/>
      <c r="AL178" s="1494"/>
      <c r="AM178" s="1494"/>
      <c r="AN178" s="1494"/>
      <c r="AO178" s="1494"/>
      <c r="AP178" s="1494"/>
    </row>
    <row r="179" spans="2:42" s="96" customFormat="1" ht="15" customHeight="1" x14ac:dyDescent="0.25">
      <c r="B179" s="95"/>
      <c r="C179" s="1928">
        <v>11625</v>
      </c>
      <c r="D179" s="1929"/>
      <c r="E179" s="1929"/>
      <c r="F179" s="1930">
        <v>5</v>
      </c>
      <c r="G179" s="1930"/>
      <c r="H179" s="1930"/>
      <c r="I179" s="1930">
        <v>2</v>
      </c>
      <c r="J179" s="1930"/>
      <c r="K179" s="1931" t="s">
        <v>1299</v>
      </c>
      <c r="L179" s="1931"/>
      <c r="M179" s="1932">
        <v>732.19999999999993</v>
      </c>
      <c r="N179" s="1933"/>
      <c r="O179" s="1934"/>
      <c r="P179" s="95"/>
      <c r="W179" s="1494"/>
      <c r="X179" s="900"/>
      <c r="Y179" s="2209"/>
      <c r="Z179" s="2209"/>
      <c r="AA179" s="2209"/>
      <c r="AB179" s="2210"/>
      <c r="AC179" s="2210"/>
      <c r="AD179" s="2210"/>
      <c r="AE179" s="2210"/>
      <c r="AF179" s="2210"/>
      <c r="AG179" s="1619"/>
      <c r="AH179" s="1266"/>
      <c r="AI179" s="901"/>
      <c r="AJ179" s="901"/>
      <c r="AK179" s="1494"/>
      <c r="AL179" s="1494"/>
      <c r="AM179" s="1494"/>
      <c r="AN179" s="1494"/>
      <c r="AO179" s="1494"/>
      <c r="AP179" s="1494"/>
    </row>
    <row r="180" spans="2:42" s="96" customFormat="1" ht="15" customHeight="1" x14ac:dyDescent="0.25">
      <c r="B180" s="95"/>
      <c r="C180" s="1921">
        <v>11626</v>
      </c>
      <c r="D180" s="1922"/>
      <c r="E180" s="1922"/>
      <c r="F180" s="1923">
        <v>6</v>
      </c>
      <c r="G180" s="1923"/>
      <c r="H180" s="1923"/>
      <c r="I180" s="1923">
        <v>2</v>
      </c>
      <c r="J180" s="1923"/>
      <c r="K180" s="1924" t="s">
        <v>1299</v>
      </c>
      <c r="L180" s="1924"/>
      <c r="M180" s="1925">
        <v>861</v>
      </c>
      <c r="N180" s="1926"/>
      <c r="O180" s="1927"/>
      <c r="P180" s="95"/>
      <c r="W180" s="1494"/>
      <c r="X180" s="900"/>
      <c r="Y180" s="2209"/>
      <c r="Z180" s="2209"/>
      <c r="AA180" s="2209"/>
      <c r="AB180" s="2210"/>
      <c r="AC180" s="2210"/>
      <c r="AD180" s="2210"/>
      <c r="AE180" s="2210"/>
      <c r="AF180" s="2210"/>
      <c r="AG180" s="1619"/>
      <c r="AH180" s="1266"/>
      <c r="AI180" s="901"/>
      <c r="AJ180" s="901"/>
      <c r="AK180" s="1494"/>
      <c r="AL180" s="1494"/>
      <c r="AM180" s="1494"/>
      <c r="AN180" s="1494"/>
      <c r="AO180" s="1494"/>
      <c r="AP180" s="1494"/>
    </row>
    <row r="181" spans="2:42" s="96" customFormat="1" ht="15" customHeight="1" x14ac:dyDescent="0.25">
      <c r="B181" s="95"/>
      <c r="C181" s="1928">
        <v>11632</v>
      </c>
      <c r="D181" s="1929"/>
      <c r="E181" s="1929"/>
      <c r="F181" s="1930">
        <v>2</v>
      </c>
      <c r="G181" s="1930"/>
      <c r="H181" s="1930"/>
      <c r="I181" s="1930">
        <v>3</v>
      </c>
      <c r="J181" s="1930"/>
      <c r="K181" s="1931" t="s">
        <v>1299</v>
      </c>
      <c r="L181" s="1931"/>
      <c r="M181" s="1932">
        <v>509.59999999999997</v>
      </c>
      <c r="N181" s="1933"/>
      <c r="O181" s="1934"/>
      <c r="P181" s="95"/>
      <c r="W181" s="1494"/>
      <c r="X181" s="900"/>
      <c r="Y181" s="2209"/>
      <c r="Z181" s="2209"/>
      <c r="AA181" s="2209"/>
      <c r="AB181" s="2210"/>
      <c r="AC181" s="2210"/>
      <c r="AD181" s="2210"/>
      <c r="AE181" s="2210"/>
      <c r="AF181" s="2210"/>
      <c r="AG181" s="1619"/>
      <c r="AH181" s="1266"/>
      <c r="AI181" s="901"/>
      <c r="AJ181" s="901"/>
      <c r="AK181" s="1494"/>
      <c r="AL181" s="1494"/>
      <c r="AM181" s="1494"/>
      <c r="AN181" s="1494"/>
      <c r="AO181" s="1494"/>
      <c r="AP181" s="1494"/>
    </row>
    <row r="182" spans="2:42" s="96" customFormat="1" ht="15" customHeight="1" x14ac:dyDescent="0.25">
      <c r="B182" s="95"/>
      <c r="C182" s="1921">
        <v>11633</v>
      </c>
      <c r="D182" s="1922"/>
      <c r="E182" s="1922"/>
      <c r="F182" s="1923">
        <v>3</v>
      </c>
      <c r="G182" s="1923"/>
      <c r="H182" s="1923"/>
      <c r="I182" s="1923">
        <v>3</v>
      </c>
      <c r="J182" s="1923"/>
      <c r="K182" s="1924" t="s">
        <v>1299</v>
      </c>
      <c r="L182" s="1924"/>
      <c r="M182" s="1925">
        <v>709.8</v>
      </c>
      <c r="N182" s="1926"/>
      <c r="O182" s="1927"/>
      <c r="P182" s="95"/>
      <c r="W182" s="1494"/>
      <c r="X182" s="900"/>
      <c r="Y182" s="2209"/>
      <c r="Z182" s="2209"/>
      <c r="AA182" s="2209"/>
      <c r="AB182" s="2210"/>
      <c r="AC182" s="2210"/>
      <c r="AD182" s="2210"/>
      <c r="AE182" s="2210"/>
      <c r="AF182" s="2210"/>
      <c r="AG182" s="1619"/>
      <c r="AH182" s="1266"/>
      <c r="AI182" s="901"/>
      <c r="AJ182" s="901"/>
      <c r="AK182" s="1494"/>
      <c r="AL182" s="1494"/>
      <c r="AM182" s="1494"/>
      <c r="AN182" s="1494"/>
      <c r="AO182" s="1494"/>
      <c r="AP182" s="1494"/>
    </row>
    <row r="183" spans="2:42" s="96" customFormat="1" ht="15" customHeight="1" x14ac:dyDescent="0.25">
      <c r="B183" s="95"/>
      <c r="C183" s="1928">
        <v>11634</v>
      </c>
      <c r="D183" s="1929"/>
      <c r="E183" s="1929"/>
      <c r="F183" s="1930">
        <v>4</v>
      </c>
      <c r="G183" s="1930"/>
      <c r="H183" s="1930"/>
      <c r="I183" s="1930">
        <v>3</v>
      </c>
      <c r="J183" s="1930"/>
      <c r="K183" s="1931" t="s">
        <v>1299</v>
      </c>
      <c r="L183" s="1931"/>
      <c r="M183" s="1932">
        <v>886.19999999999993</v>
      </c>
      <c r="N183" s="1933"/>
      <c r="O183" s="1934"/>
      <c r="P183" s="95"/>
      <c r="W183" s="1494"/>
      <c r="X183" s="900"/>
      <c r="Y183" s="2209"/>
      <c r="Z183" s="2209"/>
      <c r="AA183" s="2209"/>
      <c r="AB183" s="2210"/>
      <c r="AC183" s="2210"/>
      <c r="AD183" s="2210"/>
      <c r="AE183" s="2210"/>
      <c r="AF183" s="2210"/>
      <c r="AG183" s="1619"/>
      <c r="AH183" s="1266"/>
      <c r="AI183" s="901"/>
      <c r="AJ183" s="901"/>
      <c r="AK183" s="1494"/>
      <c r="AL183" s="1494"/>
      <c r="AM183" s="1494"/>
      <c r="AN183" s="1494"/>
      <c r="AO183" s="1494"/>
      <c r="AP183" s="1494"/>
    </row>
    <row r="184" spans="2:42" s="96" customFormat="1" ht="15" customHeight="1" x14ac:dyDescent="0.25">
      <c r="B184" s="95"/>
      <c r="C184" s="1921">
        <v>11635</v>
      </c>
      <c r="D184" s="1922"/>
      <c r="E184" s="1922"/>
      <c r="F184" s="1923">
        <v>5</v>
      </c>
      <c r="G184" s="1923"/>
      <c r="H184" s="1923"/>
      <c r="I184" s="1923">
        <v>3</v>
      </c>
      <c r="J184" s="1923"/>
      <c r="K184" s="1924" t="s">
        <v>1299</v>
      </c>
      <c r="L184" s="1924"/>
      <c r="M184" s="1925">
        <v>1104.5999999999999</v>
      </c>
      <c r="N184" s="1926"/>
      <c r="O184" s="1927"/>
      <c r="P184" s="95"/>
      <c r="W184" s="1494"/>
      <c r="X184" s="900"/>
      <c r="Y184" s="2209"/>
      <c r="Z184" s="2209"/>
      <c r="AA184" s="2209"/>
      <c r="AB184" s="2210"/>
      <c r="AC184" s="2210"/>
      <c r="AD184" s="2210"/>
      <c r="AE184" s="2210"/>
      <c r="AF184" s="2210"/>
      <c r="AG184" s="1619"/>
      <c r="AH184" s="1266"/>
      <c r="AI184" s="901"/>
      <c r="AJ184" s="901"/>
      <c r="AK184" s="1494"/>
      <c r="AL184" s="1494"/>
      <c r="AM184" s="1494"/>
      <c r="AN184" s="1494"/>
      <c r="AO184" s="1494"/>
      <c r="AP184" s="1494"/>
    </row>
    <row r="185" spans="2:42" s="96" customFormat="1" ht="15" customHeight="1" x14ac:dyDescent="0.25">
      <c r="B185" s="95"/>
      <c r="C185" s="1928">
        <v>11636</v>
      </c>
      <c r="D185" s="1929"/>
      <c r="E185" s="1929"/>
      <c r="F185" s="1930">
        <v>6</v>
      </c>
      <c r="G185" s="1930"/>
      <c r="H185" s="1930"/>
      <c r="I185" s="1930">
        <v>3</v>
      </c>
      <c r="J185" s="1930"/>
      <c r="K185" s="1931" t="s">
        <v>1299</v>
      </c>
      <c r="L185" s="1931"/>
      <c r="M185" s="1932">
        <v>1303.3999999999999</v>
      </c>
      <c r="N185" s="1933"/>
      <c r="O185" s="1934"/>
      <c r="P185" s="95"/>
      <c r="W185" s="1494"/>
      <c r="X185" s="900"/>
      <c r="Y185" s="2209"/>
      <c r="Z185" s="2209"/>
      <c r="AA185" s="2209"/>
      <c r="AB185" s="2210"/>
      <c r="AC185" s="2210"/>
      <c r="AD185" s="2210"/>
      <c r="AE185" s="2210"/>
      <c r="AF185" s="2210"/>
      <c r="AG185" s="1619"/>
      <c r="AH185" s="1266"/>
      <c r="AI185" s="901"/>
      <c r="AJ185" s="901"/>
      <c r="AK185" s="1494"/>
      <c r="AL185" s="1494"/>
      <c r="AM185" s="1494"/>
      <c r="AN185" s="1494"/>
      <c r="AO185" s="1494"/>
      <c r="AP185" s="1494"/>
    </row>
    <row r="186" spans="2:42" s="96" customFormat="1" ht="15" customHeight="1" x14ac:dyDescent="0.25">
      <c r="B186" s="95"/>
      <c r="C186" s="1921">
        <v>11643</v>
      </c>
      <c r="D186" s="1922"/>
      <c r="E186" s="1922"/>
      <c r="F186" s="1923">
        <v>3</v>
      </c>
      <c r="G186" s="1923"/>
      <c r="H186" s="1923"/>
      <c r="I186" s="1923">
        <v>4</v>
      </c>
      <c r="J186" s="1923"/>
      <c r="K186" s="1924" t="s">
        <v>1299</v>
      </c>
      <c r="L186" s="1924"/>
      <c r="M186" s="1925">
        <v>993.99999999999989</v>
      </c>
      <c r="N186" s="1926"/>
      <c r="O186" s="1927"/>
      <c r="P186" s="95"/>
      <c r="W186" s="1494"/>
      <c r="X186" s="900"/>
      <c r="Y186" s="2209"/>
      <c r="Z186" s="2209"/>
      <c r="AA186" s="2209"/>
      <c r="AB186" s="2210"/>
      <c r="AC186" s="2210"/>
      <c r="AD186" s="2210"/>
      <c r="AE186" s="2210"/>
      <c r="AF186" s="2210"/>
      <c r="AG186" s="1619"/>
      <c r="AH186" s="1266"/>
      <c r="AI186" s="901"/>
      <c r="AJ186" s="901"/>
      <c r="AK186" s="1494"/>
      <c r="AL186" s="1494"/>
      <c r="AM186" s="1494"/>
      <c r="AN186" s="1494"/>
      <c r="AO186" s="1494"/>
      <c r="AP186" s="1494"/>
    </row>
    <row r="187" spans="2:42" s="96" customFormat="1" ht="15" customHeight="1" x14ac:dyDescent="0.25">
      <c r="B187" s="95"/>
      <c r="C187" s="1928">
        <v>11644</v>
      </c>
      <c r="D187" s="1929"/>
      <c r="E187" s="1929"/>
      <c r="F187" s="1930">
        <v>4</v>
      </c>
      <c r="G187" s="1930"/>
      <c r="H187" s="1930"/>
      <c r="I187" s="1930">
        <v>4</v>
      </c>
      <c r="J187" s="1930"/>
      <c r="K187" s="1931" t="s">
        <v>1299</v>
      </c>
      <c r="L187" s="1931"/>
      <c r="M187" s="1932">
        <v>1272.5999999999999</v>
      </c>
      <c r="N187" s="1933"/>
      <c r="O187" s="1934"/>
      <c r="P187" s="95"/>
      <c r="W187" s="1494"/>
      <c r="X187" s="900"/>
      <c r="Y187" s="2209"/>
      <c r="Z187" s="2209"/>
      <c r="AA187" s="2209"/>
      <c r="AB187" s="2210"/>
      <c r="AC187" s="2210"/>
      <c r="AD187" s="2210"/>
      <c r="AE187" s="2210"/>
      <c r="AF187" s="2210"/>
      <c r="AG187" s="1619"/>
      <c r="AH187" s="1266"/>
      <c r="AI187" s="901"/>
      <c r="AJ187" s="901"/>
      <c r="AK187" s="1494"/>
      <c r="AL187" s="1494"/>
      <c r="AM187" s="1494"/>
      <c r="AN187" s="1494"/>
      <c r="AO187" s="1494"/>
      <c r="AP187" s="1494"/>
    </row>
    <row r="188" spans="2:42" s="96" customFormat="1" ht="15" customHeight="1" x14ac:dyDescent="0.25">
      <c r="B188" s="95"/>
      <c r="C188" s="1921">
        <v>11645</v>
      </c>
      <c r="D188" s="1922"/>
      <c r="E188" s="1922"/>
      <c r="F188" s="1923">
        <v>5</v>
      </c>
      <c r="G188" s="1923"/>
      <c r="H188" s="1923"/>
      <c r="I188" s="1923">
        <v>4</v>
      </c>
      <c r="J188" s="1923"/>
      <c r="K188" s="1924" t="s">
        <v>1299</v>
      </c>
      <c r="L188" s="1924"/>
      <c r="M188" s="1925">
        <v>1691.1999999999998</v>
      </c>
      <c r="N188" s="1926"/>
      <c r="O188" s="1927"/>
      <c r="P188" s="95"/>
      <c r="W188" s="1494"/>
      <c r="X188" s="900"/>
      <c r="Y188" s="2209"/>
      <c r="Z188" s="2209"/>
      <c r="AA188" s="2209"/>
      <c r="AB188" s="2210"/>
      <c r="AC188" s="2210"/>
      <c r="AD188" s="2210"/>
      <c r="AE188" s="2210"/>
      <c r="AF188" s="2210"/>
      <c r="AG188" s="1164"/>
      <c r="AH188" s="1266"/>
      <c r="AI188" s="901"/>
      <c r="AJ188" s="901"/>
      <c r="AK188" s="1494"/>
      <c r="AL188" s="1494"/>
      <c r="AM188" s="1494"/>
      <c r="AN188" s="1494"/>
      <c r="AO188" s="1494"/>
      <c r="AP188" s="1494"/>
    </row>
    <row r="189" spans="2:42" s="96" customFormat="1" ht="15" customHeight="1" x14ac:dyDescent="0.25">
      <c r="B189" s="95"/>
      <c r="C189" s="1928">
        <v>11646</v>
      </c>
      <c r="D189" s="1929"/>
      <c r="E189" s="1929"/>
      <c r="F189" s="1930">
        <v>6</v>
      </c>
      <c r="G189" s="1930"/>
      <c r="H189" s="1930"/>
      <c r="I189" s="1930">
        <v>4</v>
      </c>
      <c r="J189" s="1930"/>
      <c r="K189" s="1931" t="s">
        <v>1299</v>
      </c>
      <c r="L189" s="1931"/>
      <c r="M189" s="1932">
        <v>1829.8</v>
      </c>
      <c r="N189" s="1933"/>
      <c r="O189" s="1934"/>
      <c r="P189" s="95"/>
      <c r="W189" s="1494"/>
      <c r="X189" s="900"/>
      <c r="Y189" s="2209"/>
      <c r="Z189" s="2209"/>
      <c r="AA189" s="2209"/>
      <c r="AB189" s="2210"/>
      <c r="AC189" s="2210"/>
      <c r="AD189" s="2210"/>
      <c r="AE189" s="2210"/>
      <c r="AF189" s="2210"/>
      <c r="AG189" s="1164"/>
      <c r="AH189" s="1266"/>
      <c r="AI189" s="901"/>
      <c r="AJ189" s="901"/>
      <c r="AK189" s="1494"/>
      <c r="AL189" s="1494"/>
      <c r="AM189" s="1494"/>
      <c r="AN189" s="1494"/>
      <c r="AO189" s="1494"/>
      <c r="AP189" s="1494"/>
    </row>
    <row r="190" spans="2:42" s="96" customFormat="1" ht="15" customHeight="1" x14ac:dyDescent="0.25">
      <c r="B190" s="95"/>
      <c r="C190" s="1921">
        <v>11653</v>
      </c>
      <c r="D190" s="1922"/>
      <c r="E190" s="1922"/>
      <c r="F190" s="1923">
        <v>3</v>
      </c>
      <c r="G190" s="1923"/>
      <c r="H190" s="1923"/>
      <c r="I190" s="1923">
        <v>5</v>
      </c>
      <c r="J190" s="1923"/>
      <c r="K190" s="1924" t="s">
        <v>1299</v>
      </c>
      <c r="L190" s="1924"/>
      <c r="M190" s="1925">
        <v>1246</v>
      </c>
      <c r="N190" s="1926"/>
      <c r="O190" s="1927"/>
      <c r="P190" s="95"/>
      <c r="W190" s="1494"/>
      <c r="X190" s="900"/>
      <c r="Y190" s="2209"/>
      <c r="Z190" s="2209"/>
      <c r="AA190" s="2209"/>
      <c r="AB190" s="2210"/>
      <c r="AC190" s="2210"/>
      <c r="AD190" s="2210"/>
      <c r="AE190" s="2210"/>
      <c r="AF190" s="2210"/>
      <c r="AG190" s="1619"/>
      <c r="AH190" s="1266"/>
      <c r="AI190" s="901"/>
      <c r="AJ190" s="901"/>
      <c r="AK190" s="1494"/>
      <c r="AL190" s="1494"/>
      <c r="AM190" s="1494"/>
      <c r="AN190" s="1494"/>
      <c r="AO190" s="1494"/>
      <c r="AP190" s="1494"/>
    </row>
    <row r="191" spans="2:42" s="96" customFormat="1" ht="15" customHeight="1" x14ac:dyDescent="0.25">
      <c r="B191" s="95"/>
      <c r="C191" s="1928">
        <v>11654</v>
      </c>
      <c r="D191" s="1929"/>
      <c r="E191" s="1929"/>
      <c r="F191" s="1930">
        <v>4</v>
      </c>
      <c r="G191" s="1930"/>
      <c r="H191" s="1930"/>
      <c r="I191" s="1930">
        <v>5</v>
      </c>
      <c r="J191" s="1930"/>
      <c r="K191" s="1931" t="s">
        <v>1299</v>
      </c>
      <c r="L191" s="1931"/>
      <c r="M191" s="1932">
        <v>1596</v>
      </c>
      <c r="N191" s="1933"/>
      <c r="O191" s="1934"/>
      <c r="P191" s="95"/>
      <c r="W191" s="1494"/>
      <c r="X191" s="900"/>
      <c r="Y191" s="2209"/>
      <c r="Z191" s="2209"/>
      <c r="AA191" s="2209"/>
      <c r="AB191" s="2210"/>
      <c r="AC191" s="2210"/>
      <c r="AD191" s="2210"/>
      <c r="AE191" s="2210"/>
      <c r="AF191" s="2210"/>
      <c r="AG191" s="1164"/>
      <c r="AH191" s="1266"/>
      <c r="AI191" s="901"/>
      <c r="AJ191" s="901"/>
      <c r="AK191" s="1494"/>
      <c r="AL191" s="1494"/>
      <c r="AM191" s="1494"/>
      <c r="AN191" s="1494"/>
      <c r="AO191" s="1494"/>
      <c r="AP191" s="1494"/>
    </row>
    <row r="192" spans="2:42" s="96" customFormat="1" ht="15" customHeight="1" x14ac:dyDescent="0.25">
      <c r="B192" s="95"/>
      <c r="C192" s="1921">
        <v>11655</v>
      </c>
      <c r="D192" s="1922"/>
      <c r="E192" s="1922"/>
      <c r="F192" s="1923">
        <v>5</v>
      </c>
      <c r="G192" s="1923"/>
      <c r="H192" s="1923"/>
      <c r="I192" s="1923">
        <v>5</v>
      </c>
      <c r="J192" s="1923"/>
      <c r="K192" s="1924" t="s">
        <v>1299</v>
      </c>
      <c r="L192" s="1924"/>
      <c r="M192" s="1925">
        <v>1941.8</v>
      </c>
      <c r="N192" s="1926"/>
      <c r="O192" s="1927"/>
      <c r="P192" s="95"/>
      <c r="W192" s="1494"/>
      <c r="X192" s="900"/>
      <c r="Y192" s="2209"/>
      <c r="Z192" s="2209"/>
      <c r="AA192" s="2209"/>
      <c r="AB192" s="2210"/>
      <c r="AC192" s="2210"/>
      <c r="AD192" s="2210"/>
      <c r="AE192" s="2210"/>
      <c r="AF192" s="2210"/>
      <c r="AG192" s="1164"/>
      <c r="AH192" s="1266"/>
      <c r="AI192" s="901"/>
      <c r="AJ192" s="901"/>
      <c r="AK192" s="1494"/>
      <c r="AL192" s="1494"/>
      <c r="AM192" s="1494"/>
      <c r="AN192" s="1494"/>
      <c r="AO192" s="1494"/>
      <c r="AP192" s="1494"/>
    </row>
    <row r="193" spans="2:42" s="96" customFormat="1" ht="15" customHeight="1" x14ac:dyDescent="0.25">
      <c r="B193" s="95"/>
      <c r="C193" s="1928">
        <v>11656</v>
      </c>
      <c r="D193" s="1929"/>
      <c r="E193" s="1929"/>
      <c r="F193" s="1930">
        <v>6</v>
      </c>
      <c r="G193" s="1930"/>
      <c r="H193" s="1930"/>
      <c r="I193" s="1930">
        <v>5</v>
      </c>
      <c r="J193" s="1930"/>
      <c r="K193" s="1931" t="s">
        <v>1299</v>
      </c>
      <c r="L193" s="1931"/>
      <c r="M193" s="1932">
        <v>2289</v>
      </c>
      <c r="N193" s="1933"/>
      <c r="O193" s="1934"/>
      <c r="P193" s="95"/>
      <c r="W193" s="1494"/>
      <c r="X193" s="900"/>
      <c r="Y193" s="2209"/>
      <c r="Z193" s="2209"/>
      <c r="AA193" s="2209"/>
      <c r="AB193" s="2210"/>
      <c r="AC193" s="2210"/>
      <c r="AD193" s="2210"/>
      <c r="AE193" s="2210"/>
      <c r="AF193" s="2210"/>
      <c r="AG193" s="1164"/>
      <c r="AH193" s="1266"/>
      <c r="AI193" s="901"/>
      <c r="AJ193" s="901"/>
      <c r="AK193" s="1494"/>
      <c r="AL193" s="1494"/>
      <c r="AM193" s="1494"/>
      <c r="AN193" s="1494"/>
      <c r="AO193" s="1494"/>
      <c r="AP193" s="1494"/>
    </row>
    <row r="194" spans="2:42" s="96" customFormat="1" ht="15" customHeight="1" x14ac:dyDescent="0.25">
      <c r="B194" s="95"/>
      <c r="C194" s="1921">
        <v>116103</v>
      </c>
      <c r="D194" s="1922"/>
      <c r="E194" s="1922"/>
      <c r="F194" s="1923">
        <v>3</v>
      </c>
      <c r="G194" s="1923"/>
      <c r="H194" s="1923"/>
      <c r="I194" s="1923">
        <v>10</v>
      </c>
      <c r="J194" s="1923"/>
      <c r="K194" s="1924" t="s">
        <v>1299</v>
      </c>
      <c r="L194" s="1924"/>
      <c r="M194" s="1925">
        <v>3082.7999999999997</v>
      </c>
      <c r="N194" s="1926"/>
      <c r="O194" s="1927"/>
      <c r="P194" s="95"/>
      <c r="W194" s="1494"/>
      <c r="X194" s="900"/>
      <c r="Y194" s="2209"/>
      <c r="Z194" s="2209"/>
      <c r="AA194" s="2209"/>
      <c r="AB194" s="2210"/>
      <c r="AC194" s="2210"/>
      <c r="AD194" s="2210"/>
      <c r="AE194" s="2210"/>
      <c r="AF194" s="2210"/>
      <c r="AG194" s="1164"/>
      <c r="AH194" s="1266"/>
      <c r="AI194" s="901"/>
      <c r="AJ194" s="901"/>
      <c r="AK194" s="1494"/>
      <c r="AL194" s="1494"/>
      <c r="AM194" s="1494"/>
      <c r="AN194" s="1494"/>
      <c r="AO194" s="1494"/>
      <c r="AP194" s="1494"/>
    </row>
    <row r="195" spans="2:42" s="96" customFormat="1" ht="15" customHeight="1" x14ac:dyDescent="0.25">
      <c r="B195" s="95"/>
      <c r="C195" s="1928">
        <v>116104</v>
      </c>
      <c r="D195" s="1929"/>
      <c r="E195" s="1929"/>
      <c r="F195" s="1930">
        <v>4</v>
      </c>
      <c r="G195" s="1930"/>
      <c r="H195" s="1930"/>
      <c r="I195" s="1930">
        <v>10</v>
      </c>
      <c r="J195" s="1930"/>
      <c r="K195" s="1931" t="s">
        <v>1299</v>
      </c>
      <c r="L195" s="1931"/>
      <c r="M195" s="1932">
        <v>3963.3999999999996</v>
      </c>
      <c r="N195" s="1933"/>
      <c r="O195" s="1934"/>
      <c r="P195" s="95"/>
      <c r="W195" s="1494"/>
      <c r="X195" s="900"/>
      <c r="Y195" s="2209"/>
      <c r="Z195" s="2209"/>
      <c r="AA195" s="2209"/>
      <c r="AB195" s="2210"/>
      <c r="AC195" s="2210"/>
      <c r="AD195" s="2210"/>
      <c r="AE195" s="2210"/>
      <c r="AF195" s="2210"/>
      <c r="AG195" s="1164"/>
      <c r="AH195" s="1266"/>
      <c r="AI195" s="901"/>
      <c r="AJ195" s="901"/>
      <c r="AK195" s="1494"/>
      <c r="AL195" s="1494"/>
      <c r="AM195" s="1494"/>
      <c r="AN195" s="1494"/>
      <c r="AO195" s="1494"/>
      <c r="AP195" s="1494"/>
    </row>
    <row r="196" spans="2:42" s="96" customFormat="1" ht="15" customHeight="1" thickBot="1" x14ac:dyDescent="0.3">
      <c r="B196" s="95"/>
      <c r="C196" s="1914">
        <v>116106</v>
      </c>
      <c r="D196" s="1915"/>
      <c r="E196" s="1915"/>
      <c r="F196" s="1916">
        <v>6</v>
      </c>
      <c r="G196" s="1916"/>
      <c r="H196" s="1916"/>
      <c r="I196" s="1916">
        <v>10</v>
      </c>
      <c r="J196" s="1916"/>
      <c r="K196" s="1917" t="s">
        <v>1299</v>
      </c>
      <c r="L196" s="1917"/>
      <c r="M196" s="1918">
        <v>5719</v>
      </c>
      <c r="N196" s="1919"/>
      <c r="O196" s="1920"/>
      <c r="P196" s="95"/>
      <c r="W196" s="1494"/>
      <c r="X196" s="900"/>
      <c r="Y196" s="2209"/>
      <c r="Z196" s="2209"/>
      <c r="AA196" s="2209"/>
      <c r="AB196" s="2210"/>
      <c r="AC196" s="2210"/>
      <c r="AD196" s="2210"/>
      <c r="AE196" s="2210"/>
      <c r="AF196" s="2210"/>
      <c r="AG196" s="1164"/>
      <c r="AH196" s="1266"/>
      <c r="AI196" s="901"/>
      <c r="AJ196" s="901"/>
      <c r="AK196" s="1494"/>
      <c r="AL196" s="1494"/>
      <c r="AM196" s="1494"/>
      <c r="AN196" s="1494"/>
      <c r="AO196" s="1494"/>
      <c r="AP196" s="1494"/>
    </row>
    <row r="197" spans="2:42" s="96" customFormat="1" ht="15" customHeight="1" x14ac:dyDescent="0.25">
      <c r="B197" s="95"/>
      <c r="C197" s="83"/>
      <c r="D197" s="899"/>
      <c r="E197" s="899"/>
      <c r="F197" s="899"/>
      <c r="G197" s="899"/>
      <c r="H197" s="899"/>
      <c r="I197" s="899"/>
      <c r="J197" s="899"/>
      <c r="K197" s="899"/>
      <c r="L197" s="899"/>
      <c r="M197" s="899"/>
      <c r="N197" s="899"/>
      <c r="O197" s="899"/>
      <c r="P197" s="95"/>
      <c r="W197" s="1494"/>
      <c r="X197" s="900"/>
      <c r="Y197" s="901"/>
      <c r="Z197" s="901"/>
      <c r="AA197" s="901"/>
      <c r="AB197" s="901"/>
      <c r="AC197" s="901"/>
      <c r="AD197" s="901"/>
      <c r="AE197" s="901"/>
      <c r="AF197" s="901"/>
      <c r="AG197" s="901"/>
      <c r="AH197" s="901"/>
      <c r="AI197" s="901"/>
      <c r="AJ197" s="901"/>
      <c r="AK197" s="1494"/>
      <c r="AL197" s="1494"/>
      <c r="AM197" s="1494"/>
      <c r="AN197" s="1494"/>
      <c r="AO197" s="1494"/>
      <c r="AP197" s="1494"/>
    </row>
    <row r="198" spans="2:42" s="96" customFormat="1" ht="15" customHeight="1" x14ac:dyDescent="0.25">
      <c r="B198" s="95"/>
      <c r="C198" s="83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95"/>
      <c r="W198" s="1494"/>
      <c r="X198" s="900"/>
      <c r="Y198" s="901"/>
      <c r="Z198" s="901"/>
      <c r="AA198" s="901"/>
      <c r="AB198" s="901"/>
      <c r="AC198" s="901"/>
      <c r="AD198" s="901"/>
      <c r="AE198" s="901"/>
      <c r="AF198" s="901"/>
      <c r="AG198" s="901"/>
      <c r="AH198" s="901"/>
      <c r="AI198" s="901"/>
      <c r="AJ198" s="901"/>
      <c r="AK198" s="1494"/>
      <c r="AL198" s="1494"/>
      <c r="AM198" s="1494"/>
      <c r="AN198" s="1494"/>
      <c r="AO198" s="1494"/>
      <c r="AP198" s="1494"/>
    </row>
    <row r="199" spans="2:42" ht="15" customHeight="1" thickBot="1" x14ac:dyDescent="0.35">
      <c r="B199" s="95"/>
      <c r="C199" s="133" t="s">
        <v>131</v>
      </c>
      <c r="D199" s="133"/>
      <c r="E199" s="133"/>
      <c r="F199" s="133"/>
      <c r="G199" s="133"/>
      <c r="H199" s="133"/>
      <c r="I199" s="133"/>
      <c r="J199" s="256"/>
      <c r="K199" s="873"/>
      <c r="L199" s="873"/>
      <c r="M199" s="873"/>
      <c r="N199" s="873"/>
      <c r="O199" s="873"/>
      <c r="P199" s="873"/>
      <c r="W199" s="1494"/>
      <c r="X199" s="1494"/>
      <c r="Y199" s="1494"/>
      <c r="Z199" s="1494"/>
      <c r="AA199" s="1494"/>
      <c r="AB199" s="1494"/>
      <c r="AC199" s="1494"/>
      <c r="AD199" s="1494"/>
      <c r="AE199" s="1494"/>
      <c r="AF199" s="1494"/>
      <c r="AG199" s="1494"/>
      <c r="AH199" s="1494"/>
      <c r="AI199" s="1494"/>
      <c r="AJ199" s="1879"/>
      <c r="AK199" s="1879"/>
      <c r="AL199" s="1494"/>
      <c r="AM199" s="1494"/>
      <c r="AN199" s="1494"/>
      <c r="AO199" s="1494"/>
      <c r="AP199" s="1494"/>
    </row>
    <row r="200" spans="2:42" ht="15" customHeight="1" x14ac:dyDescent="0.25">
      <c r="B200" s="95"/>
      <c r="C200" s="2232" t="s">
        <v>134</v>
      </c>
      <c r="D200" s="2229"/>
      <c r="E200" s="2228" t="s">
        <v>133</v>
      </c>
      <c r="F200" s="2229"/>
      <c r="G200" s="2004" t="s">
        <v>1407</v>
      </c>
      <c r="H200" s="2221"/>
      <c r="I200" s="2221"/>
      <c r="J200" s="2005"/>
      <c r="K200" s="2222" t="s">
        <v>144</v>
      </c>
      <c r="L200" s="2226"/>
      <c r="M200" s="2222" t="s">
        <v>138</v>
      </c>
      <c r="N200" s="2226"/>
      <c r="O200" s="2222" t="s">
        <v>132</v>
      </c>
      <c r="P200" s="2223"/>
      <c r="W200" s="1494"/>
      <c r="X200" s="1846"/>
      <c r="Y200" s="1846"/>
      <c r="Z200" s="1846"/>
      <c r="AA200" s="1846"/>
      <c r="AB200" s="1846"/>
      <c r="AC200" s="1846"/>
      <c r="AD200" s="1846"/>
      <c r="AE200" s="1846"/>
      <c r="AF200" s="2027"/>
      <c r="AG200" s="2027"/>
      <c r="AH200" s="2027"/>
      <c r="AI200" s="2027"/>
      <c r="AJ200" s="2027"/>
      <c r="AK200" s="2027"/>
      <c r="AL200" s="1494"/>
      <c r="AM200" s="1494"/>
      <c r="AN200" s="1494"/>
      <c r="AO200" s="1494"/>
      <c r="AP200" s="1494"/>
    </row>
    <row r="201" spans="2:42" s="96" customFormat="1" ht="15" customHeight="1" x14ac:dyDescent="0.25">
      <c r="B201" s="95"/>
      <c r="C201" s="2233"/>
      <c r="D201" s="2231"/>
      <c r="E201" s="2230"/>
      <c r="F201" s="2231"/>
      <c r="G201" s="2219" t="s">
        <v>1405</v>
      </c>
      <c r="H201" s="2220"/>
      <c r="I201" s="2219" t="s">
        <v>1406</v>
      </c>
      <c r="J201" s="2220"/>
      <c r="K201" s="2224"/>
      <c r="L201" s="2227"/>
      <c r="M201" s="2224"/>
      <c r="N201" s="2227"/>
      <c r="O201" s="2224"/>
      <c r="P201" s="2225"/>
      <c r="W201" s="1494"/>
      <c r="X201" s="1422"/>
      <c r="Y201" s="1422"/>
      <c r="Z201" s="1422"/>
      <c r="AA201" s="1422"/>
      <c r="AB201" s="1422"/>
      <c r="AC201" s="1422"/>
      <c r="AD201" s="1422"/>
      <c r="AE201" s="1422"/>
      <c r="AF201" s="1468"/>
      <c r="AG201" s="1468"/>
      <c r="AH201" s="1468"/>
      <c r="AI201" s="1468"/>
      <c r="AJ201" s="1468"/>
      <c r="AK201" s="1468"/>
      <c r="AL201" s="1494"/>
      <c r="AM201" s="1494"/>
      <c r="AN201" s="1494"/>
      <c r="AO201" s="1494"/>
      <c r="AP201" s="1494"/>
    </row>
    <row r="202" spans="2:42" ht="15" customHeight="1" x14ac:dyDescent="0.25">
      <c r="B202" s="95"/>
      <c r="C202" s="2085" t="s">
        <v>108</v>
      </c>
      <c r="D202" s="2082"/>
      <c r="E202" s="2139" t="s">
        <v>136</v>
      </c>
      <c r="F202" s="2139"/>
      <c r="G202" s="2140">
        <v>0.5</v>
      </c>
      <c r="H202" s="2140"/>
      <c r="I202" s="2140">
        <v>1</v>
      </c>
      <c r="J202" s="2140"/>
      <c r="K202" s="2159" t="s">
        <v>1182</v>
      </c>
      <c r="L202" s="2159"/>
      <c r="M202" s="2159">
        <v>25</v>
      </c>
      <c r="N202" s="2159"/>
      <c r="O202" s="2059">
        <v>278.59999999999997</v>
      </c>
      <c r="P202" s="2060"/>
      <c r="W202" s="1494"/>
      <c r="X202" s="1954"/>
      <c r="Y202" s="1954"/>
      <c r="Z202" s="1954"/>
      <c r="AA202" s="1954"/>
      <c r="AB202" s="1962"/>
      <c r="AC202" s="1962"/>
      <c r="AD202" s="1962"/>
      <c r="AE202" s="1962"/>
      <c r="AF202" s="1985"/>
      <c r="AG202" s="1985"/>
      <c r="AH202" s="1985"/>
      <c r="AI202" s="1985"/>
      <c r="AJ202" s="1970"/>
      <c r="AK202" s="1970"/>
      <c r="AL202" s="1494"/>
      <c r="AM202" s="1494"/>
      <c r="AN202" s="1494"/>
      <c r="AO202" s="1494"/>
      <c r="AP202" s="1494"/>
    </row>
    <row r="203" spans="2:42" ht="15" customHeight="1" x14ac:dyDescent="0.25">
      <c r="B203" s="95"/>
      <c r="C203" s="2145" t="s">
        <v>107</v>
      </c>
      <c r="D203" s="2128"/>
      <c r="E203" s="2148" t="s">
        <v>136</v>
      </c>
      <c r="F203" s="2148"/>
      <c r="G203" s="2161">
        <v>0.8</v>
      </c>
      <c r="H203" s="2161"/>
      <c r="I203" s="2161">
        <v>1.6</v>
      </c>
      <c r="J203" s="2161"/>
      <c r="K203" s="2162" t="s">
        <v>1183</v>
      </c>
      <c r="L203" s="2162"/>
      <c r="M203" s="2162">
        <v>25</v>
      </c>
      <c r="N203" s="2162"/>
      <c r="O203" s="2078">
        <v>502.59999999999997</v>
      </c>
      <c r="P203" s="2079"/>
      <c r="W203" s="1494"/>
      <c r="X203" s="1954"/>
      <c r="Y203" s="1954"/>
      <c r="Z203" s="1954"/>
      <c r="AA203" s="1954"/>
      <c r="AB203" s="1962"/>
      <c r="AC203" s="1962"/>
      <c r="AD203" s="1962"/>
      <c r="AE203" s="1962"/>
      <c r="AF203" s="1985"/>
      <c r="AG203" s="1985"/>
      <c r="AH203" s="1985"/>
      <c r="AI203" s="1985"/>
      <c r="AJ203" s="1970"/>
      <c r="AK203" s="1970"/>
      <c r="AL203" s="1494"/>
      <c r="AM203" s="1494"/>
      <c r="AN203" s="1494"/>
      <c r="AO203" s="1494"/>
      <c r="AP203" s="1494"/>
    </row>
    <row r="204" spans="2:42" ht="15" customHeight="1" x14ac:dyDescent="0.25">
      <c r="B204" s="95"/>
      <c r="C204" s="2085" t="s">
        <v>106</v>
      </c>
      <c r="D204" s="2082"/>
      <c r="E204" s="2139" t="s">
        <v>136</v>
      </c>
      <c r="F204" s="2139"/>
      <c r="G204" s="2140">
        <v>1.5</v>
      </c>
      <c r="H204" s="2140"/>
      <c r="I204" s="2140">
        <v>2.5</v>
      </c>
      <c r="J204" s="2140"/>
      <c r="K204" s="2159" t="s">
        <v>1184</v>
      </c>
      <c r="L204" s="2159"/>
      <c r="M204" s="2159">
        <v>35</v>
      </c>
      <c r="N204" s="2159"/>
      <c r="O204" s="2059">
        <v>543.19999999999993</v>
      </c>
      <c r="P204" s="2060"/>
      <c r="W204" s="1494"/>
      <c r="X204" s="1954"/>
      <c r="Y204" s="1954"/>
      <c r="Z204" s="1954"/>
      <c r="AA204" s="1954"/>
      <c r="AB204" s="1962"/>
      <c r="AC204" s="1962"/>
      <c r="AD204" s="1962"/>
      <c r="AE204" s="1962"/>
      <c r="AF204" s="1985"/>
      <c r="AG204" s="1985"/>
      <c r="AH204" s="1985"/>
      <c r="AI204" s="1985"/>
      <c r="AJ204" s="1970"/>
      <c r="AK204" s="1970"/>
      <c r="AL204" s="1494"/>
      <c r="AM204" s="1494"/>
      <c r="AN204" s="1494"/>
      <c r="AO204" s="1494"/>
      <c r="AP204" s="1494"/>
    </row>
    <row r="205" spans="2:42" ht="15" customHeight="1" x14ac:dyDescent="0.25">
      <c r="B205" s="95"/>
      <c r="C205" s="2145" t="s">
        <v>105</v>
      </c>
      <c r="D205" s="2128"/>
      <c r="E205" s="2148" t="s">
        <v>136</v>
      </c>
      <c r="F205" s="2148"/>
      <c r="G205" s="2161">
        <v>2</v>
      </c>
      <c r="H205" s="2161"/>
      <c r="I205" s="2161">
        <v>4</v>
      </c>
      <c r="J205" s="2161"/>
      <c r="K205" s="2162" t="s">
        <v>1185</v>
      </c>
      <c r="L205" s="2162"/>
      <c r="M205" s="2162">
        <v>50</v>
      </c>
      <c r="N205" s="2162"/>
      <c r="O205" s="2078">
        <v>1391.6</v>
      </c>
      <c r="P205" s="2079"/>
      <c r="W205" s="1494"/>
      <c r="X205" s="1954"/>
      <c r="Y205" s="1954"/>
      <c r="Z205" s="1954"/>
      <c r="AA205" s="1954"/>
      <c r="AB205" s="1962"/>
      <c r="AC205" s="1962"/>
      <c r="AD205" s="1962"/>
      <c r="AE205" s="1962"/>
      <c r="AF205" s="1985"/>
      <c r="AG205" s="1985"/>
      <c r="AH205" s="1985"/>
      <c r="AI205" s="1985"/>
      <c r="AJ205" s="1970"/>
      <c r="AK205" s="1970"/>
      <c r="AL205" s="1494"/>
      <c r="AM205" s="1494"/>
      <c r="AN205" s="1494"/>
      <c r="AO205" s="1494"/>
      <c r="AP205" s="1494"/>
    </row>
    <row r="206" spans="2:42" ht="15" customHeight="1" x14ac:dyDescent="0.25">
      <c r="B206" s="95"/>
      <c r="C206" s="2085" t="s">
        <v>104</v>
      </c>
      <c r="D206" s="2082"/>
      <c r="E206" s="2139" t="s">
        <v>136</v>
      </c>
      <c r="F206" s="2139"/>
      <c r="G206" s="2140">
        <v>3.5</v>
      </c>
      <c r="H206" s="2140"/>
      <c r="I206" s="2140">
        <v>6</v>
      </c>
      <c r="J206" s="2140"/>
      <c r="K206" s="2159" t="s">
        <v>1185</v>
      </c>
      <c r="L206" s="2159"/>
      <c r="M206" s="2159">
        <v>50</v>
      </c>
      <c r="N206" s="2159"/>
      <c r="O206" s="2059">
        <v>1465.8</v>
      </c>
      <c r="P206" s="2060"/>
      <c r="W206" s="1494"/>
      <c r="X206" s="1954"/>
      <c r="Y206" s="1954"/>
      <c r="Z206" s="1954"/>
      <c r="AA206" s="1954"/>
      <c r="AB206" s="1962"/>
      <c r="AC206" s="1962"/>
      <c r="AD206" s="1962"/>
      <c r="AE206" s="1962"/>
      <c r="AF206" s="1985"/>
      <c r="AG206" s="1985"/>
      <c r="AH206" s="1985"/>
      <c r="AI206" s="1985"/>
      <c r="AJ206" s="1970"/>
      <c r="AK206" s="1970"/>
      <c r="AL206" s="1494"/>
      <c r="AM206" s="1494"/>
      <c r="AN206" s="1494"/>
      <c r="AO206" s="1494"/>
      <c r="AP206" s="1494"/>
    </row>
    <row r="207" spans="2:42" ht="15" customHeight="1" thickBot="1" x14ac:dyDescent="0.3">
      <c r="B207" s="95"/>
      <c r="C207" s="2146" t="s">
        <v>103</v>
      </c>
      <c r="D207" s="2147"/>
      <c r="E207" s="2149" t="s">
        <v>136</v>
      </c>
      <c r="F207" s="2149"/>
      <c r="G207" s="2160">
        <v>7</v>
      </c>
      <c r="H207" s="2160"/>
      <c r="I207" s="2160">
        <v>10</v>
      </c>
      <c r="J207" s="2160"/>
      <c r="K207" s="2163" t="s">
        <v>1184</v>
      </c>
      <c r="L207" s="2163"/>
      <c r="M207" s="2163">
        <v>75</v>
      </c>
      <c r="N207" s="2163"/>
      <c r="O207" s="2164">
        <v>2640.3999999999996</v>
      </c>
      <c r="P207" s="2165"/>
      <c r="W207" s="1494"/>
      <c r="X207" s="1954"/>
      <c r="Y207" s="1954"/>
      <c r="Z207" s="1954"/>
      <c r="AA207" s="1954"/>
      <c r="AB207" s="1962"/>
      <c r="AC207" s="1962"/>
      <c r="AD207" s="1962"/>
      <c r="AE207" s="1962"/>
      <c r="AF207" s="1985"/>
      <c r="AG207" s="1985"/>
      <c r="AH207" s="1985"/>
      <c r="AI207" s="1985"/>
      <c r="AJ207" s="1970"/>
      <c r="AK207" s="1970"/>
      <c r="AL207" s="1494"/>
      <c r="AM207" s="1494"/>
      <c r="AN207" s="1494"/>
      <c r="AO207" s="1494"/>
      <c r="AP207" s="1494"/>
    </row>
    <row r="208" spans="2:42" s="96" customFormat="1" ht="15" customHeight="1" x14ac:dyDescent="0.25">
      <c r="B208" s="95"/>
      <c r="C208" s="83"/>
      <c r="D208" s="899"/>
      <c r="E208" s="899"/>
      <c r="F208" s="899"/>
      <c r="G208" s="899"/>
      <c r="H208" s="899"/>
      <c r="I208" s="899"/>
      <c r="J208" s="899"/>
      <c r="K208" s="899"/>
      <c r="L208" s="899"/>
      <c r="M208" s="899"/>
      <c r="N208" s="899"/>
      <c r="O208" s="899"/>
      <c r="P208" s="95"/>
      <c r="W208" s="1494"/>
      <c r="X208" s="900"/>
      <c r="Y208" s="901"/>
      <c r="Z208" s="901"/>
      <c r="AA208" s="901"/>
      <c r="AB208" s="901"/>
      <c r="AC208" s="901"/>
      <c r="AD208" s="901"/>
      <c r="AE208" s="901"/>
      <c r="AF208" s="901"/>
      <c r="AG208" s="901"/>
      <c r="AH208" s="901"/>
      <c r="AI208" s="901"/>
      <c r="AJ208" s="901"/>
      <c r="AK208" s="1494"/>
      <c r="AL208" s="1494"/>
      <c r="AM208" s="1494"/>
      <c r="AN208" s="1494"/>
      <c r="AO208" s="1494"/>
      <c r="AP208" s="1494"/>
    </row>
    <row r="209" spans="2:42" s="96" customFormat="1" ht="15" customHeight="1" x14ac:dyDescent="0.25">
      <c r="B209" s="95"/>
      <c r="C209" s="83"/>
      <c r="D209" s="899"/>
      <c r="E209" s="899"/>
      <c r="F209" s="899"/>
      <c r="G209" s="899"/>
      <c r="H209" s="899"/>
      <c r="I209" s="899"/>
      <c r="J209" s="899"/>
      <c r="K209" s="899"/>
      <c r="L209" s="899"/>
      <c r="M209" s="899"/>
      <c r="N209" s="899"/>
      <c r="O209" s="899"/>
      <c r="P209" s="95"/>
      <c r="W209" s="1494"/>
      <c r="X209" s="900"/>
      <c r="Y209" s="901"/>
      <c r="Z209" s="901"/>
      <c r="AA209" s="901"/>
      <c r="AB209" s="901"/>
      <c r="AC209" s="901"/>
      <c r="AD209" s="901"/>
      <c r="AE209" s="901"/>
      <c r="AF209" s="901"/>
      <c r="AG209" s="901"/>
      <c r="AH209" s="901"/>
      <c r="AI209" s="901"/>
      <c r="AJ209" s="901"/>
      <c r="AK209" s="1494"/>
      <c r="AL209" s="1494"/>
      <c r="AM209" s="1494"/>
      <c r="AN209" s="1494"/>
      <c r="AO209" s="1494"/>
      <c r="AP209" s="1494"/>
    </row>
    <row r="210" spans="2:42" s="96" customFormat="1" ht="15" customHeight="1" thickBot="1" x14ac:dyDescent="0.35">
      <c r="B210" s="95"/>
      <c r="C210" s="133" t="s">
        <v>131</v>
      </c>
      <c r="D210" s="133"/>
      <c r="E210" s="133"/>
      <c r="F210" s="133"/>
      <c r="G210" s="133"/>
      <c r="H210" s="133"/>
      <c r="I210" s="133"/>
      <c r="J210" s="256"/>
      <c r="K210" s="1157"/>
      <c r="L210" s="1157"/>
      <c r="M210" s="1157"/>
      <c r="N210" s="1157"/>
      <c r="O210" s="1157"/>
      <c r="P210" s="1157"/>
      <c r="W210" s="1494"/>
      <c r="X210" s="1494"/>
      <c r="Y210" s="1494"/>
      <c r="Z210" s="1494"/>
      <c r="AA210" s="1494"/>
      <c r="AB210" s="1494"/>
      <c r="AC210" s="1494"/>
      <c r="AD210" s="1494"/>
      <c r="AE210" s="1494"/>
      <c r="AF210" s="1494"/>
      <c r="AG210" s="1494"/>
      <c r="AH210" s="1494"/>
      <c r="AI210" s="1494"/>
      <c r="AJ210" s="1879"/>
      <c r="AK210" s="1879"/>
      <c r="AL210" s="1494"/>
      <c r="AM210" s="1494"/>
      <c r="AN210" s="1494"/>
      <c r="AO210" s="1494"/>
      <c r="AP210" s="1494"/>
    </row>
    <row r="211" spans="2:42" s="96" customFormat="1" ht="15" customHeight="1" x14ac:dyDescent="0.25">
      <c r="B211" s="95"/>
      <c r="C211" s="2232" t="s">
        <v>134</v>
      </c>
      <c r="D211" s="2229"/>
      <c r="E211" s="2228" t="s">
        <v>133</v>
      </c>
      <c r="F211" s="2229"/>
      <c r="G211" s="2004" t="s">
        <v>1407</v>
      </c>
      <c r="H211" s="2221"/>
      <c r="I211" s="2221"/>
      <c r="J211" s="2005"/>
      <c r="K211" s="2222" t="s">
        <v>144</v>
      </c>
      <c r="L211" s="2226"/>
      <c r="M211" s="2222" t="s">
        <v>138</v>
      </c>
      <c r="N211" s="2226"/>
      <c r="O211" s="2222" t="s">
        <v>132</v>
      </c>
      <c r="P211" s="2223"/>
      <c r="W211" s="1494"/>
      <c r="X211" s="1846"/>
      <c r="Y211" s="1846"/>
      <c r="Z211" s="1846"/>
      <c r="AA211" s="1846"/>
      <c r="AB211" s="1846"/>
      <c r="AC211" s="1846"/>
      <c r="AD211" s="1846"/>
      <c r="AE211" s="1846"/>
      <c r="AF211" s="2027"/>
      <c r="AG211" s="2027"/>
      <c r="AH211" s="2027"/>
      <c r="AI211" s="2027"/>
      <c r="AJ211" s="2027"/>
      <c r="AK211" s="2027"/>
      <c r="AL211" s="1494"/>
      <c r="AM211" s="1494"/>
      <c r="AN211" s="1494"/>
      <c r="AO211" s="1494"/>
      <c r="AP211" s="1494"/>
    </row>
    <row r="212" spans="2:42" s="96" customFormat="1" ht="15" customHeight="1" x14ac:dyDescent="0.25">
      <c r="B212" s="95"/>
      <c r="C212" s="2233"/>
      <c r="D212" s="2231"/>
      <c r="E212" s="2230"/>
      <c r="F212" s="2231"/>
      <c r="G212" s="2219" t="s">
        <v>1405</v>
      </c>
      <c r="H212" s="2220"/>
      <c r="I212" s="2219" t="s">
        <v>1406</v>
      </c>
      <c r="J212" s="2220"/>
      <c r="K212" s="2224"/>
      <c r="L212" s="2227"/>
      <c r="M212" s="2224"/>
      <c r="N212" s="2227"/>
      <c r="O212" s="2224"/>
      <c r="P212" s="2225"/>
      <c r="W212" s="1494"/>
      <c r="X212" s="1422"/>
      <c r="Y212" s="1422"/>
      <c r="Z212" s="1422"/>
      <c r="AA212" s="1422"/>
      <c r="AB212" s="1422"/>
      <c r="AC212" s="1422"/>
      <c r="AD212" s="1422"/>
      <c r="AE212" s="1422"/>
      <c r="AF212" s="1468"/>
      <c r="AG212" s="1468"/>
      <c r="AH212" s="1468"/>
      <c r="AI212" s="1468"/>
      <c r="AJ212" s="1468"/>
      <c r="AK212" s="1468"/>
      <c r="AL212" s="1494"/>
      <c r="AM212" s="1494"/>
      <c r="AN212" s="1494"/>
      <c r="AO212" s="1494"/>
      <c r="AP212" s="1494"/>
    </row>
    <row r="213" spans="2:42" s="96" customFormat="1" ht="15" customHeight="1" x14ac:dyDescent="0.25">
      <c r="B213" s="95"/>
      <c r="C213" s="2086" t="s">
        <v>102</v>
      </c>
      <c r="D213" s="2075"/>
      <c r="E213" s="2141" t="s">
        <v>137</v>
      </c>
      <c r="F213" s="2141"/>
      <c r="G213" s="2142" t="s">
        <v>26</v>
      </c>
      <c r="H213" s="2142"/>
      <c r="I213" s="2142">
        <v>1</v>
      </c>
      <c r="J213" s="2142"/>
      <c r="K213" s="2247">
        <v>5</v>
      </c>
      <c r="L213" s="2247"/>
      <c r="M213" s="2247">
        <v>25</v>
      </c>
      <c r="N213" s="2247"/>
      <c r="O213" s="2078">
        <v>219.79999999999998</v>
      </c>
      <c r="P213" s="2079"/>
      <c r="W213" s="1494"/>
      <c r="X213" s="1956"/>
      <c r="Y213" s="1956"/>
      <c r="Z213" s="1956"/>
      <c r="AA213" s="1956"/>
      <c r="AB213" s="1975"/>
      <c r="AC213" s="1975"/>
      <c r="AD213" s="1975"/>
      <c r="AE213" s="1975"/>
      <c r="AF213" s="1976"/>
      <c r="AG213" s="1976"/>
      <c r="AH213" s="1976"/>
      <c r="AI213" s="1976"/>
      <c r="AJ213" s="1879"/>
      <c r="AK213" s="1879"/>
      <c r="AL213" s="1494"/>
      <c r="AM213" s="1494"/>
      <c r="AN213" s="1494"/>
      <c r="AO213" s="1494"/>
      <c r="AP213" s="1494"/>
    </row>
    <row r="214" spans="2:42" s="96" customFormat="1" ht="15" customHeight="1" x14ac:dyDescent="0.25">
      <c r="B214" s="95"/>
      <c r="C214" s="2085" t="s">
        <v>101</v>
      </c>
      <c r="D214" s="2082"/>
      <c r="E214" s="2139" t="s">
        <v>137</v>
      </c>
      <c r="F214" s="2139"/>
      <c r="G214" s="2140" t="s">
        <v>26</v>
      </c>
      <c r="H214" s="2140"/>
      <c r="I214" s="2140">
        <v>1.6</v>
      </c>
      <c r="J214" s="2140"/>
      <c r="K214" s="2159">
        <v>5</v>
      </c>
      <c r="L214" s="2159"/>
      <c r="M214" s="2159">
        <v>25</v>
      </c>
      <c r="N214" s="2159"/>
      <c r="O214" s="2059">
        <v>436.79999999999995</v>
      </c>
      <c r="P214" s="2060"/>
      <c r="W214" s="1494"/>
      <c r="X214" s="1956"/>
      <c r="Y214" s="1956"/>
      <c r="Z214" s="1956"/>
      <c r="AA214" s="1956"/>
      <c r="AB214" s="1975"/>
      <c r="AC214" s="1975"/>
      <c r="AD214" s="1975"/>
      <c r="AE214" s="1975"/>
      <c r="AF214" s="1976"/>
      <c r="AG214" s="1976"/>
      <c r="AH214" s="1976"/>
      <c r="AI214" s="1976"/>
      <c r="AJ214" s="1879"/>
      <c r="AK214" s="1879"/>
      <c r="AL214" s="1494"/>
      <c r="AM214" s="1494"/>
      <c r="AN214" s="1494"/>
      <c r="AO214" s="1494"/>
      <c r="AP214" s="1494"/>
    </row>
    <row r="215" spans="2:42" s="96" customFormat="1" ht="15" customHeight="1" x14ac:dyDescent="0.25">
      <c r="B215" s="95"/>
      <c r="C215" s="2086" t="s">
        <v>100</v>
      </c>
      <c r="D215" s="2075"/>
      <c r="E215" s="2141" t="s">
        <v>137</v>
      </c>
      <c r="F215" s="2141"/>
      <c r="G215" s="2142" t="s">
        <v>26</v>
      </c>
      <c r="H215" s="2142"/>
      <c r="I215" s="2142">
        <v>2.5</v>
      </c>
      <c r="J215" s="2142"/>
      <c r="K215" s="2247">
        <v>5</v>
      </c>
      <c r="L215" s="2247"/>
      <c r="M215" s="2247">
        <v>35</v>
      </c>
      <c r="N215" s="2247"/>
      <c r="O215" s="2078">
        <v>478.79999999999995</v>
      </c>
      <c r="P215" s="2079"/>
      <c r="W215" s="1494"/>
      <c r="X215" s="1956"/>
      <c r="Y215" s="1956"/>
      <c r="Z215" s="1956"/>
      <c r="AA215" s="1956"/>
      <c r="AB215" s="1975"/>
      <c r="AC215" s="1975"/>
      <c r="AD215" s="1975"/>
      <c r="AE215" s="1975"/>
      <c r="AF215" s="1976"/>
      <c r="AG215" s="1976"/>
      <c r="AH215" s="1976"/>
      <c r="AI215" s="1976"/>
      <c r="AJ215" s="1879"/>
      <c r="AK215" s="1879"/>
      <c r="AL215" s="1494"/>
      <c r="AM215" s="1494"/>
      <c r="AN215" s="1494"/>
      <c r="AO215" s="1494"/>
      <c r="AP215" s="1494"/>
    </row>
    <row r="216" spans="2:42" s="96" customFormat="1" ht="15" customHeight="1" x14ac:dyDescent="0.25">
      <c r="B216" s="95"/>
      <c r="C216" s="2085" t="s">
        <v>99</v>
      </c>
      <c r="D216" s="2082"/>
      <c r="E216" s="2139" t="s">
        <v>137</v>
      </c>
      <c r="F216" s="2139"/>
      <c r="G216" s="2140" t="s">
        <v>26</v>
      </c>
      <c r="H216" s="2140"/>
      <c r="I216" s="2140">
        <v>4</v>
      </c>
      <c r="J216" s="2140"/>
      <c r="K216" s="2159">
        <v>10</v>
      </c>
      <c r="L216" s="2159"/>
      <c r="M216" s="2159">
        <v>50</v>
      </c>
      <c r="N216" s="2159"/>
      <c r="O216" s="2059">
        <v>1230.5999999999999</v>
      </c>
      <c r="P216" s="2060"/>
      <c r="W216" s="1494"/>
      <c r="X216" s="1956"/>
      <c r="Y216" s="1956"/>
      <c r="Z216" s="1956"/>
      <c r="AA216" s="1956"/>
      <c r="AB216" s="1975"/>
      <c r="AC216" s="1975"/>
      <c r="AD216" s="1975"/>
      <c r="AE216" s="1975"/>
      <c r="AF216" s="1976"/>
      <c r="AG216" s="1976"/>
      <c r="AH216" s="1976"/>
      <c r="AI216" s="1976"/>
      <c r="AJ216" s="1879"/>
      <c r="AK216" s="1879"/>
      <c r="AL216" s="1494"/>
      <c r="AM216" s="1494"/>
      <c r="AN216" s="1494"/>
      <c r="AO216" s="1494"/>
      <c r="AP216" s="1494"/>
    </row>
    <row r="217" spans="2:42" s="96" customFormat="1" ht="15" customHeight="1" x14ac:dyDescent="0.25">
      <c r="B217" s="95"/>
      <c r="C217" s="2086" t="s">
        <v>97</v>
      </c>
      <c r="D217" s="2075"/>
      <c r="E217" s="2141" t="s">
        <v>137</v>
      </c>
      <c r="F217" s="2141"/>
      <c r="G217" s="2142" t="s">
        <v>26</v>
      </c>
      <c r="H217" s="2142"/>
      <c r="I217" s="2142">
        <v>6</v>
      </c>
      <c r="J217" s="2142"/>
      <c r="K217" s="2247">
        <v>10</v>
      </c>
      <c r="L217" s="2247"/>
      <c r="M217" s="2247">
        <v>50</v>
      </c>
      <c r="N217" s="2247"/>
      <c r="O217" s="2078">
        <v>1302</v>
      </c>
      <c r="P217" s="2079"/>
      <c r="W217" s="1494"/>
      <c r="X217" s="1956"/>
      <c r="Y217" s="1956"/>
      <c r="Z217" s="1956"/>
      <c r="AA217" s="1956"/>
      <c r="AB217" s="1975"/>
      <c r="AC217" s="1975"/>
      <c r="AD217" s="1975"/>
      <c r="AE217" s="1975"/>
      <c r="AF217" s="1976"/>
      <c r="AG217" s="1976"/>
      <c r="AH217" s="1976"/>
      <c r="AI217" s="1976"/>
      <c r="AJ217" s="1879"/>
      <c r="AK217" s="1879"/>
      <c r="AL217" s="1494"/>
      <c r="AM217" s="1494"/>
      <c r="AN217" s="1494"/>
      <c r="AO217" s="1494"/>
      <c r="AP217" s="1494"/>
    </row>
    <row r="218" spans="2:42" s="96" customFormat="1" ht="15" customHeight="1" thickBot="1" x14ac:dyDescent="0.3">
      <c r="B218" s="95"/>
      <c r="C218" s="2087" t="s">
        <v>95</v>
      </c>
      <c r="D218" s="2077"/>
      <c r="E218" s="2143" t="s">
        <v>137</v>
      </c>
      <c r="F218" s="2143"/>
      <c r="G218" s="2144" t="s">
        <v>26</v>
      </c>
      <c r="H218" s="2144"/>
      <c r="I218" s="2144">
        <v>10</v>
      </c>
      <c r="J218" s="2144"/>
      <c r="K218" s="2248" t="s">
        <v>1194</v>
      </c>
      <c r="L218" s="2248"/>
      <c r="M218" s="2248">
        <v>75</v>
      </c>
      <c r="N218" s="2248"/>
      <c r="O218" s="2080">
        <v>2022.9999999999998</v>
      </c>
      <c r="P218" s="2081"/>
      <c r="W218" s="1494"/>
      <c r="X218" s="1956"/>
      <c r="Y218" s="1956"/>
      <c r="Z218" s="1956"/>
      <c r="AA218" s="1956"/>
      <c r="AB218" s="1975"/>
      <c r="AC218" s="1975"/>
      <c r="AD218" s="1975"/>
      <c r="AE218" s="1975"/>
      <c r="AF218" s="1976"/>
      <c r="AG218" s="1976"/>
      <c r="AH218" s="1976"/>
      <c r="AI218" s="1976"/>
      <c r="AJ218" s="1879"/>
      <c r="AK218" s="1879"/>
      <c r="AL218" s="1494"/>
      <c r="AM218" s="1494"/>
      <c r="AN218" s="1494"/>
      <c r="AO218" s="1494"/>
      <c r="AP218" s="1494"/>
    </row>
    <row r="219" spans="2:42" ht="15" customHeight="1" x14ac:dyDescent="0.25">
      <c r="B219" s="95"/>
      <c r="W219" s="1494"/>
      <c r="X219" s="1494"/>
      <c r="Y219" s="1494"/>
      <c r="Z219" s="1494"/>
      <c r="AA219" s="1494"/>
      <c r="AB219" s="1494"/>
      <c r="AC219" s="1494"/>
      <c r="AD219" s="1494"/>
      <c r="AE219" s="1494"/>
      <c r="AF219" s="1494"/>
      <c r="AG219" s="1494"/>
      <c r="AH219" s="1494"/>
      <c r="AI219" s="1494"/>
      <c r="AJ219" s="1494"/>
      <c r="AK219" s="1494"/>
      <c r="AL219" s="1494"/>
      <c r="AM219" s="1494"/>
      <c r="AN219" s="1494"/>
      <c r="AO219" s="1494"/>
      <c r="AP219" s="1494"/>
    </row>
    <row r="220" spans="2:42" ht="15" customHeight="1" x14ac:dyDescent="0.25">
      <c r="B220" s="95"/>
      <c r="W220" s="1494"/>
      <c r="X220" s="1494"/>
      <c r="Y220" s="1494"/>
      <c r="Z220" s="1494"/>
      <c r="AA220" s="1494"/>
      <c r="AB220" s="1494"/>
      <c r="AC220" s="1494"/>
      <c r="AD220" s="1494"/>
      <c r="AE220" s="1494"/>
      <c r="AF220" s="1494"/>
      <c r="AG220" s="1494"/>
      <c r="AH220" s="1494"/>
      <c r="AI220" s="1494"/>
      <c r="AJ220" s="1494"/>
      <c r="AK220" s="1494"/>
      <c r="AL220" s="1494"/>
      <c r="AM220" s="1494"/>
      <c r="AN220" s="1494"/>
      <c r="AO220" s="1494"/>
      <c r="AP220" s="1494"/>
    </row>
    <row r="221" spans="2:42" ht="15" customHeight="1" thickBot="1" x14ac:dyDescent="0.3">
      <c r="B221" s="95"/>
      <c r="C221" s="42" t="s">
        <v>155</v>
      </c>
      <c r="D221" s="41"/>
      <c r="E221" s="41"/>
      <c r="F221" s="41"/>
      <c r="G221" s="41"/>
      <c r="H221" s="41"/>
      <c r="I221" s="41"/>
      <c r="W221" s="1494"/>
      <c r="X221" s="1494"/>
      <c r="Y221" s="1494"/>
      <c r="Z221" s="1494"/>
      <c r="AA221" s="1494"/>
      <c r="AB221" s="1494"/>
      <c r="AC221" s="1494"/>
      <c r="AD221" s="1494"/>
      <c r="AE221" s="1494"/>
      <c r="AF221" s="1494"/>
      <c r="AG221" s="1494"/>
      <c r="AH221" s="1494"/>
      <c r="AI221" s="1494"/>
      <c r="AJ221" s="1879"/>
      <c r="AK221" s="1879"/>
      <c r="AL221" s="1494"/>
      <c r="AM221" s="1494"/>
      <c r="AN221" s="1494"/>
      <c r="AO221" s="1494"/>
      <c r="AP221" s="1494"/>
    </row>
    <row r="222" spans="2:42" ht="15" customHeight="1" x14ac:dyDescent="0.25">
      <c r="B222" s="95"/>
      <c r="C222" s="2238" t="s">
        <v>130</v>
      </c>
      <c r="D222" s="2239"/>
      <c r="E222" s="2025" t="s">
        <v>134</v>
      </c>
      <c r="F222" s="2026"/>
      <c r="G222" s="2025" t="s">
        <v>133</v>
      </c>
      <c r="H222" s="2026"/>
      <c r="I222" s="2025" t="s">
        <v>63</v>
      </c>
      <c r="J222" s="2026"/>
      <c r="K222" s="2004" t="s">
        <v>144</v>
      </c>
      <c r="L222" s="2005"/>
      <c r="M222" s="2004" t="s">
        <v>138</v>
      </c>
      <c r="N222" s="2005"/>
      <c r="O222" s="2004" t="s">
        <v>132</v>
      </c>
      <c r="P222" s="2009"/>
      <c r="W222" s="1494"/>
      <c r="X222" s="1987"/>
      <c r="Y222" s="1987"/>
      <c r="Z222" s="1951"/>
      <c r="AA222" s="1951"/>
      <c r="AB222" s="1951"/>
      <c r="AC222" s="1951"/>
      <c r="AD222" s="1951"/>
      <c r="AE222" s="1951"/>
      <c r="AF222" s="1846"/>
      <c r="AG222" s="1846"/>
      <c r="AH222" s="1846"/>
      <c r="AI222" s="1846"/>
      <c r="AJ222" s="1846"/>
      <c r="AK222" s="1846"/>
      <c r="AL222" s="1494"/>
      <c r="AM222" s="1494"/>
      <c r="AN222" s="1494"/>
      <c r="AO222" s="1494"/>
      <c r="AP222" s="1494"/>
    </row>
    <row r="223" spans="2:42" ht="15" customHeight="1" x14ac:dyDescent="0.25">
      <c r="B223" s="95"/>
      <c r="C223" s="2240" t="s">
        <v>135</v>
      </c>
      <c r="D223" s="2241"/>
      <c r="E223" s="2246" t="s">
        <v>92</v>
      </c>
      <c r="F223" s="2042"/>
      <c r="G223" s="2028" t="s">
        <v>137</v>
      </c>
      <c r="H223" s="2029"/>
      <c r="I223" s="2154">
        <v>0.25</v>
      </c>
      <c r="J223" s="2155"/>
      <c r="K223" s="2032">
        <v>1</v>
      </c>
      <c r="L223" s="2033"/>
      <c r="M223" s="2032">
        <v>25</v>
      </c>
      <c r="N223" s="2033"/>
      <c r="O223" s="2150">
        <v>114</v>
      </c>
      <c r="P223" s="2151"/>
      <c r="W223" s="1494"/>
      <c r="X223" s="1943"/>
      <c r="Y223" s="1943"/>
      <c r="Z223" s="1946"/>
      <c r="AA223" s="1946"/>
      <c r="AB223" s="1947"/>
      <c r="AC223" s="1947"/>
      <c r="AD223" s="1988"/>
      <c r="AE223" s="1988"/>
      <c r="AF223" s="1948"/>
      <c r="AG223" s="1948"/>
      <c r="AH223" s="1948"/>
      <c r="AI223" s="1948"/>
      <c r="AJ223" s="1958"/>
      <c r="AK223" s="1958"/>
      <c r="AL223" s="1494"/>
      <c r="AM223" s="1494"/>
      <c r="AN223" s="1494"/>
      <c r="AO223" s="1494"/>
      <c r="AP223" s="1494"/>
    </row>
    <row r="224" spans="2:42" ht="15" customHeight="1" x14ac:dyDescent="0.25">
      <c r="B224" s="95"/>
      <c r="C224" s="2242"/>
      <c r="D224" s="2243"/>
      <c r="E224" s="2137" t="s">
        <v>91</v>
      </c>
      <c r="F224" s="2044"/>
      <c r="G224" s="2030" t="s">
        <v>137</v>
      </c>
      <c r="H224" s="2031"/>
      <c r="I224" s="2156">
        <v>0.25</v>
      </c>
      <c r="J224" s="2157"/>
      <c r="K224" s="1989">
        <v>2</v>
      </c>
      <c r="L224" s="1990"/>
      <c r="M224" s="1989">
        <v>25</v>
      </c>
      <c r="N224" s="1990"/>
      <c r="O224" s="2152">
        <v>147</v>
      </c>
      <c r="P224" s="2153"/>
      <c r="W224" s="1494"/>
      <c r="X224" s="1943"/>
      <c r="Y224" s="1943"/>
      <c r="Z224" s="1943"/>
      <c r="AA224" s="1943"/>
      <c r="AB224" s="1944"/>
      <c r="AC224" s="1944"/>
      <c r="AD224" s="1977"/>
      <c r="AE224" s="1977"/>
      <c r="AF224" s="1940"/>
      <c r="AG224" s="1940"/>
      <c r="AH224" s="1940"/>
      <c r="AI224" s="1940"/>
      <c r="AJ224" s="1945"/>
      <c r="AK224" s="1945"/>
      <c r="AL224" s="1494"/>
      <c r="AM224" s="1494"/>
      <c r="AN224" s="1494"/>
      <c r="AO224" s="1494"/>
      <c r="AP224" s="1494"/>
    </row>
    <row r="225" spans="2:42" ht="15" customHeight="1" x14ac:dyDescent="0.25">
      <c r="B225" s="95"/>
      <c r="C225" s="2242"/>
      <c r="D225" s="2243"/>
      <c r="E225" s="2246" t="s">
        <v>90</v>
      </c>
      <c r="F225" s="2042"/>
      <c r="G225" s="2028" t="s">
        <v>137</v>
      </c>
      <c r="H225" s="2029"/>
      <c r="I225" s="2154">
        <v>0.25</v>
      </c>
      <c r="J225" s="2155"/>
      <c r="K225" s="2032">
        <v>3</v>
      </c>
      <c r="L225" s="2033"/>
      <c r="M225" s="2032">
        <v>25</v>
      </c>
      <c r="N225" s="2033"/>
      <c r="O225" s="2150">
        <v>181.5</v>
      </c>
      <c r="P225" s="2151"/>
      <c r="W225" s="1494"/>
      <c r="X225" s="1943"/>
      <c r="Y225" s="1943"/>
      <c r="Z225" s="1946"/>
      <c r="AA225" s="1946"/>
      <c r="AB225" s="1947"/>
      <c r="AC225" s="1947"/>
      <c r="AD225" s="1988"/>
      <c r="AE225" s="1988"/>
      <c r="AF225" s="1948"/>
      <c r="AG225" s="1948"/>
      <c r="AH225" s="1948"/>
      <c r="AI225" s="1948"/>
      <c r="AJ225" s="1958"/>
      <c r="AK225" s="1958"/>
      <c r="AL225" s="1494"/>
      <c r="AM225" s="1494"/>
      <c r="AN225" s="1494"/>
      <c r="AO225" s="1494"/>
      <c r="AP225" s="1494"/>
    </row>
    <row r="226" spans="2:42" ht="15" customHeight="1" x14ac:dyDescent="0.25">
      <c r="B226" s="95"/>
      <c r="C226" s="2242"/>
      <c r="D226" s="2243"/>
      <c r="E226" s="2137" t="s">
        <v>89</v>
      </c>
      <c r="F226" s="2044"/>
      <c r="G226" s="2030" t="s">
        <v>137</v>
      </c>
      <c r="H226" s="2031"/>
      <c r="I226" s="2156">
        <v>0.25</v>
      </c>
      <c r="J226" s="2157"/>
      <c r="K226" s="1989">
        <v>4</v>
      </c>
      <c r="L226" s="1990"/>
      <c r="M226" s="1989">
        <v>25</v>
      </c>
      <c r="N226" s="1990"/>
      <c r="O226" s="2152">
        <v>217.5</v>
      </c>
      <c r="P226" s="2153"/>
      <c r="W226" s="1494"/>
      <c r="X226" s="1943"/>
      <c r="Y226" s="1943"/>
      <c r="Z226" s="1943"/>
      <c r="AA226" s="1943"/>
      <c r="AB226" s="1944"/>
      <c r="AC226" s="1944"/>
      <c r="AD226" s="1977"/>
      <c r="AE226" s="1977"/>
      <c r="AF226" s="1940"/>
      <c r="AG226" s="1940"/>
      <c r="AH226" s="1940"/>
      <c r="AI226" s="1940"/>
      <c r="AJ226" s="1945"/>
      <c r="AK226" s="1945"/>
      <c r="AL226" s="1494"/>
      <c r="AM226" s="1494"/>
      <c r="AN226" s="1494"/>
      <c r="AO226" s="1494"/>
      <c r="AP226" s="1494"/>
    </row>
    <row r="227" spans="2:42" ht="15" customHeight="1" thickBot="1" x14ac:dyDescent="0.3">
      <c r="B227" s="95"/>
      <c r="C227" s="2244"/>
      <c r="D227" s="2245"/>
      <c r="E227" s="2138" t="s">
        <v>88</v>
      </c>
      <c r="F227" s="2046"/>
      <c r="G227" s="2038" t="s">
        <v>137</v>
      </c>
      <c r="H227" s="2039"/>
      <c r="I227" s="2236">
        <v>0.25</v>
      </c>
      <c r="J227" s="2237"/>
      <c r="K227" s="1991">
        <v>5</v>
      </c>
      <c r="L227" s="1992"/>
      <c r="M227" s="1991">
        <v>25</v>
      </c>
      <c r="N227" s="1992"/>
      <c r="O227" s="2234">
        <v>252</v>
      </c>
      <c r="P227" s="2235"/>
      <c r="W227" s="1494"/>
      <c r="X227" s="1943"/>
      <c r="Y227" s="1943"/>
      <c r="Z227" s="1946"/>
      <c r="AA227" s="1946"/>
      <c r="AB227" s="1947"/>
      <c r="AC227" s="1947"/>
      <c r="AD227" s="1988"/>
      <c r="AE227" s="1988"/>
      <c r="AF227" s="1948"/>
      <c r="AG227" s="1948"/>
      <c r="AH227" s="1948"/>
      <c r="AI227" s="1948"/>
      <c r="AJ227" s="1958"/>
      <c r="AK227" s="1958"/>
      <c r="AL227" s="1494"/>
      <c r="AM227" s="1494"/>
      <c r="AN227" s="1494"/>
      <c r="AO227" s="1494"/>
      <c r="AP227" s="1494"/>
    </row>
    <row r="228" spans="2:42" ht="15" customHeight="1" x14ac:dyDescent="0.25">
      <c r="B228" s="95"/>
      <c r="W228" s="1494"/>
      <c r="X228" s="1494"/>
      <c r="Y228" s="1494"/>
      <c r="Z228" s="1494"/>
      <c r="AA228" s="1494"/>
      <c r="AB228" s="1494"/>
      <c r="AC228" s="1494"/>
      <c r="AD228" s="1494"/>
      <c r="AE228" s="1494"/>
      <c r="AF228" s="1494"/>
      <c r="AG228" s="1494"/>
      <c r="AH228" s="1494"/>
      <c r="AI228" s="1494"/>
      <c r="AJ228" s="1494"/>
      <c r="AK228" s="1494"/>
      <c r="AL228" s="1494"/>
      <c r="AM228" s="1494"/>
      <c r="AN228" s="1494"/>
      <c r="AO228" s="1494"/>
      <c r="AP228" s="1494"/>
    </row>
    <row r="229" spans="2:42" ht="15" customHeight="1" x14ac:dyDescent="0.25">
      <c r="B229" s="95"/>
      <c r="W229" s="1494"/>
      <c r="X229" s="1494"/>
      <c r="Y229" s="1494"/>
      <c r="Z229" s="1494"/>
      <c r="AA229" s="1494"/>
      <c r="AB229" s="1494"/>
      <c r="AC229" s="1494"/>
      <c r="AD229" s="1494"/>
      <c r="AE229" s="1494"/>
      <c r="AF229" s="1494"/>
      <c r="AG229" s="1494"/>
      <c r="AH229" s="1494"/>
      <c r="AI229" s="1494"/>
      <c r="AJ229" s="1494"/>
      <c r="AK229" s="1494"/>
      <c r="AL229" s="1494"/>
      <c r="AM229" s="1494"/>
      <c r="AN229" s="1494"/>
      <c r="AO229" s="1494"/>
      <c r="AP229" s="1494"/>
    </row>
    <row r="230" spans="2:42" ht="15" customHeight="1" thickBot="1" x14ac:dyDescent="0.35">
      <c r="B230" s="95"/>
      <c r="C230" s="133" t="s">
        <v>156</v>
      </c>
      <c r="D230" s="133"/>
      <c r="E230" s="133"/>
      <c r="F230" s="133"/>
      <c r="G230" s="873"/>
      <c r="H230" s="873"/>
      <c r="I230" s="873"/>
      <c r="J230" s="873"/>
      <c r="W230" s="1494"/>
      <c r="X230" s="1494"/>
      <c r="Y230" s="1494"/>
      <c r="Z230" s="1494"/>
      <c r="AA230" s="1494"/>
      <c r="AB230" s="1494"/>
      <c r="AC230" s="1494"/>
      <c r="AD230" s="1879"/>
      <c r="AE230" s="1879"/>
      <c r="AF230" s="1494"/>
      <c r="AG230" s="1494"/>
      <c r="AH230" s="1494"/>
      <c r="AI230" s="1494"/>
      <c r="AJ230" s="1494"/>
      <c r="AK230" s="1494"/>
      <c r="AL230" s="1494"/>
      <c r="AM230" s="1494"/>
      <c r="AN230" s="1494"/>
      <c r="AO230" s="1494"/>
      <c r="AP230" s="1494"/>
    </row>
    <row r="231" spans="2:42" ht="15" customHeight="1" x14ac:dyDescent="0.25">
      <c r="B231" s="95"/>
      <c r="C231" s="2092" t="s">
        <v>1</v>
      </c>
      <c r="D231" s="2005"/>
      <c r="E231" s="2090" t="s">
        <v>1404</v>
      </c>
      <c r="F231" s="2091"/>
      <c r="G231" s="2025" t="s">
        <v>133</v>
      </c>
      <c r="H231" s="2026"/>
      <c r="I231" s="2004" t="s">
        <v>138</v>
      </c>
      <c r="J231" s="2005"/>
      <c r="K231" s="2004" t="s">
        <v>132</v>
      </c>
      <c r="L231" s="2009"/>
      <c r="R231" s="96"/>
      <c r="S231" s="96"/>
      <c r="T231" s="96"/>
      <c r="U231" s="96"/>
      <c r="W231" s="1494"/>
      <c r="X231" s="1846"/>
      <c r="Y231" s="1846"/>
      <c r="Z231" s="1882"/>
      <c r="AA231" s="1882"/>
      <c r="AB231" s="1846"/>
      <c r="AC231" s="1846"/>
      <c r="AD231" s="1846"/>
      <c r="AE231" s="1846"/>
      <c r="AF231" s="1494"/>
      <c r="AG231" s="1494"/>
      <c r="AH231" s="1494"/>
      <c r="AI231" s="1494"/>
      <c r="AJ231" s="1494"/>
      <c r="AK231" s="1494"/>
      <c r="AL231" s="1494"/>
      <c r="AM231" s="1494"/>
      <c r="AN231" s="1494"/>
      <c r="AO231" s="1494"/>
      <c r="AP231" s="1494"/>
    </row>
    <row r="232" spans="2:42" ht="15" customHeight="1" x14ac:dyDescent="0.25">
      <c r="B232" s="95"/>
      <c r="C232" s="2085" t="s">
        <v>139</v>
      </c>
      <c r="D232" s="2082"/>
      <c r="E232" s="2093">
        <v>2</v>
      </c>
      <c r="F232" s="2094"/>
      <c r="G232" s="2065" t="s">
        <v>1402</v>
      </c>
      <c r="H232" s="2082"/>
      <c r="I232" s="2065">
        <v>30</v>
      </c>
      <c r="J232" s="2082"/>
      <c r="K232" s="2059">
        <v>595</v>
      </c>
      <c r="L232" s="2060"/>
      <c r="R232" s="96"/>
      <c r="S232" s="96"/>
      <c r="T232" s="96"/>
      <c r="U232" s="96"/>
      <c r="W232" s="1494"/>
      <c r="X232" s="1954"/>
      <c r="Y232" s="1954"/>
      <c r="Z232" s="1962"/>
      <c r="AA232" s="1962"/>
      <c r="AB232" s="1954"/>
      <c r="AC232" s="1954"/>
      <c r="AD232" s="1970"/>
      <c r="AE232" s="1970"/>
      <c r="AF232" s="1494"/>
      <c r="AG232" s="1494"/>
      <c r="AH232" s="1494"/>
      <c r="AI232" s="1494"/>
      <c r="AJ232" s="1494"/>
      <c r="AK232" s="1494"/>
      <c r="AL232" s="1494"/>
      <c r="AM232" s="1494"/>
      <c r="AN232" s="1494"/>
      <c r="AO232" s="1494"/>
      <c r="AP232" s="1494"/>
    </row>
    <row r="233" spans="2:42" ht="15" customHeight="1" x14ac:dyDescent="0.25">
      <c r="B233" s="95"/>
      <c r="C233" s="2086" t="s">
        <v>140</v>
      </c>
      <c r="D233" s="2075"/>
      <c r="E233" s="2095">
        <v>3</v>
      </c>
      <c r="F233" s="2096"/>
      <c r="G233" s="2063" t="s">
        <v>1402</v>
      </c>
      <c r="H233" s="2128"/>
      <c r="I233" s="2074">
        <v>50</v>
      </c>
      <c r="J233" s="2075"/>
      <c r="K233" s="2078">
        <v>791</v>
      </c>
      <c r="L233" s="2079"/>
      <c r="R233" s="96"/>
      <c r="S233" s="96"/>
      <c r="T233" s="96"/>
      <c r="U233" s="96"/>
      <c r="W233" s="1494"/>
      <c r="X233" s="1956"/>
      <c r="Y233" s="1956"/>
      <c r="Z233" s="1975"/>
      <c r="AA233" s="1975"/>
      <c r="AB233" s="1956"/>
      <c r="AC233" s="1956"/>
      <c r="AD233" s="1879"/>
      <c r="AE233" s="1879"/>
      <c r="AF233" s="1494"/>
      <c r="AG233" s="1494"/>
      <c r="AH233" s="1494"/>
      <c r="AI233" s="1494"/>
      <c r="AJ233" s="1494"/>
      <c r="AK233" s="1494"/>
      <c r="AL233" s="1494"/>
      <c r="AM233" s="1494"/>
      <c r="AN233" s="1494"/>
      <c r="AO233" s="1494"/>
      <c r="AP233" s="1494"/>
    </row>
    <row r="234" spans="2:42" ht="15" customHeight="1" x14ac:dyDescent="0.25">
      <c r="B234" s="95"/>
      <c r="C234" s="2085" t="s">
        <v>141</v>
      </c>
      <c r="D234" s="2082"/>
      <c r="E234" s="2093">
        <v>5</v>
      </c>
      <c r="F234" s="2094"/>
      <c r="G234" s="2065" t="s">
        <v>1402</v>
      </c>
      <c r="H234" s="2082"/>
      <c r="I234" s="2065">
        <v>50</v>
      </c>
      <c r="J234" s="2082"/>
      <c r="K234" s="2059">
        <v>937.99999999999989</v>
      </c>
      <c r="L234" s="2060"/>
      <c r="R234" s="96"/>
      <c r="S234" s="96"/>
      <c r="T234" s="96"/>
      <c r="U234" s="96"/>
      <c r="W234" s="1494"/>
      <c r="X234" s="1954"/>
      <c r="Y234" s="1954"/>
      <c r="Z234" s="1962"/>
      <c r="AA234" s="1962"/>
      <c r="AB234" s="1954"/>
      <c r="AC234" s="1954"/>
      <c r="AD234" s="1970"/>
      <c r="AE234" s="1970"/>
      <c r="AF234" s="1494"/>
      <c r="AG234" s="1494"/>
      <c r="AH234" s="1494"/>
      <c r="AI234" s="1494"/>
      <c r="AJ234" s="1494"/>
      <c r="AK234" s="1494"/>
      <c r="AL234" s="1494"/>
      <c r="AM234" s="1494"/>
      <c r="AN234" s="1494"/>
      <c r="AO234" s="1494"/>
      <c r="AP234" s="1494"/>
    </row>
    <row r="235" spans="2:42" ht="15" customHeight="1" x14ac:dyDescent="0.25">
      <c r="B235" s="95"/>
      <c r="C235" s="2086" t="s">
        <v>142</v>
      </c>
      <c r="D235" s="2075"/>
      <c r="E235" s="2095">
        <v>7</v>
      </c>
      <c r="F235" s="2096"/>
      <c r="G235" s="2074" t="s">
        <v>1403</v>
      </c>
      <c r="H235" s="2075"/>
      <c r="I235" s="2074">
        <v>90</v>
      </c>
      <c r="J235" s="2075"/>
      <c r="K235" s="2078">
        <v>993.99999999999989</v>
      </c>
      <c r="L235" s="2079"/>
      <c r="R235" s="96"/>
      <c r="S235" s="96"/>
      <c r="T235" s="96"/>
      <c r="U235" s="96"/>
      <c r="W235" s="1494"/>
      <c r="X235" s="1956"/>
      <c r="Y235" s="1956"/>
      <c r="Z235" s="1975"/>
      <c r="AA235" s="1975"/>
      <c r="AB235" s="1956"/>
      <c r="AC235" s="1956"/>
      <c r="AD235" s="1879"/>
      <c r="AE235" s="1879"/>
      <c r="AF235" s="1494"/>
      <c r="AG235" s="1494"/>
      <c r="AH235" s="1494"/>
      <c r="AI235" s="1494"/>
      <c r="AJ235" s="1494"/>
      <c r="AK235" s="1494"/>
      <c r="AL235" s="1494"/>
      <c r="AM235" s="1494"/>
      <c r="AN235" s="1494"/>
      <c r="AO235" s="1494"/>
      <c r="AP235" s="1494"/>
    </row>
    <row r="236" spans="2:42" ht="15" customHeight="1" x14ac:dyDescent="0.25">
      <c r="B236" s="95"/>
      <c r="C236" s="2085" t="s">
        <v>143</v>
      </c>
      <c r="D236" s="2082"/>
      <c r="E236" s="2093">
        <v>10</v>
      </c>
      <c r="F236" s="2094"/>
      <c r="G236" s="2065" t="s">
        <v>1403</v>
      </c>
      <c r="H236" s="2082"/>
      <c r="I236" s="2065">
        <v>120</v>
      </c>
      <c r="J236" s="2082"/>
      <c r="K236" s="2059">
        <v>1358</v>
      </c>
      <c r="L236" s="2060"/>
      <c r="R236" s="96"/>
      <c r="S236" s="96"/>
      <c r="T236" s="96"/>
      <c r="U236" s="96"/>
      <c r="W236" s="1494"/>
      <c r="X236" s="1954"/>
      <c r="Y236" s="1954"/>
      <c r="Z236" s="1962"/>
      <c r="AA236" s="1962"/>
      <c r="AB236" s="1954"/>
      <c r="AC236" s="1954"/>
      <c r="AD236" s="1970"/>
      <c r="AE236" s="1970"/>
      <c r="AF236" s="1494"/>
      <c r="AG236" s="1494"/>
      <c r="AH236" s="1494"/>
      <c r="AI236" s="1494"/>
      <c r="AJ236" s="1494"/>
      <c r="AK236" s="1494"/>
      <c r="AL236" s="1494"/>
      <c r="AM236" s="1494"/>
      <c r="AN236" s="1494"/>
      <c r="AO236" s="1494"/>
      <c r="AP236" s="1494"/>
    </row>
    <row r="237" spans="2:42" ht="15" customHeight="1" x14ac:dyDescent="0.25">
      <c r="B237" s="95"/>
      <c r="C237" s="2086" t="s">
        <v>337</v>
      </c>
      <c r="D237" s="2075"/>
      <c r="E237" s="2095">
        <v>14</v>
      </c>
      <c r="F237" s="2096"/>
      <c r="G237" s="2074" t="s">
        <v>1403</v>
      </c>
      <c r="H237" s="2075"/>
      <c r="I237" s="2074">
        <v>120</v>
      </c>
      <c r="J237" s="2075"/>
      <c r="K237" s="2078">
        <v>1750</v>
      </c>
      <c r="L237" s="2079"/>
      <c r="R237" s="96"/>
      <c r="S237" s="96"/>
      <c r="T237" s="96"/>
      <c r="U237" s="96"/>
      <c r="W237" s="1494"/>
      <c r="X237" s="1956"/>
      <c r="Y237" s="1956"/>
      <c r="Z237" s="1975"/>
      <c r="AA237" s="1975"/>
      <c r="AB237" s="1956"/>
      <c r="AC237" s="1956"/>
      <c r="AD237" s="1879"/>
      <c r="AE237" s="1879"/>
      <c r="AF237" s="1494"/>
      <c r="AG237" s="1494"/>
      <c r="AH237" s="1494"/>
      <c r="AI237" s="1494"/>
      <c r="AJ237" s="1494"/>
      <c r="AK237" s="1494"/>
      <c r="AL237" s="1494"/>
      <c r="AM237" s="1494"/>
      <c r="AN237" s="1494"/>
      <c r="AO237" s="1494"/>
      <c r="AP237" s="1494"/>
    </row>
    <row r="238" spans="2:42" ht="15" customHeight="1" thickBot="1" x14ac:dyDescent="0.3">
      <c r="B238" s="95"/>
      <c r="C238" s="2087" t="s">
        <v>338</v>
      </c>
      <c r="D238" s="2077"/>
      <c r="E238" s="2126">
        <v>16</v>
      </c>
      <c r="F238" s="2127"/>
      <c r="G238" s="2076" t="s">
        <v>1403</v>
      </c>
      <c r="H238" s="2077"/>
      <c r="I238" s="2076">
        <v>120</v>
      </c>
      <c r="J238" s="2077"/>
      <c r="K238" s="2080">
        <v>1994.9999999999998</v>
      </c>
      <c r="L238" s="2081"/>
      <c r="R238" s="96"/>
      <c r="S238" s="96"/>
      <c r="T238" s="96"/>
      <c r="U238" s="96"/>
      <c r="W238" s="1494"/>
      <c r="X238" s="1954"/>
      <c r="Y238" s="1954"/>
      <c r="Z238" s="1962"/>
      <c r="AA238" s="1962"/>
      <c r="AB238" s="1954"/>
      <c r="AC238" s="1954"/>
      <c r="AD238" s="1970"/>
      <c r="AE238" s="1970"/>
      <c r="AF238" s="1494"/>
      <c r="AG238" s="1494"/>
      <c r="AH238" s="1494"/>
      <c r="AI238" s="1494"/>
      <c r="AJ238" s="1494"/>
      <c r="AK238" s="1494"/>
      <c r="AL238" s="1494"/>
      <c r="AM238" s="1494"/>
      <c r="AN238" s="1494"/>
      <c r="AO238" s="1494"/>
      <c r="AP238" s="1494"/>
    </row>
    <row r="239" spans="2:42" ht="15" customHeight="1" x14ac:dyDescent="0.25">
      <c r="B239" s="95"/>
      <c r="W239" s="1494"/>
      <c r="X239" s="1494"/>
      <c r="Y239" s="1494"/>
      <c r="Z239" s="1494"/>
      <c r="AA239" s="1494"/>
      <c r="AB239" s="1494"/>
      <c r="AC239" s="1494"/>
      <c r="AD239" s="1494"/>
      <c r="AE239" s="1494"/>
      <c r="AF239" s="1494"/>
      <c r="AG239" s="1494"/>
      <c r="AH239" s="1494"/>
      <c r="AI239" s="1494"/>
      <c r="AJ239" s="1494"/>
      <c r="AK239" s="1494"/>
      <c r="AL239" s="1494"/>
      <c r="AM239" s="1494"/>
      <c r="AN239" s="1494"/>
      <c r="AO239" s="1494"/>
      <c r="AP239" s="1494"/>
    </row>
    <row r="240" spans="2:42" ht="15" customHeight="1" x14ac:dyDescent="0.25">
      <c r="B240" s="95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4"/>
      <c r="AL240" s="1494"/>
      <c r="AM240" s="1494"/>
      <c r="AN240" s="1494"/>
      <c r="AO240" s="1494"/>
      <c r="AP240" s="1494"/>
    </row>
    <row r="241" spans="2:42" ht="15" customHeight="1" thickBot="1" x14ac:dyDescent="0.3">
      <c r="B241" s="95"/>
      <c r="C241" s="51" t="s">
        <v>234</v>
      </c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W241" s="1494"/>
      <c r="X241" s="1494"/>
      <c r="Y241" s="1494"/>
      <c r="Z241" s="1494"/>
      <c r="AA241" s="1494"/>
      <c r="AB241" s="1494"/>
      <c r="AC241" s="1494"/>
      <c r="AD241" s="1494"/>
      <c r="AE241" s="1494"/>
      <c r="AF241" s="1494"/>
      <c r="AG241" s="1494"/>
      <c r="AH241" s="1494"/>
      <c r="AI241" s="1494"/>
      <c r="AJ241" s="1494"/>
      <c r="AK241" s="1494"/>
      <c r="AL241" s="1494"/>
      <c r="AM241" s="1494"/>
      <c r="AN241" s="1494"/>
      <c r="AO241" s="1494"/>
      <c r="AP241" s="1494"/>
    </row>
    <row r="242" spans="2:42" ht="15" customHeight="1" x14ac:dyDescent="0.25">
      <c r="B242" s="95"/>
      <c r="C242" s="2088" t="s">
        <v>208</v>
      </c>
      <c r="D242" s="2083" t="s">
        <v>204</v>
      </c>
      <c r="E242" s="2083"/>
      <c r="F242" s="2083"/>
      <c r="G242" s="2083"/>
      <c r="H242" s="2083"/>
      <c r="I242" s="2083"/>
      <c r="J242" s="2083"/>
      <c r="K242" s="2083"/>
      <c r="L242" s="2083"/>
      <c r="M242" s="2083"/>
      <c r="N242" s="2083"/>
      <c r="O242" s="2083"/>
      <c r="P242" s="2084"/>
      <c r="W242" s="1494"/>
      <c r="X242" s="1959"/>
      <c r="Y242" s="1960"/>
      <c r="Z242" s="1960"/>
      <c r="AA242" s="1960"/>
      <c r="AB242" s="1960"/>
      <c r="AC242" s="1960"/>
      <c r="AD242" s="1960"/>
      <c r="AE242" s="1960"/>
      <c r="AF242" s="1960"/>
      <c r="AG242" s="1960"/>
      <c r="AH242" s="1960"/>
      <c r="AI242" s="1960"/>
      <c r="AJ242" s="1960"/>
      <c r="AK242" s="1960"/>
      <c r="AL242" s="1494"/>
      <c r="AM242" s="1494"/>
      <c r="AN242" s="1494"/>
      <c r="AO242" s="1494"/>
      <c r="AP242" s="1494"/>
    </row>
    <row r="243" spans="2:42" ht="15" customHeight="1" x14ac:dyDescent="0.25">
      <c r="B243" s="95"/>
      <c r="C243" s="2089"/>
      <c r="D243" s="55" t="s">
        <v>235</v>
      </c>
      <c r="E243" s="47" t="s">
        <v>66</v>
      </c>
      <c r="F243" s="49" t="s">
        <v>65</v>
      </c>
      <c r="G243" s="49" t="s">
        <v>236</v>
      </c>
      <c r="H243" s="49" t="s">
        <v>237</v>
      </c>
      <c r="I243" s="49" t="s">
        <v>174</v>
      </c>
      <c r="J243" s="49" t="s">
        <v>229</v>
      </c>
      <c r="K243" s="49" t="s">
        <v>175</v>
      </c>
      <c r="L243" s="49" t="s">
        <v>176</v>
      </c>
      <c r="M243" s="2100" t="s">
        <v>238</v>
      </c>
      <c r="N243" s="2100"/>
      <c r="O243" s="2109" t="s">
        <v>240</v>
      </c>
      <c r="P243" s="2110"/>
      <c r="W243" s="1494"/>
      <c r="X243" s="1959"/>
      <c r="Y243" s="1620"/>
      <c r="Z243" s="1621"/>
      <c r="AA243" s="1550"/>
      <c r="AB243" s="1550"/>
      <c r="AC243" s="1550"/>
      <c r="AD243" s="1550"/>
      <c r="AE243" s="1550"/>
      <c r="AF243" s="1550"/>
      <c r="AG243" s="1550"/>
      <c r="AH243" s="1969"/>
      <c r="AI243" s="1969"/>
      <c r="AJ243" s="1970"/>
      <c r="AK243" s="1970"/>
      <c r="AL243" s="1494"/>
      <c r="AM243" s="1494"/>
      <c r="AN243" s="1494"/>
      <c r="AO243" s="1494"/>
      <c r="AP243" s="1494"/>
    </row>
    <row r="244" spans="2:42" ht="15" customHeight="1" x14ac:dyDescent="0.25">
      <c r="B244" s="95"/>
      <c r="C244" s="2089"/>
      <c r="D244" s="2107" t="s">
        <v>239</v>
      </c>
      <c r="E244" s="2107"/>
      <c r="F244" s="2107"/>
      <c r="G244" s="2107"/>
      <c r="H244" s="2107"/>
      <c r="I244" s="2107"/>
      <c r="J244" s="2107"/>
      <c r="K244" s="2107"/>
      <c r="L244" s="2107"/>
      <c r="M244" s="2107"/>
      <c r="N244" s="2107"/>
      <c r="O244" s="2107"/>
      <c r="P244" s="2108"/>
      <c r="W244" s="1494"/>
      <c r="X244" s="1959"/>
      <c r="Y244" s="1963"/>
      <c r="Z244" s="1963"/>
      <c r="AA244" s="1963"/>
      <c r="AB244" s="1963"/>
      <c r="AC244" s="1963"/>
      <c r="AD244" s="1963"/>
      <c r="AE244" s="1963"/>
      <c r="AF244" s="1963"/>
      <c r="AG244" s="1963"/>
      <c r="AH244" s="1963"/>
      <c r="AI244" s="1963"/>
      <c r="AJ244" s="1963"/>
      <c r="AK244" s="1963"/>
      <c r="AL244" s="1494"/>
      <c r="AM244" s="1494"/>
      <c r="AN244" s="1494"/>
      <c r="AO244" s="1494"/>
      <c r="AP244" s="1494"/>
    </row>
    <row r="245" spans="2:42" ht="15" customHeight="1" x14ac:dyDescent="0.25">
      <c r="B245" s="95"/>
      <c r="C245" s="2089"/>
      <c r="D245" s="880">
        <v>6</v>
      </c>
      <c r="E245" s="881">
        <v>7</v>
      </c>
      <c r="F245" s="880">
        <v>8</v>
      </c>
      <c r="G245" s="1459">
        <v>10</v>
      </c>
      <c r="H245" s="1459">
        <v>13</v>
      </c>
      <c r="I245" s="1459">
        <v>16</v>
      </c>
      <c r="J245" s="1459">
        <v>20</v>
      </c>
      <c r="K245" s="1459">
        <v>20</v>
      </c>
      <c r="L245" s="1459">
        <v>22</v>
      </c>
      <c r="M245" s="2101">
        <v>26</v>
      </c>
      <c r="N245" s="2102"/>
      <c r="O245" s="1998">
        <v>32</v>
      </c>
      <c r="P245" s="1999"/>
      <c r="W245" s="1494"/>
      <c r="X245" s="1959"/>
      <c r="Y245" s="1622"/>
      <c r="Z245" s="1623"/>
      <c r="AA245" s="1622"/>
      <c r="AB245" s="1624"/>
      <c r="AC245" s="1624"/>
      <c r="AD245" s="1624"/>
      <c r="AE245" s="1624"/>
      <c r="AF245" s="1624"/>
      <c r="AG245" s="1624"/>
      <c r="AH245" s="1971"/>
      <c r="AI245" s="1971"/>
      <c r="AJ245" s="1958"/>
      <c r="AK245" s="1958"/>
      <c r="AL245" s="1494"/>
      <c r="AM245" s="1494"/>
      <c r="AN245" s="1494"/>
      <c r="AO245" s="1494"/>
      <c r="AP245" s="1494"/>
    </row>
    <row r="246" spans="2:42" ht="15" customHeight="1" x14ac:dyDescent="0.25">
      <c r="B246" s="95"/>
      <c r="C246" s="885" t="s">
        <v>177</v>
      </c>
      <c r="D246" s="1460">
        <v>1165.5952000000002</v>
      </c>
      <c r="E246" s="1460">
        <v>1707.2</v>
      </c>
      <c r="F246" s="1460">
        <v>1637.7856000000002</v>
      </c>
      <c r="G246" s="1460">
        <v>2238.3504000000003</v>
      </c>
      <c r="H246" s="1460">
        <v>5135.68</v>
      </c>
      <c r="I246" s="1460">
        <v>6586.1312000000007</v>
      </c>
      <c r="J246" s="1460">
        <v>11204.952000000001</v>
      </c>
      <c r="K246" s="1460">
        <v>14015.936000000002</v>
      </c>
      <c r="L246" s="1460">
        <v>17117.760000000002</v>
      </c>
      <c r="M246" s="2103" t="s">
        <v>26</v>
      </c>
      <c r="N246" s="2104"/>
      <c r="O246" s="2105" t="s">
        <v>26</v>
      </c>
      <c r="P246" s="2106"/>
      <c r="W246" s="1494"/>
      <c r="X246" s="1625"/>
      <c r="Y246" s="1626"/>
      <c r="Z246" s="1626"/>
      <c r="AA246" s="1626"/>
      <c r="AB246" s="1626"/>
      <c r="AC246" s="1626"/>
      <c r="AD246" s="1626"/>
      <c r="AE246" s="1626"/>
      <c r="AF246" s="1626"/>
      <c r="AG246" s="1626"/>
      <c r="AH246" s="1967"/>
      <c r="AI246" s="1967"/>
      <c r="AJ246" s="1945"/>
      <c r="AK246" s="1945"/>
      <c r="AL246" s="1494"/>
      <c r="AM246" s="1494"/>
      <c r="AN246" s="1494"/>
      <c r="AO246" s="1494"/>
      <c r="AP246" s="1494"/>
    </row>
    <row r="247" spans="2:42" ht="15" customHeight="1" x14ac:dyDescent="0.25">
      <c r="B247" s="95"/>
      <c r="C247" s="57" t="s">
        <v>179</v>
      </c>
      <c r="D247" s="1455">
        <v>1480.16</v>
      </c>
      <c r="E247" s="1455">
        <v>2059.2000000000003</v>
      </c>
      <c r="F247" s="1455">
        <v>2235.2000000000003</v>
      </c>
      <c r="G247" s="1455">
        <v>2986.7200000000003</v>
      </c>
      <c r="H247" s="1455">
        <v>6381.7600000000011</v>
      </c>
      <c r="I247" s="1455">
        <v>8492</v>
      </c>
      <c r="J247" s="1455">
        <v>15102.560000000001</v>
      </c>
      <c r="K247" s="1455">
        <v>17915.040000000005</v>
      </c>
      <c r="L247" s="1455">
        <v>21517.760000000002</v>
      </c>
      <c r="M247" s="2021" t="s">
        <v>75</v>
      </c>
      <c r="N247" s="2022"/>
      <c r="O247" s="1998" t="s">
        <v>75</v>
      </c>
      <c r="P247" s="1999"/>
      <c r="W247" s="1494"/>
      <c r="X247" s="1627"/>
      <c r="Y247" s="1626"/>
      <c r="Z247" s="1626"/>
      <c r="AA247" s="1626"/>
      <c r="AB247" s="1626"/>
      <c r="AC247" s="1626"/>
      <c r="AD247" s="1626"/>
      <c r="AE247" s="1626"/>
      <c r="AF247" s="1626"/>
      <c r="AG247" s="1626"/>
      <c r="AH247" s="1968"/>
      <c r="AI247" s="1968"/>
      <c r="AJ247" s="1958"/>
      <c r="AK247" s="1958"/>
      <c r="AL247" s="1494"/>
      <c r="AM247" s="1494"/>
      <c r="AN247" s="1494"/>
      <c r="AO247" s="1494"/>
      <c r="AP247" s="1494"/>
    </row>
    <row r="248" spans="2:42" ht="15" customHeight="1" x14ac:dyDescent="0.25">
      <c r="B248" s="95"/>
      <c r="C248" s="886" t="s">
        <v>70</v>
      </c>
      <c r="D248" s="1460">
        <v>1795.2</v>
      </c>
      <c r="E248" s="1460">
        <v>2411.2000000000003</v>
      </c>
      <c r="F248" s="1460">
        <v>2831.84</v>
      </c>
      <c r="G248" s="1460">
        <v>3734.7200000000007</v>
      </c>
      <c r="H248" s="1460">
        <v>7627.8400000000011</v>
      </c>
      <c r="I248" s="1460">
        <v>10398.080000000002</v>
      </c>
      <c r="J248" s="1460">
        <v>19000.960000000003</v>
      </c>
      <c r="K248" s="1460">
        <v>21813.440000000002</v>
      </c>
      <c r="L248" s="1460">
        <v>25917.760000000006</v>
      </c>
      <c r="M248" s="2103" t="s">
        <v>75</v>
      </c>
      <c r="N248" s="2104"/>
      <c r="O248" s="2105" t="s">
        <v>75</v>
      </c>
      <c r="P248" s="2106"/>
      <c r="W248" s="1494"/>
      <c r="X248" s="1557"/>
      <c r="Y248" s="1626"/>
      <c r="Z248" s="1626"/>
      <c r="AA248" s="1626"/>
      <c r="AB248" s="1626"/>
      <c r="AC248" s="1626"/>
      <c r="AD248" s="1626"/>
      <c r="AE248" s="1626"/>
      <c r="AF248" s="1626"/>
      <c r="AG248" s="1626"/>
      <c r="AH248" s="1967"/>
      <c r="AI248" s="1967"/>
      <c r="AJ248" s="1945"/>
      <c r="AK248" s="1945"/>
      <c r="AL248" s="1494"/>
      <c r="AM248" s="1494"/>
      <c r="AN248" s="1494"/>
      <c r="AO248" s="1494"/>
      <c r="AP248" s="1494"/>
    </row>
    <row r="249" spans="2:42" ht="15" customHeight="1" x14ac:dyDescent="0.25">
      <c r="B249" s="95"/>
      <c r="C249" s="57" t="s">
        <v>181</v>
      </c>
      <c r="D249" s="1455">
        <v>2110.2400000000002</v>
      </c>
      <c r="E249" s="1455">
        <v>2763.2000000000007</v>
      </c>
      <c r="F249" s="1455">
        <v>3428.4800000000005</v>
      </c>
      <c r="G249" s="1455">
        <v>4482.72</v>
      </c>
      <c r="H249" s="1455">
        <v>8873.9200000000019</v>
      </c>
      <c r="I249" s="1455">
        <v>12304.160000000002</v>
      </c>
      <c r="J249" s="1455">
        <v>22899.360000000001</v>
      </c>
      <c r="K249" s="1455">
        <v>25711.840000000004</v>
      </c>
      <c r="L249" s="1455">
        <v>30317.760000000006</v>
      </c>
      <c r="M249" s="2021" t="s">
        <v>75</v>
      </c>
      <c r="N249" s="2022"/>
      <c r="O249" s="1998" t="s">
        <v>75</v>
      </c>
      <c r="P249" s="1999"/>
      <c r="W249" s="1494"/>
      <c r="X249" s="1627"/>
      <c r="Y249" s="1626"/>
      <c r="Z249" s="1626"/>
      <c r="AA249" s="1626"/>
      <c r="AB249" s="1626"/>
      <c r="AC249" s="1626"/>
      <c r="AD249" s="1626"/>
      <c r="AE249" s="1626"/>
      <c r="AF249" s="1626"/>
      <c r="AG249" s="1626"/>
      <c r="AH249" s="1968"/>
      <c r="AI249" s="1968"/>
      <c r="AJ249" s="1958"/>
      <c r="AK249" s="1958"/>
      <c r="AL249" s="1494"/>
      <c r="AM249" s="1494"/>
      <c r="AN249" s="1494"/>
      <c r="AO249" s="1494"/>
      <c r="AP249" s="1494"/>
    </row>
    <row r="250" spans="2:42" ht="15" customHeight="1" x14ac:dyDescent="0.25">
      <c r="B250" s="95"/>
      <c r="C250" s="887" t="s">
        <v>182</v>
      </c>
      <c r="D250" s="1460">
        <v>2425.2800000000002</v>
      </c>
      <c r="E250" s="1460">
        <v>3115.2000000000007</v>
      </c>
      <c r="F250" s="1460">
        <v>4025.1200000000008</v>
      </c>
      <c r="G250" s="1460">
        <v>5230.7200000000012</v>
      </c>
      <c r="H250" s="1460">
        <v>10120.000000000002</v>
      </c>
      <c r="I250" s="1460">
        <v>14210.240000000003</v>
      </c>
      <c r="J250" s="1460">
        <v>26797.760000000006</v>
      </c>
      <c r="K250" s="1460">
        <v>29610.240000000005</v>
      </c>
      <c r="L250" s="1460">
        <v>34717.760000000002</v>
      </c>
      <c r="M250" s="2103" t="s">
        <v>75</v>
      </c>
      <c r="N250" s="2104"/>
      <c r="O250" s="2105" t="s">
        <v>75</v>
      </c>
      <c r="P250" s="2106"/>
      <c r="W250" s="1494"/>
      <c r="X250" s="1628"/>
      <c r="Y250" s="1626"/>
      <c r="Z250" s="1626"/>
      <c r="AA250" s="1626"/>
      <c r="AB250" s="1626"/>
      <c r="AC250" s="1626"/>
      <c r="AD250" s="1626"/>
      <c r="AE250" s="1626"/>
      <c r="AF250" s="1626"/>
      <c r="AG250" s="1626"/>
      <c r="AH250" s="1967"/>
      <c r="AI250" s="1967"/>
      <c r="AJ250" s="1945"/>
      <c r="AK250" s="1945"/>
      <c r="AL250" s="1494"/>
      <c r="AM250" s="1494"/>
      <c r="AN250" s="1494"/>
      <c r="AO250" s="1494"/>
      <c r="AP250" s="1494"/>
    </row>
    <row r="251" spans="2:42" ht="15" customHeight="1" x14ac:dyDescent="0.25">
      <c r="B251" s="95"/>
      <c r="C251" s="57" t="s">
        <v>69</v>
      </c>
      <c r="D251" s="1455">
        <v>2740.32</v>
      </c>
      <c r="E251" s="1455">
        <v>3467.2000000000003</v>
      </c>
      <c r="F251" s="1455">
        <v>4621.7600000000011</v>
      </c>
      <c r="G251" s="1455">
        <v>5978.7200000000012</v>
      </c>
      <c r="H251" s="1455">
        <v>11366.080000000002</v>
      </c>
      <c r="I251" s="1455">
        <v>16116.320000000002</v>
      </c>
      <c r="J251" s="1455">
        <v>30696.160000000003</v>
      </c>
      <c r="K251" s="1455">
        <v>33508.640000000007</v>
      </c>
      <c r="L251" s="1455">
        <v>39117.760000000002</v>
      </c>
      <c r="M251" s="2021" t="s">
        <v>75</v>
      </c>
      <c r="N251" s="2022"/>
      <c r="O251" s="1998" t="s">
        <v>75</v>
      </c>
      <c r="P251" s="1999"/>
      <c r="W251" s="1494"/>
      <c r="X251" s="1627"/>
      <c r="Y251" s="1626"/>
      <c r="Z251" s="1626"/>
      <c r="AA251" s="1626"/>
      <c r="AB251" s="1626"/>
      <c r="AC251" s="1626"/>
      <c r="AD251" s="1626"/>
      <c r="AE251" s="1626"/>
      <c r="AF251" s="1626"/>
      <c r="AG251" s="1626"/>
      <c r="AH251" s="1968"/>
      <c r="AI251" s="1968"/>
      <c r="AJ251" s="1958"/>
      <c r="AK251" s="1958"/>
      <c r="AL251" s="1494"/>
      <c r="AM251" s="1494"/>
      <c r="AN251" s="1494"/>
      <c r="AO251" s="1494"/>
      <c r="AP251" s="1494"/>
    </row>
    <row r="252" spans="2:42" ht="15" customHeight="1" x14ac:dyDescent="0.25">
      <c r="B252" s="95"/>
      <c r="C252" s="885" t="s">
        <v>183</v>
      </c>
      <c r="D252" s="1460">
        <v>3055.3600000000006</v>
      </c>
      <c r="E252" s="1460">
        <v>3819.2000000000003</v>
      </c>
      <c r="F252" s="1460">
        <v>5218.4000000000015</v>
      </c>
      <c r="G252" s="1460">
        <v>6726.7200000000012</v>
      </c>
      <c r="H252" s="1460">
        <v>12612.160000000002</v>
      </c>
      <c r="I252" s="1460">
        <v>18022.400000000001</v>
      </c>
      <c r="J252" s="1460">
        <v>34594.560000000005</v>
      </c>
      <c r="K252" s="1460">
        <v>37407.040000000001</v>
      </c>
      <c r="L252" s="1460">
        <v>43517.760000000009</v>
      </c>
      <c r="M252" s="2103" t="s">
        <v>75</v>
      </c>
      <c r="N252" s="2104"/>
      <c r="O252" s="2105" t="s">
        <v>75</v>
      </c>
      <c r="P252" s="2106"/>
      <c r="W252" s="1494"/>
      <c r="X252" s="1625"/>
      <c r="Y252" s="1626"/>
      <c r="Z252" s="1626"/>
      <c r="AA252" s="1626"/>
      <c r="AB252" s="1626"/>
      <c r="AC252" s="1626"/>
      <c r="AD252" s="1626"/>
      <c r="AE252" s="1626"/>
      <c r="AF252" s="1626"/>
      <c r="AG252" s="1626"/>
      <c r="AH252" s="1967"/>
      <c r="AI252" s="1967"/>
      <c r="AJ252" s="1945"/>
      <c r="AK252" s="1945"/>
      <c r="AL252" s="1494"/>
      <c r="AM252" s="1494"/>
      <c r="AN252" s="1494"/>
      <c r="AO252" s="1494"/>
      <c r="AP252" s="1494"/>
    </row>
    <row r="253" spans="2:42" ht="15" customHeight="1" x14ac:dyDescent="0.25">
      <c r="B253" s="95"/>
      <c r="C253" s="57" t="s">
        <v>184</v>
      </c>
      <c r="D253" s="1455">
        <v>3370.4</v>
      </c>
      <c r="E253" s="1455">
        <v>4171.2</v>
      </c>
      <c r="F253" s="1455">
        <v>5815.0400000000009</v>
      </c>
      <c r="G253" s="1455">
        <v>7474.7200000000012</v>
      </c>
      <c r="H253" s="1455">
        <v>13858.240000000003</v>
      </c>
      <c r="I253" s="1455">
        <v>19928.480000000003</v>
      </c>
      <c r="J253" s="1455">
        <v>38492.960000000006</v>
      </c>
      <c r="K253" s="1455">
        <v>41305.440000000002</v>
      </c>
      <c r="L253" s="1455">
        <v>47917.760000000009</v>
      </c>
      <c r="M253" s="2021" t="s">
        <v>75</v>
      </c>
      <c r="N253" s="2022"/>
      <c r="O253" s="1998" t="s">
        <v>75</v>
      </c>
      <c r="P253" s="1999"/>
      <c r="W253" s="1494"/>
      <c r="X253" s="1627"/>
      <c r="Y253" s="1626"/>
      <c r="Z253" s="1626"/>
      <c r="AA253" s="1626"/>
      <c r="AB253" s="1626"/>
      <c r="AC253" s="1626"/>
      <c r="AD253" s="1626"/>
      <c r="AE253" s="1626"/>
      <c r="AF253" s="1626"/>
      <c r="AG253" s="1626"/>
      <c r="AH253" s="1968"/>
      <c r="AI253" s="1968"/>
      <c r="AJ253" s="1958"/>
      <c r="AK253" s="1958"/>
      <c r="AL253" s="1494"/>
      <c r="AM253" s="1494"/>
      <c r="AN253" s="1494"/>
      <c r="AO253" s="1494"/>
      <c r="AP253" s="1494"/>
    </row>
    <row r="254" spans="2:42" ht="15" customHeight="1" x14ac:dyDescent="0.25">
      <c r="B254" s="95"/>
      <c r="C254" s="885" t="s">
        <v>185</v>
      </c>
      <c r="D254" s="1460">
        <v>3685.4400000000005</v>
      </c>
      <c r="E254" s="1460">
        <v>4523.2000000000007</v>
      </c>
      <c r="F254" s="1460">
        <v>6411.68</v>
      </c>
      <c r="G254" s="1460">
        <v>8222.7200000000012</v>
      </c>
      <c r="H254" s="1460">
        <v>15104.320000000002</v>
      </c>
      <c r="I254" s="1460">
        <v>21834.560000000001</v>
      </c>
      <c r="J254" s="1460">
        <v>42391.360000000008</v>
      </c>
      <c r="K254" s="1460">
        <v>45203.840000000004</v>
      </c>
      <c r="L254" s="1460">
        <v>52317.760000000009</v>
      </c>
      <c r="M254" s="2103" t="s">
        <v>75</v>
      </c>
      <c r="N254" s="2104"/>
      <c r="O254" s="2105" t="s">
        <v>75</v>
      </c>
      <c r="P254" s="2106"/>
      <c r="W254" s="1494"/>
      <c r="X254" s="1625"/>
      <c r="Y254" s="1626"/>
      <c r="Z254" s="1626"/>
      <c r="AA254" s="1626"/>
      <c r="AB254" s="1626"/>
      <c r="AC254" s="1626"/>
      <c r="AD254" s="1626"/>
      <c r="AE254" s="1626"/>
      <c r="AF254" s="1626"/>
      <c r="AG254" s="1626"/>
      <c r="AH254" s="1967"/>
      <c r="AI254" s="1967"/>
      <c r="AJ254" s="1945"/>
      <c r="AK254" s="1945"/>
      <c r="AL254" s="1494"/>
      <c r="AM254" s="1494"/>
      <c r="AN254" s="1494"/>
      <c r="AO254" s="1494"/>
      <c r="AP254" s="1494"/>
    </row>
    <row r="255" spans="2:42" ht="15" customHeight="1" x14ac:dyDescent="0.25">
      <c r="B255" s="95"/>
      <c r="C255" s="57" t="s">
        <v>186</v>
      </c>
      <c r="D255" s="1455">
        <v>4000.4800000000005</v>
      </c>
      <c r="E255" s="1455">
        <v>4875.2000000000007</v>
      </c>
      <c r="F255" s="1455">
        <v>7008.3200000000015</v>
      </c>
      <c r="G255" s="1455">
        <v>8970.7200000000012</v>
      </c>
      <c r="H255" s="1455">
        <v>16350.400000000001</v>
      </c>
      <c r="I255" s="1455">
        <v>24374.240000000005</v>
      </c>
      <c r="J255" s="1455">
        <v>46289.760000000009</v>
      </c>
      <c r="K255" s="1455">
        <v>49102.240000000005</v>
      </c>
      <c r="L255" s="1455">
        <v>56717.760000000009</v>
      </c>
      <c r="M255" s="2021" t="s">
        <v>75</v>
      </c>
      <c r="N255" s="2022"/>
      <c r="O255" s="1998" t="s">
        <v>75</v>
      </c>
      <c r="P255" s="1999"/>
      <c r="W255" s="1494"/>
      <c r="X255" s="1627"/>
      <c r="Y255" s="1626"/>
      <c r="Z255" s="1626"/>
      <c r="AA255" s="1626"/>
      <c r="AB255" s="1626"/>
      <c r="AC255" s="1626"/>
      <c r="AD255" s="1626"/>
      <c r="AE255" s="1626"/>
      <c r="AF255" s="1626"/>
      <c r="AG255" s="1626"/>
      <c r="AH255" s="1968"/>
      <c r="AI255" s="1968"/>
      <c r="AJ255" s="1958"/>
      <c r="AK255" s="1958"/>
      <c r="AL255" s="1494"/>
      <c r="AM255" s="1494"/>
      <c r="AN255" s="1494"/>
      <c r="AO255" s="1494"/>
      <c r="AP255" s="1494"/>
    </row>
    <row r="256" spans="2:42" ht="15" customHeight="1" thickBot="1" x14ac:dyDescent="0.3">
      <c r="B256" s="95"/>
      <c r="C256" s="1349" t="s">
        <v>1399</v>
      </c>
      <c r="D256" s="1456">
        <v>315.04000000000002</v>
      </c>
      <c r="E256" s="1456">
        <v>352.00000000000006</v>
      </c>
      <c r="F256" s="1456">
        <v>596.6400000000001</v>
      </c>
      <c r="G256" s="1456">
        <v>748.00000000000011</v>
      </c>
      <c r="H256" s="1456">
        <v>1246.0800000000002</v>
      </c>
      <c r="I256" s="1456">
        <v>1906.0800000000004</v>
      </c>
      <c r="J256" s="1456">
        <v>3898.4</v>
      </c>
      <c r="K256" s="1456">
        <v>3898.4</v>
      </c>
      <c r="L256" s="1456">
        <v>4400</v>
      </c>
      <c r="M256" s="2023" t="s">
        <v>75</v>
      </c>
      <c r="N256" s="2024"/>
      <c r="O256" s="2134" t="s">
        <v>75</v>
      </c>
      <c r="P256" s="2135"/>
      <c r="W256" s="1494"/>
      <c r="X256" s="1629"/>
      <c r="Y256" s="1626"/>
      <c r="Z256" s="1626"/>
      <c r="AA256" s="1626"/>
      <c r="AB256" s="1626"/>
      <c r="AC256" s="1626"/>
      <c r="AD256" s="1626"/>
      <c r="AE256" s="1626"/>
      <c r="AF256" s="1626"/>
      <c r="AG256" s="1626"/>
      <c r="AH256" s="1967"/>
      <c r="AI256" s="1967"/>
      <c r="AJ256" s="1945"/>
      <c r="AK256" s="1945"/>
      <c r="AL256" s="1494"/>
      <c r="AM256" s="1494"/>
      <c r="AN256" s="1494"/>
      <c r="AO256" s="1494"/>
      <c r="AP256" s="1494"/>
    </row>
    <row r="257" spans="2:42" ht="15" customHeight="1" x14ac:dyDescent="0.25">
      <c r="B257" s="95"/>
      <c r="W257" s="1494"/>
      <c r="X257" s="1494"/>
      <c r="Y257" s="1494"/>
      <c r="Z257" s="1494"/>
      <c r="AA257" s="1494"/>
      <c r="AB257" s="1494"/>
      <c r="AC257" s="1494"/>
      <c r="AD257" s="1494"/>
      <c r="AE257" s="1494"/>
      <c r="AF257" s="1494"/>
      <c r="AG257" s="1494"/>
      <c r="AH257" s="1494"/>
      <c r="AI257" s="1494"/>
      <c r="AJ257" s="1494"/>
      <c r="AK257" s="1494"/>
      <c r="AL257" s="1494"/>
      <c r="AM257" s="1494"/>
      <c r="AN257" s="1494"/>
      <c r="AO257" s="1494"/>
      <c r="AP257" s="1494"/>
    </row>
    <row r="258" spans="2:42" ht="15" customHeight="1" x14ac:dyDescent="0.25">
      <c r="B258" s="95"/>
      <c r="W258" s="1494"/>
      <c r="X258" s="1494"/>
      <c r="Y258" s="1494"/>
      <c r="Z258" s="1494"/>
      <c r="AA258" s="1494"/>
      <c r="AB258" s="1494"/>
      <c r="AC258" s="1494"/>
      <c r="AD258" s="1494"/>
      <c r="AE258" s="1494"/>
      <c r="AF258" s="1494"/>
      <c r="AG258" s="1494"/>
      <c r="AH258" s="1494"/>
      <c r="AI258" s="1494"/>
      <c r="AJ258" s="1494"/>
      <c r="AK258" s="1494"/>
      <c r="AL258" s="1494"/>
      <c r="AM258" s="1494"/>
      <c r="AN258" s="1494"/>
      <c r="AO258" s="1494"/>
      <c r="AP258" s="1494"/>
    </row>
    <row r="259" spans="2:42" ht="15" customHeight="1" thickBot="1" x14ac:dyDescent="0.3">
      <c r="B259" s="95"/>
      <c r="C259" s="51" t="s">
        <v>241</v>
      </c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W259" s="1494"/>
      <c r="X259" s="1494"/>
      <c r="Y259" s="1494"/>
      <c r="Z259" s="1494"/>
      <c r="AA259" s="1494"/>
      <c r="AB259" s="1494"/>
      <c r="AC259" s="1494"/>
      <c r="AD259" s="1494"/>
      <c r="AE259" s="1494"/>
      <c r="AF259" s="1494"/>
      <c r="AG259" s="1494"/>
      <c r="AH259" s="1494"/>
      <c r="AI259" s="1494"/>
      <c r="AJ259" s="1494"/>
      <c r="AK259" s="1494"/>
      <c r="AL259" s="1494"/>
      <c r="AM259" s="1494"/>
      <c r="AN259" s="1494"/>
      <c r="AO259" s="1494"/>
      <c r="AP259" s="1494"/>
    </row>
    <row r="260" spans="2:42" ht="15" customHeight="1" x14ac:dyDescent="0.25">
      <c r="B260" s="95"/>
      <c r="C260" s="2088" t="s">
        <v>208</v>
      </c>
      <c r="D260" s="2083" t="s">
        <v>204</v>
      </c>
      <c r="E260" s="2083"/>
      <c r="F260" s="2083"/>
      <c r="G260" s="2083"/>
      <c r="H260" s="2083"/>
      <c r="I260" s="2083"/>
      <c r="J260" s="2083"/>
      <c r="K260" s="2083"/>
      <c r="L260" s="2083"/>
      <c r="M260" s="2083"/>
      <c r="N260" s="2083"/>
      <c r="O260" s="2083"/>
      <c r="P260" s="2084"/>
      <c r="W260" s="1494"/>
      <c r="X260" s="1959"/>
      <c r="Y260" s="1960"/>
      <c r="Z260" s="1960"/>
      <c r="AA260" s="1960"/>
      <c r="AB260" s="1960"/>
      <c r="AC260" s="1960"/>
      <c r="AD260" s="1960"/>
      <c r="AE260" s="1960"/>
      <c r="AF260" s="1960"/>
      <c r="AG260" s="1960"/>
      <c r="AH260" s="1960"/>
      <c r="AI260" s="1960"/>
      <c r="AJ260" s="1960"/>
      <c r="AK260" s="1960"/>
      <c r="AL260" s="1494"/>
      <c r="AM260" s="1494"/>
      <c r="AN260" s="1494"/>
      <c r="AO260" s="1494"/>
      <c r="AP260" s="1494"/>
    </row>
    <row r="261" spans="2:42" ht="15" customHeight="1" x14ac:dyDescent="0.25">
      <c r="B261" s="95"/>
      <c r="C261" s="2089"/>
      <c r="D261" s="55" t="s">
        <v>187</v>
      </c>
      <c r="E261" s="47" t="s">
        <v>242</v>
      </c>
      <c r="F261" s="49" t="s">
        <v>199</v>
      </c>
      <c r="G261" s="49" t="s">
        <v>228</v>
      </c>
      <c r="H261" s="49" t="s">
        <v>243</v>
      </c>
      <c r="I261" s="49" t="s">
        <v>244</v>
      </c>
      <c r="J261" s="49" t="s">
        <v>176</v>
      </c>
      <c r="K261" s="49" t="s">
        <v>245</v>
      </c>
      <c r="L261" s="49" t="s">
        <v>238</v>
      </c>
      <c r="M261" s="2100">
        <v>30</v>
      </c>
      <c r="N261" s="2100"/>
      <c r="O261" s="2130">
        <v>45</v>
      </c>
      <c r="P261" s="2131"/>
      <c r="W261" s="1494"/>
      <c r="X261" s="1959"/>
      <c r="Y261" s="1620"/>
      <c r="Z261" s="1621"/>
      <c r="AA261" s="1550"/>
      <c r="AB261" s="1550"/>
      <c r="AC261" s="1550"/>
      <c r="AD261" s="1550"/>
      <c r="AE261" s="1550"/>
      <c r="AF261" s="1550"/>
      <c r="AG261" s="1550"/>
      <c r="AH261" s="1969"/>
      <c r="AI261" s="1969"/>
      <c r="AJ261" s="1948"/>
      <c r="AK261" s="1948"/>
      <c r="AL261" s="1494"/>
      <c r="AM261" s="1494"/>
      <c r="AN261" s="1494"/>
      <c r="AO261" s="1494"/>
      <c r="AP261" s="1494"/>
    </row>
    <row r="262" spans="2:42" ht="15" customHeight="1" x14ac:dyDescent="0.25">
      <c r="B262" s="95"/>
      <c r="C262" s="2089"/>
      <c r="D262" s="2129" t="s">
        <v>1186</v>
      </c>
      <c r="E262" s="2129"/>
      <c r="F262" s="2129"/>
      <c r="G262" s="2129"/>
      <c r="H262" s="2129"/>
      <c r="I262" s="2129"/>
      <c r="J262" s="2129"/>
      <c r="K262" s="2129"/>
      <c r="L262" s="2129"/>
      <c r="M262" s="2129"/>
      <c r="N262" s="2129"/>
      <c r="O262" s="2132"/>
      <c r="P262" s="2133"/>
      <c r="W262" s="1494"/>
      <c r="X262" s="1959"/>
      <c r="Y262" s="1972"/>
      <c r="Z262" s="1972"/>
      <c r="AA262" s="1972"/>
      <c r="AB262" s="1972"/>
      <c r="AC262" s="1972"/>
      <c r="AD262" s="1972"/>
      <c r="AE262" s="1972"/>
      <c r="AF262" s="1972"/>
      <c r="AG262" s="1972"/>
      <c r="AH262" s="1972"/>
      <c r="AI262" s="1972"/>
      <c r="AJ262" s="1973"/>
      <c r="AK262" s="1973"/>
      <c r="AL262" s="1494"/>
      <c r="AM262" s="1494"/>
      <c r="AN262" s="1494"/>
      <c r="AO262" s="1494"/>
      <c r="AP262" s="1494"/>
    </row>
    <row r="263" spans="2:42" ht="15" customHeight="1" x14ac:dyDescent="0.25">
      <c r="B263" s="95"/>
      <c r="C263" s="2089"/>
      <c r="D263" s="49">
        <v>6</v>
      </c>
      <c r="E263" s="77">
        <v>7</v>
      </c>
      <c r="F263" s="49">
        <v>8</v>
      </c>
      <c r="G263" s="1124">
        <v>10</v>
      </c>
      <c r="H263" s="1124">
        <v>13</v>
      </c>
      <c r="I263" s="1124">
        <v>16</v>
      </c>
      <c r="J263" s="1124">
        <v>20</v>
      </c>
      <c r="K263" s="1124">
        <v>20</v>
      </c>
      <c r="L263" s="1124">
        <v>22</v>
      </c>
      <c r="M263" s="2136">
        <v>26</v>
      </c>
      <c r="N263" s="2136"/>
      <c r="O263" s="2130">
        <v>32</v>
      </c>
      <c r="P263" s="2131"/>
      <c r="W263" s="1494"/>
      <c r="X263" s="1959"/>
      <c r="Y263" s="1550"/>
      <c r="Z263" s="1630"/>
      <c r="AA263" s="1550"/>
      <c r="AB263" s="1552"/>
      <c r="AC263" s="1552"/>
      <c r="AD263" s="1552"/>
      <c r="AE263" s="1552"/>
      <c r="AF263" s="1552"/>
      <c r="AG263" s="1552"/>
      <c r="AH263" s="1974"/>
      <c r="AI263" s="1974"/>
      <c r="AJ263" s="1948"/>
      <c r="AK263" s="1948"/>
      <c r="AL263" s="1494"/>
      <c r="AM263" s="1494"/>
      <c r="AN263" s="1494"/>
      <c r="AO263" s="1494"/>
      <c r="AP263" s="1494"/>
    </row>
    <row r="264" spans="2:42" ht="15" customHeight="1" x14ac:dyDescent="0.25">
      <c r="B264" s="95"/>
      <c r="C264" s="885" t="s">
        <v>177</v>
      </c>
      <c r="D264" s="882">
        <v>2075.92</v>
      </c>
      <c r="E264" s="882">
        <v>2456.9600000000005</v>
      </c>
      <c r="F264" s="882">
        <v>3133.6800000000003</v>
      </c>
      <c r="G264" s="882">
        <v>4410.5600000000004</v>
      </c>
      <c r="H264" s="882">
        <v>7560.9600000000009</v>
      </c>
      <c r="I264" s="882">
        <v>12796.960000000001</v>
      </c>
      <c r="J264" s="882">
        <v>23348.160000000003</v>
      </c>
      <c r="K264" s="882">
        <v>23408.000000000004</v>
      </c>
      <c r="L264" s="882">
        <v>32039.040000000005</v>
      </c>
      <c r="M264" s="2018" t="s">
        <v>26</v>
      </c>
      <c r="N264" s="2018"/>
      <c r="O264" s="2098" t="s">
        <v>26</v>
      </c>
      <c r="P264" s="2099"/>
      <c r="W264" s="1494"/>
      <c r="X264" s="1631"/>
      <c r="Y264" s="875"/>
      <c r="Z264" s="875"/>
      <c r="AA264" s="875"/>
      <c r="AB264" s="875"/>
      <c r="AC264" s="875"/>
      <c r="AD264" s="875"/>
      <c r="AE264" s="875"/>
      <c r="AF264" s="875"/>
      <c r="AG264" s="875"/>
      <c r="AH264" s="1965"/>
      <c r="AI264" s="1965"/>
      <c r="AJ264" s="1966"/>
      <c r="AK264" s="1966"/>
      <c r="AL264" s="1494"/>
      <c r="AM264" s="1494"/>
      <c r="AN264" s="1494"/>
      <c r="AO264" s="1494"/>
      <c r="AP264" s="1494"/>
    </row>
    <row r="265" spans="2:42" ht="15" customHeight="1" x14ac:dyDescent="0.25">
      <c r="B265" s="95"/>
      <c r="C265" s="57" t="s">
        <v>179</v>
      </c>
      <c r="D265" s="879">
        <v>2706.8800000000006</v>
      </c>
      <c r="E265" s="879">
        <v>3160.9600000000005</v>
      </c>
      <c r="F265" s="879">
        <v>4327.84</v>
      </c>
      <c r="G265" s="879">
        <v>5906.5600000000013</v>
      </c>
      <c r="H265" s="879">
        <v>10053.120000000003</v>
      </c>
      <c r="I265" s="879">
        <v>16609.120000000003</v>
      </c>
      <c r="J265" s="879">
        <v>31144.960000000006</v>
      </c>
      <c r="K265" s="879">
        <v>31204.800000000003</v>
      </c>
      <c r="L265" s="879">
        <v>40839.040000000008</v>
      </c>
      <c r="M265" s="2097" t="s">
        <v>75</v>
      </c>
      <c r="N265" s="2097"/>
      <c r="O265" s="2019" t="s">
        <v>75</v>
      </c>
      <c r="P265" s="2020"/>
      <c r="W265" s="1494"/>
      <c r="X265" s="1627"/>
      <c r="Y265" s="1556"/>
      <c r="Z265" s="1556"/>
      <c r="AA265" s="1556"/>
      <c r="AB265" s="1556"/>
      <c r="AC265" s="1556"/>
      <c r="AD265" s="1556"/>
      <c r="AE265" s="1556"/>
      <c r="AF265" s="1556"/>
      <c r="AG265" s="1556"/>
      <c r="AH265" s="1953"/>
      <c r="AI265" s="1953"/>
      <c r="AJ265" s="1958"/>
      <c r="AK265" s="1958"/>
      <c r="AL265" s="1494"/>
      <c r="AM265" s="1494"/>
      <c r="AN265" s="1494"/>
      <c r="AO265" s="1494"/>
      <c r="AP265" s="1494"/>
    </row>
    <row r="266" spans="2:42" ht="15" customHeight="1" x14ac:dyDescent="0.25">
      <c r="B266" s="95"/>
      <c r="C266" s="886" t="s">
        <v>70</v>
      </c>
      <c r="D266" s="882">
        <v>3336.9600000000009</v>
      </c>
      <c r="E266" s="882">
        <v>3864.9600000000009</v>
      </c>
      <c r="F266" s="882">
        <v>5521.1200000000008</v>
      </c>
      <c r="G266" s="882">
        <v>7402.5600000000013</v>
      </c>
      <c r="H266" s="882">
        <v>12545.28</v>
      </c>
      <c r="I266" s="882">
        <v>20421.280000000002</v>
      </c>
      <c r="J266" s="882">
        <v>38941.760000000002</v>
      </c>
      <c r="K266" s="882">
        <v>39001.600000000006</v>
      </c>
      <c r="L266" s="882">
        <v>49639.040000000008</v>
      </c>
      <c r="M266" s="2018" t="s">
        <v>75</v>
      </c>
      <c r="N266" s="2018"/>
      <c r="O266" s="2098" t="s">
        <v>75</v>
      </c>
      <c r="P266" s="2099"/>
      <c r="W266" s="1494"/>
      <c r="X266" s="1632"/>
      <c r="Y266" s="875"/>
      <c r="Z266" s="875"/>
      <c r="AA266" s="875"/>
      <c r="AB266" s="875"/>
      <c r="AC266" s="875"/>
      <c r="AD266" s="875"/>
      <c r="AE266" s="875"/>
      <c r="AF266" s="875"/>
      <c r="AG266" s="875"/>
      <c r="AH266" s="1965"/>
      <c r="AI266" s="1965"/>
      <c r="AJ266" s="1966"/>
      <c r="AK266" s="1966"/>
      <c r="AL266" s="1494"/>
      <c r="AM266" s="1494"/>
      <c r="AN266" s="1494"/>
      <c r="AO266" s="1494"/>
      <c r="AP266" s="1494"/>
    </row>
    <row r="267" spans="2:42" ht="15" customHeight="1" x14ac:dyDescent="0.25">
      <c r="B267" s="95"/>
      <c r="C267" s="57" t="s">
        <v>181</v>
      </c>
      <c r="D267" s="879">
        <v>3967.0400000000004</v>
      </c>
      <c r="E267" s="879">
        <v>4568.9600000000009</v>
      </c>
      <c r="F267" s="879">
        <v>6714.4000000000005</v>
      </c>
      <c r="G267" s="879">
        <v>8863.36</v>
      </c>
      <c r="H267" s="879">
        <v>15037.440000000002</v>
      </c>
      <c r="I267" s="879">
        <v>24233.440000000002</v>
      </c>
      <c r="J267" s="879">
        <v>46738.560000000005</v>
      </c>
      <c r="K267" s="879">
        <v>46798.400000000009</v>
      </c>
      <c r="L267" s="879">
        <v>58439.040000000008</v>
      </c>
      <c r="M267" s="2097" t="s">
        <v>75</v>
      </c>
      <c r="N267" s="2097"/>
      <c r="O267" s="2019" t="s">
        <v>75</v>
      </c>
      <c r="P267" s="2020"/>
      <c r="W267" s="1494"/>
      <c r="X267" s="1627"/>
      <c r="Y267" s="1556"/>
      <c r="Z267" s="1556"/>
      <c r="AA267" s="1556"/>
      <c r="AB267" s="1556"/>
      <c r="AC267" s="1556"/>
      <c r="AD267" s="1556"/>
      <c r="AE267" s="1556"/>
      <c r="AF267" s="1556"/>
      <c r="AG267" s="1556"/>
      <c r="AH267" s="1953"/>
      <c r="AI267" s="1953"/>
      <c r="AJ267" s="1958"/>
      <c r="AK267" s="1958"/>
      <c r="AL267" s="1494"/>
      <c r="AM267" s="1494"/>
      <c r="AN267" s="1494"/>
      <c r="AO267" s="1494"/>
      <c r="AP267" s="1494"/>
    </row>
    <row r="268" spans="2:42" ht="15" customHeight="1" x14ac:dyDescent="0.25">
      <c r="B268" s="95"/>
      <c r="C268" s="887" t="s">
        <v>182</v>
      </c>
      <c r="D268" s="882">
        <v>4597.1200000000008</v>
      </c>
      <c r="E268" s="882">
        <v>5272.9600000000009</v>
      </c>
      <c r="F268" s="882">
        <v>7907.68</v>
      </c>
      <c r="G268" s="882">
        <v>10394.560000000001</v>
      </c>
      <c r="H268" s="882">
        <v>17529.600000000002</v>
      </c>
      <c r="I268" s="882">
        <v>28045.600000000002</v>
      </c>
      <c r="J268" s="882">
        <v>54535.360000000015</v>
      </c>
      <c r="K268" s="882">
        <v>54595.200000000004</v>
      </c>
      <c r="L268" s="882">
        <v>67239.040000000008</v>
      </c>
      <c r="M268" s="2018" t="s">
        <v>75</v>
      </c>
      <c r="N268" s="2018"/>
      <c r="O268" s="2098" t="s">
        <v>75</v>
      </c>
      <c r="P268" s="2099"/>
      <c r="W268" s="1494"/>
      <c r="X268" s="1633"/>
      <c r="Y268" s="875"/>
      <c r="Z268" s="875"/>
      <c r="AA268" s="875"/>
      <c r="AB268" s="875"/>
      <c r="AC268" s="875"/>
      <c r="AD268" s="875"/>
      <c r="AE268" s="875"/>
      <c r="AF268" s="875"/>
      <c r="AG268" s="875"/>
      <c r="AH268" s="1965"/>
      <c r="AI268" s="1965"/>
      <c r="AJ268" s="1966"/>
      <c r="AK268" s="1966"/>
      <c r="AL268" s="1494"/>
      <c r="AM268" s="1494"/>
      <c r="AN268" s="1494"/>
      <c r="AO268" s="1494"/>
      <c r="AP268" s="1494"/>
    </row>
    <row r="269" spans="2:42" ht="15" customHeight="1" x14ac:dyDescent="0.25">
      <c r="B269" s="95"/>
      <c r="C269" s="57" t="s">
        <v>69</v>
      </c>
      <c r="D269" s="879">
        <v>5227.2000000000007</v>
      </c>
      <c r="E269" s="879">
        <v>5976.9600000000009</v>
      </c>
      <c r="F269" s="879">
        <v>9100.9600000000009</v>
      </c>
      <c r="G269" s="879">
        <v>11890.560000000001</v>
      </c>
      <c r="H269" s="879">
        <v>20021.760000000002</v>
      </c>
      <c r="I269" s="879">
        <v>31857.760000000006</v>
      </c>
      <c r="J269" s="879">
        <v>62332.160000000011</v>
      </c>
      <c r="K269" s="879">
        <v>62392</v>
      </c>
      <c r="L269" s="879">
        <v>76039.040000000008</v>
      </c>
      <c r="M269" s="2097" t="s">
        <v>75</v>
      </c>
      <c r="N269" s="2097"/>
      <c r="O269" s="2019" t="s">
        <v>75</v>
      </c>
      <c r="P269" s="2020"/>
      <c r="W269" s="1494"/>
      <c r="X269" s="1627"/>
      <c r="Y269" s="1556"/>
      <c r="Z269" s="1556"/>
      <c r="AA269" s="1556"/>
      <c r="AB269" s="1556"/>
      <c r="AC269" s="1556"/>
      <c r="AD269" s="1556"/>
      <c r="AE269" s="1556"/>
      <c r="AF269" s="1556"/>
      <c r="AG269" s="1556"/>
      <c r="AH269" s="1953"/>
      <c r="AI269" s="1953"/>
      <c r="AJ269" s="1958"/>
      <c r="AK269" s="1958"/>
      <c r="AL269" s="1494"/>
      <c r="AM269" s="1494"/>
      <c r="AN269" s="1494"/>
      <c r="AO269" s="1494"/>
      <c r="AP269" s="1494"/>
    </row>
    <row r="270" spans="2:42" ht="15" customHeight="1" x14ac:dyDescent="0.25">
      <c r="B270" s="95"/>
      <c r="C270" s="885" t="s">
        <v>183</v>
      </c>
      <c r="D270" s="882">
        <v>5857.2800000000007</v>
      </c>
      <c r="E270" s="882">
        <v>6680.9600000000009</v>
      </c>
      <c r="F270" s="882">
        <v>10294.240000000002</v>
      </c>
      <c r="G270" s="882">
        <v>13386.560000000001</v>
      </c>
      <c r="H270" s="882">
        <v>22513.920000000002</v>
      </c>
      <c r="I270" s="882">
        <v>35669.920000000006</v>
      </c>
      <c r="J270" s="882">
        <v>70128.960000000006</v>
      </c>
      <c r="K270" s="882">
        <v>70188.800000000003</v>
      </c>
      <c r="L270" s="882">
        <v>84839.040000000008</v>
      </c>
      <c r="M270" s="2018" t="s">
        <v>75</v>
      </c>
      <c r="N270" s="2018"/>
      <c r="O270" s="2098" t="s">
        <v>75</v>
      </c>
      <c r="P270" s="2099"/>
      <c r="W270" s="1494"/>
      <c r="X270" s="1631"/>
      <c r="Y270" s="875"/>
      <c r="Z270" s="875"/>
      <c r="AA270" s="875"/>
      <c r="AB270" s="875"/>
      <c r="AC270" s="875"/>
      <c r="AD270" s="875"/>
      <c r="AE270" s="875"/>
      <c r="AF270" s="875"/>
      <c r="AG270" s="875"/>
      <c r="AH270" s="1965"/>
      <c r="AI270" s="1965"/>
      <c r="AJ270" s="1966"/>
      <c r="AK270" s="1966"/>
      <c r="AL270" s="1494"/>
      <c r="AM270" s="1494"/>
      <c r="AN270" s="1494"/>
      <c r="AO270" s="1494"/>
      <c r="AP270" s="1494"/>
    </row>
    <row r="271" spans="2:42" ht="15" customHeight="1" x14ac:dyDescent="0.25">
      <c r="B271" s="95"/>
      <c r="C271" s="57" t="s">
        <v>184</v>
      </c>
      <c r="D271" s="879">
        <v>6487.3600000000006</v>
      </c>
      <c r="E271" s="879">
        <v>7384.9600000000009</v>
      </c>
      <c r="F271" s="879">
        <v>11487.520000000002</v>
      </c>
      <c r="G271" s="879">
        <v>14882.560000000001</v>
      </c>
      <c r="H271" s="879">
        <v>25006.080000000002</v>
      </c>
      <c r="I271" s="879">
        <v>39482.080000000009</v>
      </c>
      <c r="J271" s="879">
        <v>77925.760000000009</v>
      </c>
      <c r="K271" s="879">
        <v>77985.60000000002</v>
      </c>
      <c r="L271" s="879">
        <v>93639.040000000008</v>
      </c>
      <c r="M271" s="2097" t="s">
        <v>75</v>
      </c>
      <c r="N271" s="2097"/>
      <c r="O271" s="2019" t="s">
        <v>75</v>
      </c>
      <c r="P271" s="2020"/>
      <c r="W271" s="1494"/>
      <c r="X271" s="1627"/>
      <c r="Y271" s="1556"/>
      <c r="Z271" s="1556"/>
      <c r="AA271" s="1556"/>
      <c r="AB271" s="1556"/>
      <c r="AC271" s="1556"/>
      <c r="AD271" s="1556"/>
      <c r="AE271" s="1556"/>
      <c r="AF271" s="1556"/>
      <c r="AG271" s="1556"/>
      <c r="AH271" s="1953"/>
      <c r="AI271" s="1953"/>
      <c r="AJ271" s="1958"/>
      <c r="AK271" s="1958"/>
      <c r="AL271" s="1494"/>
      <c r="AM271" s="1494"/>
      <c r="AN271" s="1494"/>
      <c r="AO271" s="1494"/>
      <c r="AP271" s="1494"/>
    </row>
    <row r="272" spans="2:42" ht="15" customHeight="1" x14ac:dyDescent="0.25">
      <c r="B272" s="95"/>
      <c r="C272" s="885" t="s">
        <v>185</v>
      </c>
      <c r="D272" s="882">
        <v>7117.4400000000014</v>
      </c>
      <c r="E272" s="882">
        <v>8088.9600000000009</v>
      </c>
      <c r="F272" s="882">
        <v>12680.800000000003</v>
      </c>
      <c r="G272" s="882">
        <v>16378.560000000001</v>
      </c>
      <c r="H272" s="882">
        <v>27498.240000000005</v>
      </c>
      <c r="I272" s="882">
        <v>43294.240000000005</v>
      </c>
      <c r="J272" s="882">
        <v>85722.560000000012</v>
      </c>
      <c r="K272" s="882">
        <v>85782.400000000023</v>
      </c>
      <c r="L272" s="882">
        <v>102439.04000000002</v>
      </c>
      <c r="M272" s="2018" t="s">
        <v>75</v>
      </c>
      <c r="N272" s="2018"/>
      <c r="O272" s="2098" t="s">
        <v>75</v>
      </c>
      <c r="P272" s="2099"/>
      <c r="W272" s="1494"/>
      <c r="X272" s="1631"/>
      <c r="Y272" s="875"/>
      <c r="Z272" s="875"/>
      <c r="AA272" s="875"/>
      <c r="AB272" s="875"/>
      <c r="AC272" s="875"/>
      <c r="AD272" s="875"/>
      <c r="AE272" s="875"/>
      <c r="AF272" s="875"/>
      <c r="AG272" s="875"/>
      <c r="AH272" s="1965"/>
      <c r="AI272" s="1965"/>
      <c r="AJ272" s="1966"/>
      <c r="AK272" s="1966"/>
      <c r="AL272" s="1494"/>
      <c r="AM272" s="1494"/>
      <c r="AN272" s="1494"/>
      <c r="AO272" s="1494"/>
      <c r="AP272" s="1494"/>
    </row>
    <row r="273" spans="2:42" ht="15" customHeight="1" x14ac:dyDescent="0.25">
      <c r="B273" s="95"/>
      <c r="C273" s="57" t="s">
        <v>186</v>
      </c>
      <c r="D273" s="879">
        <v>7747.5200000000013</v>
      </c>
      <c r="E273" s="879">
        <v>8792.9600000000009</v>
      </c>
      <c r="F273" s="879">
        <v>13874.080000000002</v>
      </c>
      <c r="G273" s="879">
        <v>17874.560000000001</v>
      </c>
      <c r="H273" s="879">
        <v>29990.400000000001</v>
      </c>
      <c r="I273" s="879">
        <v>47106.400000000009</v>
      </c>
      <c r="J273" s="879">
        <v>93519.360000000015</v>
      </c>
      <c r="K273" s="879">
        <v>93579.200000000012</v>
      </c>
      <c r="L273" s="879">
        <v>111239.04000000002</v>
      </c>
      <c r="M273" s="2097" t="s">
        <v>75</v>
      </c>
      <c r="N273" s="2097"/>
      <c r="O273" s="2019" t="s">
        <v>75</v>
      </c>
      <c r="P273" s="2020"/>
      <c r="W273" s="1494"/>
      <c r="X273" s="1627"/>
      <c r="Y273" s="1556"/>
      <c r="Z273" s="1556"/>
      <c r="AA273" s="1556"/>
      <c r="AB273" s="1556"/>
      <c r="AC273" s="1556"/>
      <c r="AD273" s="1556"/>
      <c r="AE273" s="1634"/>
      <c r="AF273" s="1556"/>
      <c r="AG273" s="1556"/>
      <c r="AH273" s="1953"/>
      <c r="AI273" s="1953"/>
      <c r="AJ273" s="1958"/>
      <c r="AK273" s="1958"/>
      <c r="AL273" s="1494"/>
      <c r="AM273" s="1494"/>
      <c r="AN273" s="1494"/>
      <c r="AO273" s="1494"/>
      <c r="AP273" s="1494"/>
    </row>
    <row r="274" spans="2:42" ht="15" customHeight="1" thickBot="1" x14ac:dyDescent="0.3">
      <c r="B274" s="95"/>
      <c r="C274" s="1349" t="s">
        <v>1399</v>
      </c>
      <c r="D274" s="883">
        <v>630.08000000000004</v>
      </c>
      <c r="E274" s="883">
        <v>704.00000000000011</v>
      </c>
      <c r="F274" s="883">
        <v>1193.2800000000002</v>
      </c>
      <c r="G274" s="883">
        <v>1496.0000000000002</v>
      </c>
      <c r="H274" s="883">
        <v>2492.1600000000003</v>
      </c>
      <c r="I274" s="883">
        <v>3812.1600000000008</v>
      </c>
      <c r="J274" s="883">
        <v>7796.8</v>
      </c>
      <c r="K274" s="883">
        <v>7796.8</v>
      </c>
      <c r="L274" s="883">
        <v>8800</v>
      </c>
      <c r="M274" s="2125" t="s">
        <v>75</v>
      </c>
      <c r="N274" s="2125"/>
      <c r="O274" s="2123" t="s">
        <v>75</v>
      </c>
      <c r="P274" s="2124"/>
      <c r="W274" s="1494"/>
      <c r="X274" s="1635"/>
      <c r="Y274" s="875"/>
      <c r="Z274" s="875"/>
      <c r="AA274" s="875"/>
      <c r="AB274" s="875"/>
      <c r="AC274" s="875"/>
      <c r="AD274" s="875"/>
      <c r="AE274" s="1636"/>
      <c r="AF274" s="875"/>
      <c r="AG274" s="875"/>
      <c r="AH274" s="1965"/>
      <c r="AI274" s="1965"/>
      <c r="AJ274" s="1966"/>
      <c r="AK274" s="1966"/>
      <c r="AL274" s="1494"/>
      <c r="AM274" s="1494"/>
      <c r="AN274" s="1494"/>
      <c r="AO274" s="1494"/>
      <c r="AP274" s="1494"/>
    </row>
    <row r="275" spans="2:42" ht="15" customHeight="1" x14ac:dyDescent="0.25">
      <c r="B275" s="95"/>
      <c r="W275" s="1494"/>
      <c r="X275" s="1494"/>
      <c r="Y275" s="1494"/>
      <c r="Z275" s="1494"/>
      <c r="AA275" s="1494"/>
      <c r="AB275" s="1494"/>
      <c r="AC275" s="1494"/>
      <c r="AD275" s="1494"/>
      <c r="AE275" s="1494"/>
      <c r="AF275" s="1494"/>
      <c r="AG275" s="1494"/>
      <c r="AH275" s="1494"/>
      <c r="AI275" s="1494"/>
      <c r="AJ275" s="1494"/>
      <c r="AK275" s="1494"/>
      <c r="AL275" s="1494"/>
      <c r="AM275" s="1494"/>
      <c r="AN275" s="1494"/>
      <c r="AO275" s="1494"/>
      <c r="AP275" s="1494"/>
    </row>
    <row r="276" spans="2:42" ht="15" customHeight="1" x14ac:dyDescent="0.25">
      <c r="B276" s="95"/>
      <c r="W276" s="1494"/>
      <c r="X276" s="1494"/>
      <c r="Y276" s="1494"/>
      <c r="Z276" s="1494"/>
      <c r="AA276" s="1494"/>
      <c r="AB276" s="1494"/>
      <c r="AC276" s="1494"/>
      <c r="AD276" s="1494"/>
      <c r="AE276" s="1494"/>
      <c r="AF276" s="1494"/>
      <c r="AG276" s="1494"/>
      <c r="AH276" s="1494"/>
      <c r="AI276" s="1494"/>
      <c r="AJ276" s="1494"/>
      <c r="AK276" s="1494"/>
      <c r="AL276" s="1494"/>
      <c r="AM276" s="1494"/>
      <c r="AN276" s="1494"/>
      <c r="AO276" s="1494"/>
      <c r="AP276" s="1494"/>
    </row>
    <row r="277" spans="2:42" ht="15" customHeight="1" thickBot="1" x14ac:dyDescent="0.3">
      <c r="B277" s="95"/>
      <c r="C277" s="51" t="s">
        <v>247</v>
      </c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W277" s="1494"/>
      <c r="X277" s="1494"/>
      <c r="Y277" s="1494"/>
      <c r="Z277" s="1494"/>
      <c r="AA277" s="1494"/>
      <c r="AB277" s="1494"/>
      <c r="AC277" s="1494"/>
      <c r="AD277" s="1494"/>
      <c r="AE277" s="1494"/>
      <c r="AF277" s="1494"/>
      <c r="AG277" s="1494"/>
      <c r="AH277" s="1494"/>
      <c r="AI277" s="1494"/>
      <c r="AJ277" s="1494"/>
      <c r="AK277" s="1494"/>
      <c r="AL277" s="1494"/>
      <c r="AM277" s="1494"/>
      <c r="AN277" s="1494"/>
      <c r="AO277" s="1494"/>
      <c r="AP277" s="1494"/>
    </row>
    <row r="278" spans="2:42" ht="15" customHeight="1" x14ac:dyDescent="0.25">
      <c r="B278" s="95"/>
      <c r="C278" s="2117" t="s">
        <v>208</v>
      </c>
      <c r="D278" s="2119" t="s">
        <v>204</v>
      </c>
      <c r="E278" s="2120"/>
      <c r="F278" s="2120"/>
      <c r="G278" s="2120"/>
      <c r="H278" s="2120"/>
      <c r="I278" s="2120"/>
      <c r="J278" s="2120"/>
      <c r="K278" s="2120"/>
      <c r="L278" s="2120"/>
      <c r="M278" s="2120"/>
      <c r="N278" s="2120"/>
      <c r="O278" s="2120"/>
      <c r="P278" s="2121"/>
      <c r="W278" s="1494"/>
      <c r="X278" s="1959"/>
      <c r="Y278" s="1960"/>
      <c r="Z278" s="1960"/>
      <c r="AA278" s="1960"/>
      <c r="AB278" s="1960"/>
      <c r="AC278" s="1960"/>
      <c r="AD278" s="1960"/>
      <c r="AE278" s="1960"/>
      <c r="AF278" s="1960"/>
      <c r="AG278" s="1960"/>
      <c r="AH278" s="1960"/>
      <c r="AI278" s="1960"/>
      <c r="AJ278" s="1960"/>
      <c r="AK278" s="1960"/>
      <c r="AL278" s="1494"/>
      <c r="AM278" s="1494"/>
      <c r="AN278" s="1494"/>
      <c r="AO278" s="1494"/>
      <c r="AP278" s="1494"/>
    </row>
    <row r="279" spans="2:42" ht="15" customHeight="1" x14ac:dyDescent="0.25">
      <c r="B279" s="95"/>
      <c r="C279" s="2118"/>
      <c r="D279" s="889" t="s">
        <v>248</v>
      </c>
      <c r="E279" s="890" t="s">
        <v>236</v>
      </c>
      <c r="F279" s="891" t="s">
        <v>249</v>
      </c>
      <c r="G279" s="891" t="s">
        <v>250</v>
      </c>
      <c r="H279" s="891" t="s">
        <v>244</v>
      </c>
      <c r="I279" s="891" t="s">
        <v>245</v>
      </c>
      <c r="J279" s="891" t="s">
        <v>251</v>
      </c>
      <c r="K279" s="2113">
        <v>32</v>
      </c>
      <c r="L279" s="2114"/>
      <c r="M279" s="2113" t="s">
        <v>246</v>
      </c>
      <c r="N279" s="2114"/>
      <c r="O279" s="2093">
        <v>67</v>
      </c>
      <c r="P279" s="2122"/>
      <c r="W279" s="1494"/>
      <c r="X279" s="1959"/>
      <c r="Y279" s="1637"/>
      <c r="Z279" s="1638"/>
      <c r="AA279" s="1639"/>
      <c r="AB279" s="1639"/>
      <c r="AC279" s="1639"/>
      <c r="AD279" s="1639"/>
      <c r="AE279" s="1639"/>
      <c r="AF279" s="1961"/>
      <c r="AG279" s="1961"/>
      <c r="AH279" s="1961"/>
      <c r="AI279" s="1961"/>
      <c r="AJ279" s="1962"/>
      <c r="AK279" s="1962"/>
      <c r="AL279" s="1494"/>
      <c r="AM279" s="1494"/>
      <c r="AN279" s="1494"/>
      <c r="AO279" s="1494"/>
      <c r="AP279" s="1494"/>
    </row>
    <row r="280" spans="2:42" ht="15" customHeight="1" x14ac:dyDescent="0.25">
      <c r="B280" s="95"/>
      <c r="C280" s="2118"/>
      <c r="D280" s="2069" t="s">
        <v>239</v>
      </c>
      <c r="E280" s="2070"/>
      <c r="F280" s="2070"/>
      <c r="G280" s="2070"/>
      <c r="H280" s="2070"/>
      <c r="I280" s="2070"/>
      <c r="J280" s="2070"/>
      <c r="K280" s="2070"/>
      <c r="L280" s="2070"/>
      <c r="M280" s="2070"/>
      <c r="N280" s="2070"/>
      <c r="O280" s="2070"/>
      <c r="P280" s="2071"/>
      <c r="W280" s="1494"/>
      <c r="X280" s="1959"/>
      <c r="Y280" s="1963"/>
      <c r="Z280" s="1963"/>
      <c r="AA280" s="1963"/>
      <c r="AB280" s="1963"/>
      <c r="AC280" s="1963"/>
      <c r="AD280" s="1963"/>
      <c r="AE280" s="1963"/>
      <c r="AF280" s="1963"/>
      <c r="AG280" s="1963"/>
      <c r="AH280" s="1963"/>
      <c r="AI280" s="1963"/>
      <c r="AJ280" s="1963"/>
      <c r="AK280" s="1963"/>
      <c r="AL280" s="1494"/>
      <c r="AM280" s="1494"/>
      <c r="AN280" s="1494"/>
      <c r="AO280" s="1494"/>
      <c r="AP280" s="1494"/>
    </row>
    <row r="281" spans="2:42" ht="15" customHeight="1" x14ac:dyDescent="0.25">
      <c r="B281" s="95"/>
      <c r="C281" s="2118"/>
      <c r="D281" s="891">
        <v>6</v>
      </c>
      <c r="E281" s="892">
        <v>7</v>
      </c>
      <c r="F281" s="891">
        <v>8</v>
      </c>
      <c r="G281" s="893">
        <v>10</v>
      </c>
      <c r="H281" s="893">
        <v>13</v>
      </c>
      <c r="I281" s="893">
        <v>16</v>
      </c>
      <c r="J281" s="893">
        <v>20</v>
      </c>
      <c r="K281" s="2115">
        <v>22</v>
      </c>
      <c r="L281" s="2116"/>
      <c r="M281" s="2115">
        <v>26</v>
      </c>
      <c r="N281" s="2116"/>
      <c r="O281" s="2093">
        <v>32</v>
      </c>
      <c r="P281" s="2122"/>
      <c r="W281" s="1494"/>
      <c r="X281" s="1959"/>
      <c r="Y281" s="1639"/>
      <c r="Z281" s="1640"/>
      <c r="AA281" s="1639"/>
      <c r="AB281" s="1641"/>
      <c r="AC281" s="1641"/>
      <c r="AD281" s="1641"/>
      <c r="AE281" s="1641"/>
      <c r="AF281" s="1964"/>
      <c r="AG281" s="1964"/>
      <c r="AH281" s="1964"/>
      <c r="AI281" s="1964"/>
      <c r="AJ281" s="1962"/>
      <c r="AK281" s="1962"/>
      <c r="AL281" s="1494"/>
      <c r="AM281" s="1494"/>
      <c r="AN281" s="1494"/>
      <c r="AO281" s="1494"/>
      <c r="AP281" s="1494"/>
    </row>
    <row r="282" spans="2:42" ht="15" customHeight="1" x14ac:dyDescent="0.25">
      <c r="B282" s="95"/>
      <c r="C282" s="1346" t="s">
        <v>177</v>
      </c>
      <c r="D282" s="1460">
        <v>4213.4400000000005</v>
      </c>
      <c r="E282" s="1460">
        <v>5846.0160000000005</v>
      </c>
      <c r="F282" s="1460">
        <v>6971.3600000000006</v>
      </c>
      <c r="G282" s="1460">
        <v>8930.2400000000016</v>
      </c>
      <c r="H282" s="1460">
        <v>15665.760000000002</v>
      </c>
      <c r="I282" s="1460">
        <v>26136.000000000004</v>
      </c>
      <c r="J282" s="1460" t="s">
        <v>26</v>
      </c>
      <c r="K282" s="2061"/>
      <c r="L282" s="2062"/>
      <c r="M282" s="2061" t="s">
        <v>26</v>
      </c>
      <c r="N282" s="2062"/>
      <c r="O282" s="2063" t="s">
        <v>26</v>
      </c>
      <c r="P282" s="2064"/>
      <c r="W282" s="1494"/>
      <c r="X282" s="1642"/>
      <c r="Y282" s="67"/>
      <c r="Z282" s="67"/>
      <c r="AA282" s="67"/>
      <c r="AB282" s="67"/>
      <c r="AC282" s="67"/>
      <c r="AD282" s="67"/>
      <c r="AE282" s="67"/>
      <c r="AF282" s="1955"/>
      <c r="AG282" s="1955"/>
      <c r="AH282" s="1955"/>
      <c r="AI282" s="1955"/>
      <c r="AJ282" s="1956"/>
      <c r="AK282" s="1956"/>
      <c r="AL282" s="1494"/>
      <c r="AM282" s="1494"/>
      <c r="AN282" s="1494"/>
      <c r="AO282" s="1494"/>
      <c r="AP282" s="1494"/>
    </row>
    <row r="283" spans="2:42" ht="15" customHeight="1" x14ac:dyDescent="0.25">
      <c r="B283" s="95"/>
      <c r="C283" s="894" t="s">
        <v>179</v>
      </c>
      <c r="D283" s="1455">
        <v>5473.6000000000013</v>
      </c>
      <c r="E283" s="1455">
        <v>7254.7200000000012</v>
      </c>
      <c r="F283" s="1455">
        <v>9357.9200000000019</v>
      </c>
      <c r="G283" s="1455">
        <v>11869.440000000002</v>
      </c>
      <c r="H283" s="1455">
        <v>20650.080000000002</v>
      </c>
      <c r="I283" s="1455">
        <v>33760.32</v>
      </c>
      <c r="J283" s="1455">
        <v>66881.760000000009</v>
      </c>
      <c r="K283" s="2072">
        <v>66881.760000000009</v>
      </c>
      <c r="L283" s="2073"/>
      <c r="M283" s="2072" t="s">
        <v>75</v>
      </c>
      <c r="N283" s="2073"/>
      <c r="O283" s="2065" t="s">
        <v>75</v>
      </c>
      <c r="P283" s="2066"/>
      <c r="W283" s="1494"/>
      <c r="X283" s="1643"/>
      <c r="Y283" s="1556"/>
      <c r="Z283" s="1556"/>
      <c r="AA283" s="1644"/>
      <c r="AB283" s="1556"/>
      <c r="AC283" s="1556"/>
      <c r="AD283" s="1556"/>
      <c r="AE283" s="1556"/>
      <c r="AF283" s="1953"/>
      <c r="AG283" s="1953"/>
      <c r="AH283" s="1953"/>
      <c r="AI283" s="1953"/>
      <c r="AJ283" s="1954"/>
      <c r="AK283" s="1954"/>
      <c r="AL283" s="1494"/>
      <c r="AM283" s="1494"/>
      <c r="AN283" s="1494"/>
      <c r="AO283" s="1494"/>
      <c r="AP283" s="1494"/>
    </row>
    <row r="284" spans="2:42" ht="15" customHeight="1" x14ac:dyDescent="0.25">
      <c r="B284" s="95"/>
      <c r="C284" s="1347" t="s">
        <v>70</v>
      </c>
      <c r="D284" s="1460">
        <v>6733.7600000000011</v>
      </c>
      <c r="E284" s="1460">
        <v>8662.7200000000012</v>
      </c>
      <c r="F284" s="1460">
        <v>11744.480000000001</v>
      </c>
      <c r="G284" s="1460">
        <v>14914.240000000003</v>
      </c>
      <c r="H284" s="1460">
        <v>25634.400000000005</v>
      </c>
      <c r="I284" s="1460">
        <v>41384.640000000007</v>
      </c>
      <c r="J284" s="1460">
        <v>82475.360000000015</v>
      </c>
      <c r="K284" s="2061">
        <v>66882.759999999995</v>
      </c>
      <c r="L284" s="2062"/>
      <c r="M284" s="2061" t="s">
        <v>75</v>
      </c>
      <c r="N284" s="2062"/>
      <c r="O284" s="2063" t="s">
        <v>75</v>
      </c>
      <c r="P284" s="2064"/>
      <c r="W284" s="1494"/>
      <c r="X284" s="1645"/>
      <c r="Y284" s="67"/>
      <c r="Z284" s="67"/>
      <c r="AA284" s="1646"/>
      <c r="AB284" s="67"/>
      <c r="AC284" s="67"/>
      <c r="AD284" s="67"/>
      <c r="AE284" s="67"/>
      <c r="AF284" s="1955"/>
      <c r="AG284" s="1955"/>
      <c r="AH284" s="1955"/>
      <c r="AI284" s="1955"/>
      <c r="AJ284" s="1954"/>
      <c r="AK284" s="1954"/>
      <c r="AL284" s="1494"/>
      <c r="AM284" s="1494"/>
      <c r="AN284" s="1494"/>
      <c r="AO284" s="1494"/>
      <c r="AP284" s="1494"/>
    </row>
    <row r="285" spans="2:42" ht="15" customHeight="1" x14ac:dyDescent="0.25">
      <c r="B285" s="95"/>
      <c r="C285" s="894" t="s">
        <v>181</v>
      </c>
      <c r="D285" s="1455">
        <v>7993.9200000000019</v>
      </c>
      <c r="E285" s="1455">
        <v>10070.720000000001</v>
      </c>
      <c r="F285" s="1455">
        <v>14131.040000000003</v>
      </c>
      <c r="G285" s="1455">
        <v>17906.240000000002</v>
      </c>
      <c r="H285" s="1455">
        <v>30618.720000000001</v>
      </c>
      <c r="I285" s="1455">
        <v>49008.960000000006</v>
      </c>
      <c r="J285" s="1455">
        <v>98068.960000000021</v>
      </c>
      <c r="K285" s="2072">
        <v>66883.759999999995</v>
      </c>
      <c r="L285" s="2073"/>
      <c r="M285" s="2072" t="s">
        <v>75</v>
      </c>
      <c r="N285" s="2073"/>
      <c r="O285" s="2065" t="s">
        <v>75</v>
      </c>
      <c r="P285" s="2066"/>
      <c r="W285" s="1494"/>
      <c r="X285" s="1643"/>
      <c r="Y285" s="1556"/>
      <c r="Z285" s="1647"/>
      <c r="AA285" s="1648"/>
      <c r="AB285" s="1556"/>
      <c r="AC285" s="1556"/>
      <c r="AD285" s="1556"/>
      <c r="AE285" s="1634"/>
      <c r="AF285" s="1953"/>
      <c r="AG285" s="1953"/>
      <c r="AH285" s="1953"/>
      <c r="AI285" s="1953"/>
      <c r="AJ285" s="1954"/>
      <c r="AK285" s="1954"/>
      <c r="AL285" s="1494"/>
      <c r="AM285" s="1494"/>
      <c r="AN285" s="1494"/>
      <c r="AO285" s="1494"/>
      <c r="AP285" s="1494"/>
    </row>
    <row r="286" spans="2:42" ht="15" customHeight="1" x14ac:dyDescent="0.25">
      <c r="B286" s="95"/>
      <c r="C286" s="1348" t="s">
        <v>182</v>
      </c>
      <c r="D286" s="1460">
        <v>9254.08</v>
      </c>
      <c r="E286" s="1460">
        <v>11478.720000000001</v>
      </c>
      <c r="F286" s="1460">
        <v>16517.600000000002</v>
      </c>
      <c r="G286" s="1460">
        <v>20898.240000000005</v>
      </c>
      <c r="H286" s="1460">
        <v>35603.040000000001</v>
      </c>
      <c r="I286" s="1460">
        <v>56633.280000000006</v>
      </c>
      <c r="J286" s="1460">
        <v>113662.56000000001</v>
      </c>
      <c r="K286" s="2061">
        <v>66884.759999999995</v>
      </c>
      <c r="L286" s="2062"/>
      <c r="M286" s="2061" t="s">
        <v>75</v>
      </c>
      <c r="N286" s="2062"/>
      <c r="O286" s="2063" t="s">
        <v>75</v>
      </c>
      <c r="P286" s="2064"/>
      <c r="W286" s="1494"/>
      <c r="X286" s="1649"/>
      <c r="Y286" s="1650"/>
      <c r="Z286" s="1651"/>
      <c r="AA286" s="1652"/>
      <c r="AB286" s="67"/>
      <c r="AC286" s="67"/>
      <c r="AD286" s="67"/>
      <c r="AE286" s="1653"/>
      <c r="AF286" s="1955"/>
      <c r="AG286" s="1955"/>
      <c r="AH286" s="1955"/>
      <c r="AI286" s="1955"/>
      <c r="AJ286" s="1956"/>
      <c r="AK286" s="1956"/>
      <c r="AL286" s="1494"/>
      <c r="AM286" s="1494"/>
      <c r="AN286" s="1494"/>
      <c r="AO286" s="1494"/>
      <c r="AP286" s="1494"/>
    </row>
    <row r="287" spans="2:42" ht="15" customHeight="1" x14ac:dyDescent="0.25">
      <c r="B287" s="95"/>
      <c r="C287" s="894" t="s">
        <v>69</v>
      </c>
      <c r="D287" s="1455">
        <v>10514.240000000002</v>
      </c>
      <c r="E287" s="1455">
        <v>12886.720000000001</v>
      </c>
      <c r="F287" s="1455">
        <v>18904.16</v>
      </c>
      <c r="G287" s="1455">
        <v>23890.240000000005</v>
      </c>
      <c r="H287" s="1455">
        <v>40587.360000000008</v>
      </c>
      <c r="I287" s="1455">
        <v>64257.600000000006</v>
      </c>
      <c r="J287" s="1455">
        <v>129256.16000000002</v>
      </c>
      <c r="K287" s="2072">
        <v>66885.759999999995</v>
      </c>
      <c r="L287" s="2073"/>
      <c r="M287" s="2072" t="s">
        <v>75</v>
      </c>
      <c r="N287" s="2073"/>
      <c r="O287" s="2065" t="s">
        <v>75</v>
      </c>
      <c r="P287" s="2066"/>
      <c r="W287" s="1494"/>
      <c r="X287" s="1643"/>
      <c r="Y287" s="1654"/>
      <c r="Z287" s="1647"/>
      <c r="AA287" s="1644"/>
      <c r="AB287" s="1556"/>
      <c r="AC287" s="1556"/>
      <c r="AD287" s="1556"/>
      <c r="AE287" s="1634"/>
      <c r="AF287" s="1953"/>
      <c r="AG287" s="1953"/>
      <c r="AH287" s="1953"/>
      <c r="AI287" s="1953"/>
      <c r="AJ287" s="1954"/>
      <c r="AK287" s="1954"/>
      <c r="AL287" s="1494"/>
      <c r="AM287" s="1494"/>
      <c r="AN287" s="1494"/>
      <c r="AO287" s="1494"/>
      <c r="AP287" s="1494"/>
    </row>
    <row r="288" spans="2:42" ht="15" customHeight="1" x14ac:dyDescent="0.25">
      <c r="B288" s="95"/>
      <c r="C288" s="1346" t="s">
        <v>183</v>
      </c>
      <c r="D288" s="1460">
        <v>11774.400000000001</v>
      </c>
      <c r="E288" s="1460">
        <v>14294.720000000001</v>
      </c>
      <c r="F288" s="1460">
        <v>21290.720000000001</v>
      </c>
      <c r="G288" s="1460">
        <v>26882.240000000005</v>
      </c>
      <c r="H288" s="1460">
        <v>45571.680000000008</v>
      </c>
      <c r="I288" s="1460">
        <v>71881.920000000013</v>
      </c>
      <c r="J288" s="1460">
        <v>144849.76</v>
      </c>
      <c r="K288" s="2061">
        <v>66886.759999999995</v>
      </c>
      <c r="L288" s="2062"/>
      <c r="M288" s="2061" t="s">
        <v>75</v>
      </c>
      <c r="N288" s="2062"/>
      <c r="O288" s="2063" t="s">
        <v>75</v>
      </c>
      <c r="P288" s="2064"/>
      <c r="W288" s="1494"/>
      <c r="X288" s="1642"/>
      <c r="Y288" s="1650"/>
      <c r="Z288" s="1651"/>
      <c r="AA288" s="1652"/>
      <c r="AB288" s="67"/>
      <c r="AC288" s="67"/>
      <c r="AD288" s="67"/>
      <c r="AE288" s="1653"/>
      <c r="AF288" s="1955"/>
      <c r="AG288" s="1955"/>
      <c r="AH288" s="1955"/>
      <c r="AI288" s="1955"/>
      <c r="AJ288" s="1956"/>
      <c r="AK288" s="1956"/>
      <c r="AL288" s="1494"/>
      <c r="AM288" s="1494"/>
      <c r="AN288" s="1494"/>
      <c r="AO288" s="1494"/>
      <c r="AP288" s="1494"/>
    </row>
    <row r="289" spans="2:42" ht="15" customHeight="1" x14ac:dyDescent="0.25">
      <c r="B289" s="95"/>
      <c r="C289" s="894" t="s">
        <v>184</v>
      </c>
      <c r="D289" s="1455">
        <v>13034.560000000001</v>
      </c>
      <c r="E289" s="1455">
        <v>15702.720000000001</v>
      </c>
      <c r="F289" s="1455">
        <v>23677.280000000002</v>
      </c>
      <c r="G289" s="1455">
        <v>29874.240000000005</v>
      </c>
      <c r="H289" s="1455">
        <v>50556.000000000007</v>
      </c>
      <c r="I289" s="1455">
        <v>79506.240000000005</v>
      </c>
      <c r="J289" s="1455">
        <v>160443.36000000002</v>
      </c>
      <c r="K289" s="2072">
        <v>66887.759999999995</v>
      </c>
      <c r="L289" s="2073"/>
      <c r="M289" s="2072" t="s">
        <v>75</v>
      </c>
      <c r="N289" s="2073"/>
      <c r="O289" s="2065" t="s">
        <v>75</v>
      </c>
      <c r="P289" s="2066"/>
      <c r="W289" s="1494"/>
      <c r="X289" s="1643"/>
      <c r="Y289" s="1654"/>
      <c r="Z289" s="1647"/>
      <c r="AA289" s="1644"/>
      <c r="AB289" s="1556"/>
      <c r="AC289" s="1556"/>
      <c r="AD289" s="1556"/>
      <c r="AE289" s="1634"/>
      <c r="AF289" s="1953"/>
      <c r="AG289" s="1953"/>
      <c r="AH289" s="1953"/>
      <c r="AI289" s="1953"/>
      <c r="AJ289" s="1954"/>
      <c r="AK289" s="1954"/>
      <c r="AL289" s="1494"/>
      <c r="AM289" s="1494"/>
      <c r="AN289" s="1494"/>
      <c r="AO289" s="1494"/>
      <c r="AP289" s="1494"/>
    </row>
    <row r="290" spans="2:42" ht="15" customHeight="1" x14ac:dyDescent="0.25">
      <c r="B290" s="95"/>
      <c r="C290" s="1346" t="s">
        <v>185</v>
      </c>
      <c r="D290" s="1460">
        <v>14294.720000000001</v>
      </c>
      <c r="E290" s="1460">
        <v>17110.72</v>
      </c>
      <c r="F290" s="1460">
        <v>26063.840000000004</v>
      </c>
      <c r="G290" s="1460">
        <v>32866.240000000005</v>
      </c>
      <c r="H290" s="1460">
        <v>55540.320000000007</v>
      </c>
      <c r="I290" s="1460">
        <v>87130.560000000012</v>
      </c>
      <c r="J290" s="1460">
        <v>176036.96000000002</v>
      </c>
      <c r="K290" s="2061">
        <v>66888.759999999995</v>
      </c>
      <c r="L290" s="2062"/>
      <c r="M290" s="2061" t="s">
        <v>75</v>
      </c>
      <c r="N290" s="2062"/>
      <c r="O290" s="2063" t="s">
        <v>75</v>
      </c>
      <c r="P290" s="2064"/>
      <c r="W290" s="1494"/>
      <c r="X290" s="1642"/>
      <c r="Y290" s="1650"/>
      <c r="Z290" s="1651"/>
      <c r="AA290" s="1652"/>
      <c r="AB290" s="67"/>
      <c r="AC290" s="67"/>
      <c r="AD290" s="67"/>
      <c r="AE290" s="1655"/>
      <c r="AF290" s="1955"/>
      <c r="AG290" s="1955"/>
      <c r="AH290" s="1955"/>
      <c r="AI290" s="1955"/>
      <c r="AJ290" s="1956"/>
      <c r="AK290" s="1956"/>
      <c r="AL290" s="1494"/>
      <c r="AM290" s="1494"/>
      <c r="AN290" s="1494"/>
      <c r="AO290" s="1494"/>
      <c r="AP290" s="1494"/>
    </row>
    <row r="291" spans="2:42" ht="15" customHeight="1" x14ac:dyDescent="0.25">
      <c r="B291" s="95"/>
      <c r="C291" s="894" t="s">
        <v>186</v>
      </c>
      <c r="D291" s="1455">
        <v>15554.880000000003</v>
      </c>
      <c r="E291" s="1455">
        <v>18518.72</v>
      </c>
      <c r="F291" s="1455">
        <v>28450.400000000001</v>
      </c>
      <c r="G291" s="1455">
        <v>35858.240000000005</v>
      </c>
      <c r="H291" s="1455">
        <v>60524.640000000007</v>
      </c>
      <c r="I291" s="1455">
        <v>94754.880000000005</v>
      </c>
      <c r="J291" s="1455">
        <v>191630.56000000003</v>
      </c>
      <c r="K291" s="2072">
        <v>66889.759999999995</v>
      </c>
      <c r="L291" s="2073"/>
      <c r="M291" s="2072" t="s">
        <v>75</v>
      </c>
      <c r="N291" s="2073"/>
      <c r="O291" s="2065" t="s">
        <v>75</v>
      </c>
      <c r="P291" s="2066"/>
      <c r="W291" s="1494"/>
      <c r="X291" s="1643"/>
      <c r="Y291" s="1654"/>
      <c r="Z291" s="1647"/>
      <c r="AA291" s="1648"/>
      <c r="AB291" s="1556"/>
      <c r="AC291" s="1556"/>
      <c r="AD291" s="1654"/>
      <c r="AE291" s="1647"/>
      <c r="AF291" s="1953"/>
      <c r="AG291" s="1953"/>
      <c r="AH291" s="1953"/>
      <c r="AI291" s="1953"/>
      <c r="AJ291" s="1954"/>
      <c r="AK291" s="1954"/>
      <c r="AL291" s="1494"/>
      <c r="AM291" s="1494"/>
      <c r="AN291" s="1494"/>
      <c r="AO291" s="1494"/>
      <c r="AP291" s="1494"/>
    </row>
    <row r="292" spans="2:42" ht="15" customHeight="1" thickBot="1" x14ac:dyDescent="0.3">
      <c r="B292" s="95"/>
      <c r="C292" s="1349" t="s">
        <v>1399</v>
      </c>
      <c r="D292" s="1456">
        <v>1260.1600000000001</v>
      </c>
      <c r="E292" s="1456">
        <v>1408.0000000000002</v>
      </c>
      <c r="F292" s="1456">
        <v>2386.5600000000004</v>
      </c>
      <c r="G292" s="1456">
        <v>2992.0000000000005</v>
      </c>
      <c r="H292" s="1456">
        <v>4984.3200000000006</v>
      </c>
      <c r="I292" s="1456">
        <v>7624.3200000000015</v>
      </c>
      <c r="J292" s="1456">
        <v>15593.6</v>
      </c>
      <c r="K292" s="2111">
        <v>66890.759999999893</v>
      </c>
      <c r="L292" s="2112"/>
      <c r="M292" s="2111" t="s">
        <v>75</v>
      </c>
      <c r="N292" s="2112"/>
      <c r="O292" s="2067" t="s">
        <v>75</v>
      </c>
      <c r="P292" s="2068"/>
      <c r="W292" s="1494"/>
      <c r="X292" s="1642"/>
      <c r="Y292" s="67"/>
      <c r="Z292" s="67"/>
      <c r="AA292" s="67"/>
      <c r="AB292" s="67"/>
      <c r="AC292" s="67"/>
      <c r="AD292" s="67"/>
      <c r="AE292" s="67"/>
      <c r="AF292" s="1955"/>
      <c r="AG292" s="1955"/>
      <c r="AH292" s="1955"/>
      <c r="AI292" s="1955"/>
      <c r="AJ292" s="1956"/>
      <c r="AK292" s="1956"/>
      <c r="AL292" s="1494"/>
      <c r="AM292" s="1494"/>
      <c r="AN292" s="1494"/>
      <c r="AO292" s="1494"/>
      <c r="AP292" s="1494"/>
    </row>
    <row r="293" spans="2:42" ht="15" customHeight="1" x14ac:dyDescent="0.25">
      <c r="B293" s="95"/>
      <c r="W293" s="1494"/>
      <c r="X293" s="1494"/>
      <c r="Y293" s="1494"/>
      <c r="Z293" s="1494"/>
      <c r="AA293" s="1494"/>
      <c r="AB293" s="1494"/>
      <c r="AC293" s="1494"/>
      <c r="AD293" s="1494"/>
      <c r="AE293" s="1494"/>
      <c r="AF293" s="1494"/>
      <c r="AG293" s="1494"/>
      <c r="AH293" s="1494"/>
      <c r="AI293" s="1494"/>
      <c r="AJ293" s="1494"/>
      <c r="AK293" s="1494"/>
      <c r="AL293" s="1494"/>
      <c r="AM293" s="1494"/>
      <c r="AN293" s="1494"/>
      <c r="AO293" s="1494"/>
      <c r="AP293" s="1494"/>
    </row>
    <row r="294" spans="2:42" ht="15" customHeight="1" x14ac:dyDescent="0.25">
      <c r="B294" s="95"/>
      <c r="W294" s="1494"/>
      <c r="X294" s="1494"/>
      <c r="Y294" s="1494"/>
      <c r="Z294" s="1494"/>
      <c r="AA294" s="1494"/>
      <c r="AB294" s="1494"/>
      <c r="AC294" s="1494"/>
      <c r="AD294" s="1494"/>
      <c r="AE294" s="1494"/>
      <c r="AF294" s="1494"/>
      <c r="AG294" s="1494"/>
      <c r="AH294" s="1494"/>
      <c r="AI294" s="1494"/>
      <c r="AJ294" s="1494"/>
      <c r="AK294" s="1494"/>
      <c r="AL294" s="1494"/>
      <c r="AM294" s="1494"/>
      <c r="AN294" s="1494"/>
      <c r="AO294" s="1494"/>
      <c r="AP294" s="1494"/>
    </row>
    <row r="295" spans="2:42" ht="19.5" thickBot="1" x14ac:dyDescent="0.3">
      <c r="B295" s="95"/>
      <c r="C295" s="42" t="s">
        <v>154</v>
      </c>
      <c r="D295" s="41"/>
      <c r="E295" s="41"/>
      <c r="F295" s="41"/>
      <c r="G295" s="41"/>
      <c r="H295" s="41"/>
      <c r="W295" s="1494"/>
      <c r="X295" s="1494"/>
      <c r="Y295" s="1494"/>
      <c r="Z295" s="1494"/>
      <c r="AA295" s="1494"/>
      <c r="AB295" s="1494"/>
      <c r="AC295" s="1494"/>
      <c r="AD295" s="1494"/>
      <c r="AE295" s="1494"/>
      <c r="AF295" s="1494"/>
      <c r="AG295" s="1494"/>
      <c r="AH295" s="1494"/>
      <c r="AI295" s="1494"/>
      <c r="AJ295" s="1494"/>
      <c r="AK295" s="1494"/>
      <c r="AL295" s="1494"/>
      <c r="AM295" s="1494"/>
      <c r="AN295" s="1494"/>
      <c r="AO295" s="1494"/>
      <c r="AP295" s="1494"/>
    </row>
    <row r="296" spans="2:42" ht="15" customHeight="1" x14ac:dyDescent="0.25">
      <c r="B296" s="95"/>
      <c r="C296" s="2049" t="s">
        <v>134</v>
      </c>
      <c r="D296" s="2036"/>
      <c r="E296" s="2036" t="s">
        <v>150</v>
      </c>
      <c r="F296" s="2036"/>
      <c r="G296" s="1993" t="s">
        <v>1187</v>
      </c>
      <c r="H296" s="1993"/>
      <c r="I296" s="1993" t="s">
        <v>144</v>
      </c>
      <c r="J296" s="1993"/>
      <c r="K296" s="1993" t="s">
        <v>52</v>
      </c>
      <c r="L296" s="1993"/>
      <c r="M296" s="1993" t="s">
        <v>1397</v>
      </c>
      <c r="N296" s="1993"/>
      <c r="O296" s="1993" t="s">
        <v>1398</v>
      </c>
      <c r="P296" s="2037"/>
      <c r="W296" s="1494"/>
      <c r="X296" s="1494"/>
      <c r="Y296" s="1951"/>
      <c r="Z296" s="1951"/>
      <c r="AA296" s="1951"/>
      <c r="AB296" s="1951"/>
      <c r="AC296" s="1846"/>
      <c r="AD296" s="1846"/>
      <c r="AE296" s="1422"/>
      <c r="AF296" s="1656"/>
      <c r="AG296" s="1494"/>
      <c r="AH296" s="1657"/>
      <c r="AI296" s="1657"/>
      <c r="AJ296" s="1657"/>
      <c r="AK296" s="1657"/>
      <c r="AL296" s="1657"/>
      <c r="AM296" s="1656"/>
      <c r="AN296" s="1494"/>
      <c r="AO296" s="1494"/>
      <c r="AP296" s="1494"/>
    </row>
    <row r="297" spans="2:42" ht="15" customHeight="1" x14ac:dyDescent="0.25">
      <c r="B297" s="95"/>
      <c r="C297" s="2041" t="s">
        <v>145</v>
      </c>
      <c r="D297" s="2042"/>
      <c r="E297" s="2028">
        <v>2.2999999999999998</v>
      </c>
      <c r="F297" s="2029"/>
      <c r="G297" s="2032">
        <v>6</v>
      </c>
      <c r="H297" s="2033"/>
      <c r="I297" s="2032">
        <v>5</v>
      </c>
      <c r="J297" s="2033"/>
      <c r="K297" s="1998">
        <v>4.5999999999999996</v>
      </c>
      <c r="L297" s="2006"/>
      <c r="M297" s="1994">
        <v>2643.5200000000004</v>
      </c>
      <c r="N297" s="1995"/>
      <c r="O297" s="1994">
        <v>357.28000000000003</v>
      </c>
      <c r="P297" s="2212"/>
      <c r="W297" s="1494"/>
      <c r="X297" s="1494"/>
      <c r="Y297" s="1946"/>
      <c r="Z297" s="1946"/>
      <c r="AA297" s="1947"/>
      <c r="AB297" s="1947"/>
      <c r="AC297" s="1948"/>
      <c r="AD297" s="1948"/>
      <c r="AE297" s="1658"/>
      <c r="AF297" s="22"/>
      <c r="AG297" s="1494"/>
      <c r="AH297" s="1494"/>
      <c r="AI297" s="1428"/>
      <c r="AJ297" s="1428"/>
      <c r="AK297" s="1428"/>
      <c r="AL297" s="1658"/>
      <c r="AM297" s="22"/>
      <c r="AN297" s="1494"/>
      <c r="AO297" s="1494"/>
      <c r="AP297" s="1494"/>
    </row>
    <row r="298" spans="2:42" ht="15" customHeight="1" x14ac:dyDescent="0.25">
      <c r="B298" s="95"/>
      <c r="C298" s="2043" t="s">
        <v>146</v>
      </c>
      <c r="D298" s="2044"/>
      <c r="E298" s="2030">
        <v>4</v>
      </c>
      <c r="F298" s="2031"/>
      <c r="G298" s="1989">
        <v>8</v>
      </c>
      <c r="H298" s="1990"/>
      <c r="I298" s="1989">
        <v>5</v>
      </c>
      <c r="J298" s="1990"/>
      <c r="K298" s="2000">
        <v>8.4</v>
      </c>
      <c r="L298" s="2007"/>
      <c r="M298" s="1996">
        <v>4326.0800000000008</v>
      </c>
      <c r="N298" s="1997"/>
      <c r="O298" s="1996">
        <v>707.5200000000001</v>
      </c>
      <c r="P298" s="2213"/>
      <c r="W298" s="1494"/>
      <c r="X298" s="1494"/>
      <c r="Y298" s="1943"/>
      <c r="Z298" s="1943"/>
      <c r="AA298" s="1944"/>
      <c r="AB298" s="1944"/>
      <c r="AC298" s="1940"/>
      <c r="AD298" s="1940"/>
      <c r="AE298" s="1658"/>
      <c r="AF298" s="22"/>
      <c r="AG298" s="1494"/>
      <c r="AH298" s="1494"/>
      <c r="AI298" s="1428"/>
      <c r="AJ298" s="1428"/>
      <c r="AK298" s="1428"/>
      <c r="AL298" s="1658"/>
      <c r="AM298" s="22"/>
      <c r="AN298" s="1494"/>
      <c r="AO298" s="1494"/>
      <c r="AP298" s="1494"/>
    </row>
    <row r="299" spans="2:42" ht="15" customHeight="1" x14ac:dyDescent="0.25">
      <c r="B299" s="95"/>
      <c r="C299" s="2041" t="s">
        <v>147</v>
      </c>
      <c r="D299" s="2042"/>
      <c r="E299" s="2028">
        <v>6.3</v>
      </c>
      <c r="F299" s="2029"/>
      <c r="G299" s="2032">
        <v>10</v>
      </c>
      <c r="H299" s="2033"/>
      <c r="I299" s="2032">
        <v>5</v>
      </c>
      <c r="J299" s="2033"/>
      <c r="K299" s="1998">
        <v>12.7</v>
      </c>
      <c r="L299" s="2006"/>
      <c r="M299" s="1994">
        <v>6017.4400000000005</v>
      </c>
      <c r="N299" s="1995"/>
      <c r="O299" s="1994">
        <v>985.6</v>
      </c>
      <c r="P299" s="2212"/>
      <c r="W299" s="1494"/>
      <c r="X299" s="1494"/>
      <c r="Y299" s="1946"/>
      <c r="Z299" s="1946"/>
      <c r="AA299" s="1947"/>
      <c r="AB299" s="1947"/>
      <c r="AC299" s="1948"/>
      <c r="AD299" s="1948"/>
      <c r="AE299" s="1658"/>
      <c r="AF299" s="22"/>
      <c r="AG299" s="1494"/>
      <c r="AH299" s="1494"/>
      <c r="AI299" s="1428"/>
      <c r="AJ299" s="1428"/>
      <c r="AK299" s="1428"/>
      <c r="AL299" s="1658"/>
      <c r="AM299" s="22"/>
      <c r="AN299" s="1494"/>
      <c r="AO299" s="1494"/>
      <c r="AP299" s="1494"/>
    </row>
    <row r="300" spans="2:42" ht="15" customHeight="1" x14ac:dyDescent="0.25">
      <c r="B300" s="95"/>
      <c r="C300" s="2043" t="s">
        <v>148</v>
      </c>
      <c r="D300" s="2044"/>
      <c r="E300" s="2030">
        <v>10.6</v>
      </c>
      <c r="F300" s="2031"/>
      <c r="G300" s="1989">
        <v>13</v>
      </c>
      <c r="H300" s="1990"/>
      <c r="I300" s="1989">
        <v>5</v>
      </c>
      <c r="J300" s="1990"/>
      <c r="K300" s="2000">
        <v>21.9</v>
      </c>
      <c r="L300" s="2007"/>
      <c r="M300" s="1996">
        <v>10758.880000000001</v>
      </c>
      <c r="N300" s="1997"/>
      <c r="O300" s="1996">
        <v>1640.3200000000002</v>
      </c>
      <c r="P300" s="2213"/>
      <c r="W300" s="1494"/>
      <c r="X300" s="1494"/>
      <c r="Y300" s="1943"/>
      <c r="Z300" s="1943"/>
      <c r="AA300" s="1944"/>
      <c r="AB300" s="1944"/>
      <c r="AC300" s="1940"/>
      <c r="AD300" s="1940"/>
      <c r="AE300" s="1658"/>
      <c r="AF300" s="22"/>
      <c r="AG300" s="1494"/>
      <c r="AH300" s="1494"/>
      <c r="AI300" s="1428"/>
      <c r="AJ300" s="1428"/>
      <c r="AK300" s="1428"/>
      <c r="AL300" s="1658"/>
      <c r="AM300" s="22"/>
      <c r="AN300" s="1494"/>
      <c r="AO300" s="1494"/>
      <c r="AP300" s="1494"/>
    </row>
    <row r="301" spans="2:42" ht="15" customHeight="1" thickBot="1" x14ac:dyDescent="0.3">
      <c r="B301" s="95"/>
      <c r="C301" s="2045" t="s">
        <v>149</v>
      </c>
      <c r="D301" s="2046"/>
      <c r="E301" s="2038">
        <v>16</v>
      </c>
      <c r="F301" s="2039"/>
      <c r="G301" s="1991">
        <v>16</v>
      </c>
      <c r="H301" s="1992"/>
      <c r="I301" s="1991">
        <v>5</v>
      </c>
      <c r="J301" s="1992"/>
      <c r="K301" s="2002">
        <v>34.6</v>
      </c>
      <c r="L301" s="2008"/>
      <c r="M301" s="2057">
        <v>18890.080000000002</v>
      </c>
      <c r="N301" s="2058"/>
      <c r="O301" s="2057">
        <v>2567.84</v>
      </c>
      <c r="P301" s="2214"/>
      <c r="W301" s="1494"/>
      <c r="X301" s="1494"/>
      <c r="Y301" s="1946"/>
      <c r="Z301" s="1946"/>
      <c r="AA301" s="1947"/>
      <c r="AB301" s="1947"/>
      <c r="AC301" s="1948"/>
      <c r="AD301" s="1948"/>
      <c r="AE301" s="1658"/>
      <c r="AF301" s="22"/>
      <c r="AG301" s="1494"/>
      <c r="AH301" s="1494"/>
      <c r="AI301" s="1428"/>
      <c r="AJ301" s="1428"/>
      <c r="AK301" s="1428"/>
      <c r="AL301" s="1658"/>
      <c r="AM301" s="22"/>
      <c r="AN301" s="1494"/>
      <c r="AO301" s="1494"/>
      <c r="AP301" s="1494"/>
    </row>
    <row r="302" spans="2:42" ht="15" customHeight="1" x14ac:dyDescent="0.25">
      <c r="B302" s="95"/>
      <c r="W302" s="1494"/>
      <c r="X302" s="1494"/>
      <c r="Y302" s="1494"/>
      <c r="Z302" s="1494"/>
      <c r="AA302" s="1494"/>
      <c r="AB302" s="1494"/>
      <c r="AC302" s="1494"/>
      <c r="AD302" s="1494"/>
      <c r="AE302" s="1494"/>
      <c r="AF302" s="1494"/>
      <c r="AG302" s="1494"/>
      <c r="AH302" s="1494"/>
      <c r="AI302" s="1494"/>
      <c r="AJ302" s="1494"/>
      <c r="AK302" s="1494"/>
      <c r="AL302" s="1494"/>
      <c r="AM302" s="1494"/>
      <c r="AN302" s="1494"/>
      <c r="AO302" s="1494"/>
      <c r="AP302" s="1494"/>
    </row>
    <row r="303" spans="2:42" ht="15" customHeight="1" x14ac:dyDescent="0.25">
      <c r="B303" s="95"/>
      <c r="W303" s="1494"/>
      <c r="X303" s="1494"/>
      <c r="Y303" s="1494"/>
      <c r="Z303" s="1494"/>
      <c r="AA303" s="1494"/>
      <c r="AB303" s="1494"/>
      <c r="AC303" s="1494"/>
      <c r="AD303" s="1494"/>
      <c r="AE303" s="1494"/>
      <c r="AF303" s="1494"/>
      <c r="AG303" s="1494"/>
      <c r="AH303" s="1494"/>
      <c r="AI303" s="1494"/>
      <c r="AJ303" s="1494"/>
      <c r="AK303" s="1494"/>
      <c r="AL303" s="1494"/>
      <c r="AM303" s="1494"/>
      <c r="AN303" s="1494"/>
      <c r="AO303" s="1494"/>
      <c r="AP303" s="1494"/>
    </row>
    <row r="304" spans="2:42" ht="19.5" thickBot="1" x14ac:dyDescent="0.3">
      <c r="B304" s="95"/>
      <c r="C304" s="42" t="s">
        <v>1196</v>
      </c>
      <c r="D304" s="41"/>
      <c r="E304" s="41"/>
      <c r="F304" s="41"/>
      <c r="G304" s="41"/>
      <c r="H304" s="41"/>
      <c r="W304" s="1494"/>
      <c r="X304" s="1494"/>
      <c r="Y304" s="1494"/>
      <c r="Z304" s="1494"/>
      <c r="AA304" s="1494"/>
      <c r="AB304" s="1494"/>
      <c r="AC304" s="1494"/>
      <c r="AD304" s="1494"/>
      <c r="AE304" s="1494"/>
      <c r="AF304" s="1494"/>
      <c r="AG304" s="1494"/>
      <c r="AH304" s="1494"/>
      <c r="AI304" s="1428"/>
      <c r="AJ304" s="1494"/>
      <c r="AK304" s="1494"/>
      <c r="AL304" s="1494"/>
      <c r="AM304" s="1494"/>
      <c r="AN304" s="1494"/>
      <c r="AO304" s="1494"/>
      <c r="AP304" s="1494"/>
    </row>
    <row r="305" spans="2:42" ht="15" customHeight="1" x14ac:dyDescent="0.25">
      <c r="B305" s="95"/>
      <c r="C305" s="2049" t="s">
        <v>134</v>
      </c>
      <c r="D305" s="2036"/>
      <c r="E305" s="2036" t="s">
        <v>150</v>
      </c>
      <c r="F305" s="2036"/>
      <c r="G305" s="2056" t="s">
        <v>1189</v>
      </c>
      <c r="H305" s="2056"/>
      <c r="I305" s="1993" t="s">
        <v>1188</v>
      </c>
      <c r="J305" s="1993"/>
      <c r="K305" s="1993" t="s">
        <v>52</v>
      </c>
      <c r="L305" s="1993"/>
      <c r="M305" s="1993" t="s">
        <v>132</v>
      </c>
      <c r="N305" s="2037"/>
      <c r="W305" s="1494"/>
      <c r="X305" s="1494"/>
      <c r="Y305" s="1951"/>
      <c r="Z305" s="1951"/>
      <c r="AA305" s="1951"/>
      <c r="AB305" s="1951"/>
      <c r="AC305" s="1952"/>
      <c r="AD305" s="1952"/>
      <c r="AE305" s="1846"/>
      <c r="AF305" s="1846"/>
      <c r="AG305" s="1494"/>
      <c r="AH305" s="1494"/>
      <c r="AI305" s="1494"/>
      <c r="AJ305" s="1494"/>
      <c r="AK305" s="1494"/>
      <c r="AL305" s="1494"/>
      <c r="AM305" s="1494"/>
      <c r="AN305" s="1494"/>
      <c r="AO305" s="1494"/>
      <c r="AP305" s="1494"/>
    </row>
    <row r="306" spans="2:42" ht="15" customHeight="1" x14ac:dyDescent="0.25">
      <c r="B306" s="95"/>
      <c r="C306" s="2050" t="s">
        <v>98</v>
      </c>
      <c r="D306" s="2051"/>
      <c r="E306" s="2028">
        <v>2.2999999999999998</v>
      </c>
      <c r="F306" s="2029"/>
      <c r="G306" s="2032">
        <v>6</v>
      </c>
      <c r="H306" s="2033"/>
      <c r="I306" s="1998">
        <v>150</v>
      </c>
      <c r="J306" s="2006"/>
      <c r="K306" s="1998">
        <v>1.6</v>
      </c>
      <c r="L306" s="2006"/>
      <c r="M306" s="2010">
        <v>2528</v>
      </c>
      <c r="N306" s="2011"/>
      <c r="W306" s="1494"/>
      <c r="X306" s="1494"/>
      <c r="Y306" s="1946"/>
      <c r="Z306" s="1946"/>
      <c r="AA306" s="1947"/>
      <c r="AB306" s="1947"/>
      <c r="AC306" s="1948"/>
      <c r="AD306" s="1948"/>
      <c r="AE306" s="1949"/>
      <c r="AF306" s="1949"/>
      <c r="AG306" s="1957"/>
      <c r="AH306" s="1957"/>
      <c r="AI306" s="1957"/>
      <c r="AJ306" s="1494"/>
      <c r="AK306" s="1494"/>
      <c r="AL306" s="1494"/>
      <c r="AM306" s="1494"/>
      <c r="AN306" s="1494"/>
      <c r="AO306" s="1494"/>
      <c r="AP306" s="1494"/>
    </row>
    <row r="307" spans="2:42" ht="15" customHeight="1" x14ac:dyDescent="0.25">
      <c r="B307" s="95"/>
      <c r="C307" s="2052" t="s">
        <v>96</v>
      </c>
      <c r="D307" s="2053"/>
      <c r="E307" s="2030">
        <v>4</v>
      </c>
      <c r="F307" s="2031"/>
      <c r="G307" s="1989">
        <v>8</v>
      </c>
      <c r="H307" s="1990"/>
      <c r="I307" s="2000">
        <v>150</v>
      </c>
      <c r="J307" s="2007"/>
      <c r="K307" s="2000">
        <v>4.8</v>
      </c>
      <c r="L307" s="2007"/>
      <c r="M307" s="2012">
        <v>2868.8</v>
      </c>
      <c r="N307" s="2013"/>
      <c r="W307" s="1494"/>
      <c r="X307" s="1494"/>
      <c r="Y307" s="1943"/>
      <c r="Z307" s="1943"/>
      <c r="AA307" s="1944"/>
      <c r="AB307" s="1944"/>
      <c r="AC307" s="1940"/>
      <c r="AD307" s="1940"/>
      <c r="AE307" s="1950"/>
      <c r="AF307" s="1950"/>
      <c r="AG307" s="1957"/>
      <c r="AH307" s="1957"/>
      <c r="AI307" s="1957"/>
      <c r="AJ307" s="1494"/>
      <c r="AK307" s="1494"/>
      <c r="AL307" s="1494"/>
      <c r="AM307" s="1494"/>
      <c r="AN307" s="1494"/>
      <c r="AO307" s="1494"/>
      <c r="AP307" s="1494"/>
    </row>
    <row r="308" spans="2:42" ht="15" customHeight="1" x14ac:dyDescent="0.25">
      <c r="B308" s="95"/>
      <c r="C308" s="2050" t="s">
        <v>94</v>
      </c>
      <c r="D308" s="2051"/>
      <c r="E308" s="2028">
        <v>6.3</v>
      </c>
      <c r="F308" s="2029"/>
      <c r="G308" s="2032">
        <v>10</v>
      </c>
      <c r="H308" s="2033"/>
      <c r="I308" s="1998">
        <v>150</v>
      </c>
      <c r="J308" s="2006"/>
      <c r="K308" s="1998">
        <v>5.8</v>
      </c>
      <c r="L308" s="2006"/>
      <c r="M308" s="2010">
        <v>4432</v>
      </c>
      <c r="N308" s="2011"/>
      <c r="W308" s="1494"/>
      <c r="X308" s="1494"/>
      <c r="Y308" s="1946"/>
      <c r="Z308" s="1946"/>
      <c r="AA308" s="1947"/>
      <c r="AB308" s="1947"/>
      <c r="AC308" s="1948"/>
      <c r="AD308" s="1948"/>
      <c r="AE308" s="1949"/>
      <c r="AF308" s="1949"/>
      <c r="AG308" s="1957"/>
      <c r="AH308" s="1957"/>
      <c r="AI308" s="1957"/>
      <c r="AJ308" s="1494"/>
      <c r="AK308" s="1494"/>
      <c r="AL308" s="1494"/>
      <c r="AM308" s="1494"/>
      <c r="AN308" s="1494"/>
      <c r="AO308" s="1494"/>
      <c r="AP308" s="1494"/>
    </row>
    <row r="309" spans="2:42" ht="15" customHeight="1" thickBot="1" x14ac:dyDescent="0.3">
      <c r="B309" s="95"/>
      <c r="C309" s="2054" t="s">
        <v>93</v>
      </c>
      <c r="D309" s="2055"/>
      <c r="E309" s="2047">
        <v>10.6</v>
      </c>
      <c r="F309" s="2048"/>
      <c r="G309" s="2034">
        <v>13</v>
      </c>
      <c r="H309" s="2035"/>
      <c r="I309" s="2016">
        <v>150</v>
      </c>
      <c r="J309" s="2017"/>
      <c r="K309" s="2016">
        <v>6.5</v>
      </c>
      <c r="L309" s="2017"/>
      <c r="M309" s="2014">
        <v>6256</v>
      </c>
      <c r="N309" s="2015"/>
      <c r="W309" s="1494"/>
      <c r="X309" s="1494"/>
      <c r="Y309" s="1943"/>
      <c r="Z309" s="1943"/>
      <c r="AA309" s="1944"/>
      <c r="AB309" s="1944"/>
      <c r="AC309" s="1940"/>
      <c r="AD309" s="1940"/>
      <c r="AE309" s="1950"/>
      <c r="AF309" s="1950"/>
      <c r="AG309" s="1957"/>
      <c r="AH309" s="1957"/>
      <c r="AI309" s="1957"/>
      <c r="AJ309" s="1494"/>
      <c r="AK309" s="1494"/>
      <c r="AL309" s="1494"/>
      <c r="AM309" s="1494"/>
      <c r="AN309" s="1494"/>
      <c r="AO309" s="1494"/>
      <c r="AP309" s="1494"/>
    </row>
    <row r="310" spans="2:42" ht="15" customHeight="1" x14ac:dyDescent="0.25">
      <c r="B310" s="95"/>
      <c r="W310" s="1494"/>
      <c r="X310" s="1494"/>
      <c r="Y310" s="1494"/>
      <c r="Z310" s="1494"/>
      <c r="AA310" s="1494"/>
      <c r="AB310" s="1494"/>
      <c r="AC310" s="1494"/>
      <c r="AD310" s="1494"/>
      <c r="AE310" s="1494"/>
      <c r="AF310" s="1494"/>
      <c r="AG310" s="1494"/>
      <c r="AH310" s="1494"/>
      <c r="AI310" s="1494"/>
      <c r="AJ310" s="1494"/>
      <c r="AK310" s="1494"/>
      <c r="AL310" s="1494"/>
      <c r="AM310" s="1494"/>
      <c r="AN310" s="1494"/>
      <c r="AO310" s="1494"/>
      <c r="AP310" s="1494"/>
    </row>
    <row r="311" spans="2:42" ht="15" customHeight="1" x14ac:dyDescent="0.25">
      <c r="B311" s="95"/>
      <c r="W311" s="1494"/>
      <c r="X311" s="1494"/>
      <c r="Y311" s="1494"/>
      <c r="Z311" s="1494"/>
      <c r="AA311" s="1494"/>
      <c r="AB311" s="1494"/>
      <c r="AC311" s="1494"/>
      <c r="AD311" s="1494"/>
      <c r="AE311" s="1494"/>
      <c r="AF311" s="1494"/>
      <c r="AG311" s="1494"/>
      <c r="AH311" s="1494"/>
      <c r="AI311" s="1494"/>
      <c r="AJ311" s="1494"/>
      <c r="AK311" s="1494"/>
      <c r="AL311" s="1494"/>
      <c r="AM311" s="1494"/>
      <c r="AN311" s="1494"/>
      <c r="AO311" s="1494"/>
      <c r="AP311" s="1494"/>
    </row>
    <row r="312" spans="2:42" ht="19.5" thickBot="1" x14ac:dyDescent="0.3">
      <c r="B312" s="95"/>
      <c r="C312" s="42" t="s">
        <v>1197</v>
      </c>
      <c r="D312" s="44"/>
      <c r="E312" s="41"/>
      <c r="F312" s="41"/>
      <c r="G312" s="41"/>
      <c r="H312" s="41"/>
      <c r="W312" s="1494"/>
      <c r="X312" s="1494"/>
      <c r="Y312" s="1494"/>
      <c r="Z312" s="1494"/>
      <c r="AA312" s="1494"/>
      <c r="AB312" s="1494"/>
      <c r="AC312" s="1494"/>
      <c r="AD312" s="1494"/>
      <c r="AE312" s="1494"/>
      <c r="AF312" s="1494"/>
      <c r="AG312" s="1494"/>
      <c r="AH312" s="1494"/>
      <c r="AI312" s="1494"/>
      <c r="AJ312" s="1494"/>
      <c r="AK312" s="1494"/>
      <c r="AL312" s="1494"/>
      <c r="AM312" s="1494"/>
      <c r="AN312" s="1494"/>
      <c r="AO312" s="1494"/>
      <c r="AP312" s="1494"/>
    </row>
    <row r="313" spans="2:42" ht="15" customHeight="1" x14ac:dyDescent="0.25">
      <c r="B313" s="95"/>
      <c r="C313" s="2040" t="s">
        <v>134</v>
      </c>
      <c r="D313" s="2026"/>
      <c r="E313" s="2025" t="s">
        <v>150</v>
      </c>
      <c r="F313" s="2026"/>
      <c r="G313" s="2004" t="s">
        <v>1187</v>
      </c>
      <c r="H313" s="2005"/>
      <c r="I313" s="2004" t="s">
        <v>1188</v>
      </c>
      <c r="J313" s="2005"/>
      <c r="K313" s="2004" t="s">
        <v>52</v>
      </c>
      <c r="L313" s="2005"/>
      <c r="M313" s="2004" t="s">
        <v>132</v>
      </c>
      <c r="N313" s="2009"/>
      <c r="W313" s="1494"/>
      <c r="X313" s="1494"/>
      <c r="Y313" s="1951"/>
      <c r="Z313" s="1951"/>
      <c r="AA313" s="1951"/>
      <c r="AB313" s="1951"/>
      <c r="AC313" s="1846"/>
      <c r="AD313" s="1846"/>
      <c r="AE313" s="1846"/>
      <c r="AF313" s="1846"/>
      <c r="AG313" s="1494"/>
      <c r="AH313" s="1494"/>
      <c r="AI313" s="1494"/>
      <c r="AJ313" s="1494"/>
      <c r="AK313" s="1494"/>
      <c r="AL313" s="1494"/>
      <c r="AM313" s="1494"/>
      <c r="AN313" s="1494"/>
      <c r="AO313" s="1494"/>
      <c r="AP313" s="1494"/>
    </row>
    <row r="314" spans="2:42" s="96" customFormat="1" ht="15" customHeight="1" x14ac:dyDescent="0.25">
      <c r="B314" s="95"/>
      <c r="C314" s="2043" t="s">
        <v>1339</v>
      </c>
      <c r="D314" s="2044"/>
      <c r="E314" s="2137">
        <v>2.2999999999999998</v>
      </c>
      <c r="F314" s="2044"/>
      <c r="G314" s="1989">
        <v>6</v>
      </c>
      <c r="H314" s="1990"/>
      <c r="I314" s="2000">
        <v>120</v>
      </c>
      <c r="J314" s="2007"/>
      <c r="K314" s="2000" t="s">
        <v>26</v>
      </c>
      <c r="L314" s="2007"/>
      <c r="M314" s="2000" t="s">
        <v>1129</v>
      </c>
      <c r="N314" s="2001"/>
      <c r="W314" s="1494"/>
      <c r="X314" s="1494"/>
      <c r="Y314" s="1943"/>
      <c r="Z314" s="1943"/>
      <c r="AA314" s="1943"/>
      <c r="AB314" s="1943"/>
      <c r="AC314" s="1940"/>
      <c r="AD314" s="1940"/>
      <c r="AE314" s="1422"/>
      <c r="AF314" s="1422"/>
      <c r="AG314" s="2187"/>
      <c r="AH314" s="2187"/>
      <c r="AI314" s="2187"/>
      <c r="AJ314" s="1494"/>
      <c r="AK314" s="1494"/>
      <c r="AL314" s="1494"/>
      <c r="AM314" s="1494"/>
      <c r="AN314" s="1494"/>
      <c r="AO314" s="1494"/>
      <c r="AP314" s="1494"/>
    </row>
    <row r="315" spans="2:42" ht="15" customHeight="1" x14ac:dyDescent="0.25">
      <c r="B315" s="95"/>
      <c r="C315" s="2041" t="s">
        <v>151</v>
      </c>
      <c r="D315" s="2042"/>
      <c r="E315" s="2028">
        <v>4</v>
      </c>
      <c r="F315" s="2029"/>
      <c r="G315" s="2032">
        <v>8</v>
      </c>
      <c r="H315" s="2033"/>
      <c r="I315" s="1998">
        <v>120</v>
      </c>
      <c r="J315" s="2006"/>
      <c r="K315" s="1998" t="s">
        <v>192</v>
      </c>
      <c r="L315" s="2006"/>
      <c r="M315" s="1998" t="s">
        <v>1129</v>
      </c>
      <c r="N315" s="1999"/>
      <c r="W315" s="1494"/>
      <c r="X315" s="1494"/>
      <c r="Y315" s="1946"/>
      <c r="Z315" s="1946"/>
      <c r="AA315" s="1947"/>
      <c r="AB315" s="1947"/>
      <c r="AC315" s="1948"/>
      <c r="AD315" s="1948"/>
      <c r="AE315" s="1958"/>
      <c r="AF315" s="1958"/>
      <c r="AG315" s="1957"/>
      <c r="AH315" s="1957"/>
      <c r="AI315" s="1957"/>
      <c r="AJ315" s="1494"/>
      <c r="AK315" s="1494"/>
      <c r="AL315" s="1494"/>
      <c r="AM315" s="1494"/>
      <c r="AN315" s="1494"/>
      <c r="AO315" s="1494"/>
      <c r="AP315" s="1494"/>
    </row>
    <row r="316" spans="2:42" ht="15" customHeight="1" x14ac:dyDescent="0.25">
      <c r="B316" s="95"/>
      <c r="C316" s="2043" t="s">
        <v>152</v>
      </c>
      <c r="D316" s="2044"/>
      <c r="E316" s="2030">
        <v>6.3</v>
      </c>
      <c r="F316" s="2031"/>
      <c r="G316" s="1989">
        <v>10</v>
      </c>
      <c r="H316" s="1990"/>
      <c r="I316" s="2000">
        <v>120</v>
      </c>
      <c r="J316" s="2007"/>
      <c r="K316" s="2000" t="s">
        <v>193</v>
      </c>
      <c r="L316" s="2007"/>
      <c r="M316" s="2000" t="s">
        <v>1129</v>
      </c>
      <c r="N316" s="2001"/>
      <c r="W316" s="1494"/>
      <c r="X316" s="1494"/>
      <c r="Y316" s="1943"/>
      <c r="Z316" s="1943"/>
      <c r="AA316" s="1944"/>
      <c r="AB316" s="1944"/>
      <c r="AC316" s="1940"/>
      <c r="AD316" s="1940"/>
      <c r="AE316" s="1945"/>
      <c r="AF316" s="1945"/>
      <c r="AG316" s="1957"/>
      <c r="AH316" s="1957"/>
      <c r="AI316" s="1957"/>
      <c r="AJ316" s="1494"/>
      <c r="AK316" s="1494"/>
      <c r="AL316" s="1494"/>
      <c r="AM316" s="1494"/>
      <c r="AN316" s="1494"/>
      <c r="AO316" s="1494"/>
      <c r="AP316" s="1494"/>
    </row>
    <row r="317" spans="2:42" ht="15" customHeight="1" thickBot="1" x14ac:dyDescent="0.3">
      <c r="B317" s="95"/>
      <c r="C317" s="2045" t="s">
        <v>153</v>
      </c>
      <c r="D317" s="2046"/>
      <c r="E317" s="2038">
        <v>10.6</v>
      </c>
      <c r="F317" s="2039"/>
      <c r="G317" s="1991">
        <v>13</v>
      </c>
      <c r="H317" s="1992"/>
      <c r="I317" s="2002">
        <v>120</v>
      </c>
      <c r="J317" s="2008"/>
      <c r="K317" s="2002" t="s">
        <v>194</v>
      </c>
      <c r="L317" s="2008"/>
      <c r="M317" s="2002" t="s">
        <v>1129</v>
      </c>
      <c r="N317" s="2003"/>
      <c r="W317" s="1494"/>
      <c r="X317" s="1494"/>
      <c r="Y317" s="1946"/>
      <c r="Z317" s="1946"/>
      <c r="AA317" s="1947"/>
      <c r="AB317" s="1947"/>
      <c r="AC317" s="1948"/>
      <c r="AD317" s="1948"/>
      <c r="AE317" s="1958"/>
      <c r="AF317" s="1958"/>
      <c r="AG317" s="1494"/>
      <c r="AH317" s="1494"/>
      <c r="AI317" s="1494"/>
      <c r="AJ317" s="1494"/>
      <c r="AK317" s="1494"/>
      <c r="AL317" s="1494"/>
      <c r="AM317" s="1494"/>
      <c r="AN317" s="1494"/>
      <c r="AO317" s="1494"/>
      <c r="AP317" s="1494"/>
    </row>
    <row r="318" spans="2:42" ht="15" customHeight="1" x14ac:dyDescent="0.25">
      <c r="B318" s="95"/>
      <c r="W318" s="1494"/>
      <c r="X318" s="1494"/>
      <c r="Y318" s="1494"/>
      <c r="Z318" s="1494"/>
      <c r="AA318" s="1494"/>
      <c r="AB318" s="1494"/>
      <c r="AC318" s="1494"/>
      <c r="AD318" s="1494"/>
      <c r="AE318" s="1494"/>
      <c r="AF318" s="1494"/>
      <c r="AG318" s="1494"/>
      <c r="AH318" s="1494"/>
      <c r="AI318" s="1494"/>
      <c r="AJ318" s="1494"/>
      <c r="AK318" s="1494"/>
      <c r="AL318" s="1494"/>
      <c r="AM318" s="1494"/>
      <c r="AN318" s="1494"/>
      <c r="AO318" s="1494"/>
      <c r="AP318" s="1494"/>
    </row>
    <row r="319" spans="2:42" ht="15" customHeight="1" x14ac:dyDescent="0.25">
      <c r="W319" s="1494"/>
      <c r="X319" s="1494"/>
      <c r="Y319" s="1494"/>
      <c r="Z319" s="1494"/>
      <c r="AA319" s="1494"/>
      <c r="AB319" s="1494"/>
      <c r="AC319" s="1494"/>
      <c r="AD319" s="1494"/>
      <c r="AE319" s="1494"/>
      <c r="AF319" s="1494"/>
      <c r="AG319" s="1494"/>
      <c r="AH319" s="1494"/>
      <c r="AI319" s="1494"/>
      <c r="AJ319" s="1494"/>
      <c r="AK319" s="1494"/>
      <c r="AL319" s="1494"/>
      <c r="AM319" s="1494"/>
      <c r="AN319" s="1494"/>
      <c r="AO319" s="1494"/>
      <c r="AP319" s="1494"/>
    </row>
    <row r="320" spans="2:42" x14ac:dyDescent="0.25">
      <c r="W320" s="1494"/>
      <c r="X320" s="1494"/>
      <c r="Y320" s="1494"/>
      <c r="Z320" s="1494"/>
      <c r="AA320" s="1494"/>
      <c r="AB320" s="1494"/>
      <c r="AC320" s="1494"/>
      <c r="AD320" s="1494"/>
      <c r="AE320" s="1494"/>
      <c r="AF320" s="1494"/>
      <c r="AG320" s="1494"/>
      <c r="AH320" s="1494"/>
      <c r="AI320" s="1494"/>
      <c r="AJ320" s="1494"/>
      <c r="AK320" s="1494"/>
      <c r="AL320" s="1494"/>
      <c r="AM320" s="1494"/>
      <c r="AN320" s="1494"/>
      <c r="AO320" s="1494"/>
      <c r="AP320" s="1494"/>
    </row>
    <row r="321" spans="23:42" x14ac:dyDescent="0.25">
      <c r="W321" s="1494"/>
      <c r="X321" s="1494"/>
      <c r="Y321" s="1494"/>
      <c r="Z321" s="1494"/>
      <c r="AA321" s="1494"/>
      <c r="AB321" s="1494"/>
      <c r="AC321" s="1494"/>
      <c r="AD321" s="1494"/>
      <c r="AE321" s="1494"/>
      <c r="AF321" s="1494"/>
      <c r="AG321" s="1494"/>
      <c r="AH321" s="1494"/>
      <c r="AI321" s="1494"/>
      <c r="AJ321" s="1494"/>
      <c r="AK321" s="1494"/>
      <c r="AL321" s="1494"/>
      <c r="AM321" s="1494"/>
      <c r="AN321" s="1494"/>
      <c r="AO321" s="1494"/>
      <c r="AP321" s="1494"/>
    </row>
  </sheetData>
  <mergeCells count="1092">
    <mergeCell ref="I218:J218"/>
    <mergeCell ref="K218:L218"/>
    <mergeCell ref="M218:N218"/>
    <mergeCell ref="O218:P218"/>
    <mergeCell ref="X218:Y218"/>
    <mergeCell ref="Z218:AA218"/>
    <mergeCell ref="AH218:AI218"/>
    <mergeCell ref="AJ218:AK218"/>
    <mergeCell ref="I217:J217"/>
    <mergeCell ref="K217:L217"/>
    <mergeCell ref="M217:N217"/>
    <mergeCell ref="O217:P217"/>
    <mergeCell ref="X217:Y217"/>
    <mergeCell ref="Z217:AA217"/>
    <mergeCell ref="AB217:AC217"/>
    <mergeCell ref="AD217:AE217"/>
    <mergeCell ref="AF217:AG217"/>
    <mergeCell ref="AH217:AI217"/>
    <mergeCell ref="AJ217:AK217"/>
    <mergeCell ref="I216:J216"/>
    <mergeCell ref="K216:L216"/>
    <mergeCell ref="M216:N216"/>
    <mergeCell ref="O216:P216"/>
    <mergeCell ref="X216:Y216"/>
    <mergeCell ref="Z216:AA216"/>
    <mergeCell ref="AB216:AC216"/>
    <mergeCell ref="AD216:AE216"/>
    <mergeCell ref="AF216:AG216"/>
    <mergeCell ref="AH216:AI216"/>
    <mergeCell ref="AJ216:AK216"/>
    <mergeCell ref="K215:L215"/>
    <mergeCell ref="M215:N215"/>
    <mergeCell ref="O215:P215"/>
    <mergeCell ref="X215:Y215"/>
    <mergeCell ref="Z215:AA215"/>
    <mergeCell ref="AB215:AC215"/>
    <mergeCell ref="AD215:AE215"/>
    <mergeCell ref="AF215:AG215"/>
    <mergeCell ref="AH215:AI215"/>
    <mergeCell ref="AJ215:AK215"/>
    <mergeCell ref="X214:Y214"/>
    <mergeCell ref="Z214:AA214"/>
    <mergeCell ref="AB214:AC214"/>
    <mergeCell ref="AD214:AE214"/>
    <mergeCell ref="AF214:AG214"/>
    <mergeCell ref="AH214:AI214"/>
    <mergeCell ref="AJ214:AK214"/>
    <mergeCell ref="C213:D213"/>
    <mergeCell ref="E213:F213"/>
    <mergeCell ref="G213:H213"/>
    <mergeCell ref="I213:J213"/>
    <mergeCell ref="K213:L213"/>
    <mergeCell ref="M213:N213"/>
    <mergeCell ref="O213:P213"/>
    <mergeCell ref="X213:Y213"/>
    <mergeCell ref="Z213:AA213"/>
    <mergeCell ref="AB213:AC213"/>
    <mergeCell ref="AD213:AE213"/>
    <mergeCell ref="AF213:AG213"/>
    <mergeCell ref="AH213:AI213"/>
    <mergeCell ref="AJ213:AK213"/>
    <mergeCell ref="AJ210:AK210"/>
    <mergeCell ref="C211:D212"/>
    <mergeCell ref="E211:F212"/>
    <mergeCell ref="G211:J211"/>
    <mergeCell ref="K211:L212"/>
    <mergeCell ref="M211:N212"/>
    <mergeCell ref="O211:P212"/>
    <mergeCell ref="X211:Y211"/>
    <mergeCell ref="Z211:AA211"/>
    <mergeCell ref="AB211:AC211"/>
    <mergeCell ref="AD211:AE211"/>
    <mergeCell ref="AF211:AG211"/>
    <mergeCell ref="AH211:AI211"/>
    <mergeCell ref="AJ211:AK211"/>
    <mergeCell ref="G212:H212"/>
    <mergeCell ref="I212:J212"/>
    <mergeCell ref="O296:P296"/>
    <mergeCell ref="O227:P227"/>
    <mergeCell ref="I227:J227"/>
    <mergeCell ref="M227:N227"/>
    <mergeCell ref="K227:L227"/>
    <mergeCell ref="I214:J214"/>
    <mergeCell ref="K214:L214"/>
    <mergeCell ref="M214:N214"/>
    <mergeCell ref="O214:P214"/>
    <mergeCell ref="I215:J215"/>
    <mergeCell ref="C222:D222"/>
    <mergeCell ref="C223:D227"/>
    <mergeCell ref="E222:F222"/>
    <mergeCell ref="E223:F223"/>
    <mergeCell ref="E224:F224"/>
    <mergeCell ref="E225:F225"/>
    <mergeCell ref="O297:P297"/>
    <mergeCell ref="O298:P298"/>
    <mergeCell ref="O299:P299"/>
    <mergeCell ref="O300:P300"/>
    <mergeCell ref="O301:P301"/>
    <mergeCell ref="D148:K148"/>
    <mergeCell ref="Y148:AF148"/>
    <mergeCell ref="AC147:AF147"/>
    <mergeCell ref="G201:H201"/>
    <mergeCell ref="I201:J201"/>
    <mergeCell ref="G200:J200"/>
    <mergeCell ref="O200:P201"/>
    <mergeCell ref="M200:N201"/>
    <mergeCell ref="K200:L201"/>
    <mergeCell ref="E200:F201"/>
    <mergeCell ref="C200:D201"/>
    <mergeCell ref="Y191:AA191"/>
    <mergeCell ref="AB191:AD191"/>
    <mergeCell ref="AE191:AF191"/>
    <mergeCell ref="Y192:AA192"/>
    <mergeCell ref="AB192:AD192"/>
    <mergeCell ref="AE192:AF192"/>
    <mergeCell ref="Y193:AA193"/>
    <mergeCell ref="AB193:AD193"/>
    <mergeCell ref="AE193:AF193"/>
    <mergeCell ref="Y194:AA194"/>
    <mergeCell ref="AB194:AD194"/>
    <mergeCell ref="AE194:AF194"/>
    <mergeCell ref="Y195:AA195"/>
    <mergeCell ref="AB195:AD195"/>
    <mergeCell ref="AE195:AF195"/>
    <mergeCell ref="Y196:AA196"/>
    <mergeCell ref="AB196:AD196"/>
    <mergeCell ref="AE196:AF196"/>
    <mergeCell ref="Y185:AA185"/>
    <mergeCell ref="AB185:AD185"/>
    <mergeCell ref="AE185:AF185"/>
    <mergeCell ref="Y186:AA186"/>
    <mergeCell ref="AB186:AD186"/>
    <mergeCell ref="AE186:AF186"/>
    <mergeCell ref="Y187:AA187"/>
    <mergeCell ref="AB187:AD187"/>
    <mergeCell ref="AE187:AF187"/>
    <mergeCell ref="Y188:AA188"/>
    <mergeCell ref="AB188:AD188"/>
    <mergeCell ref="AE188:AF188"/>
    <mergeCell ref="Y189:AA189"/>
    <mergeCell ref="AB189:AD189"/>
    <mergeCell ref="AE189:AF189"/>
    <mergeCell ref="Y190:AA190"/>
    <mergeCell ref="AB190:AD190"/>
    <mergeCell ref="AE190:AF190"/>
    <mergeCell ref="Y179:AA179"/>
    <mergeCell ref="AB179:AD179"/>
    <mergeCell ref="AE179:AF179"/>
    <mergeCell ref="Y180:AA180"/>
    <mergeCell ref="AB180:AD180"/>
    <mergeCell ref="AE180:AF180"/>
    <mergeCell ref="Y181:AA181"/>
    <mergeCell ref="AB181:AD181"/>
    <mergeCell ref="AE181:AF181"/>
    <mergeCell ref="Y182:AA182"/>
    <mergeCell ref="AB182:AD182"/>
    <mergeCell ref="AE182:AF182"/>
    <mergeCell ref="Y183:AA183"/>
    <mergeCell ref="AB183:AD183"/>
    <mergeCell ref="AE183:AF183"/>
    <mergeCell ref="Y184:AA184"/>
    <mergeCell ref="AB184:AD184"/>
    <mergeCell ref="AE184:AF184"/>
    <mergeCell ref="AB173:AD173"/>
    <mergeCell ref="AE173:AF173"/>
    <mergeCell ref="Y174:AA174"/>
    <mergeCell ref="AB174:AD174"/>
    <mergeCell ref="AE174:AF174"/>
    <mergeCell ref="Y175:AA175"/>
    <mergeCell ref="AB175:AD175"/>
    <mergeCell ref="AE175:AF175"/>
    <mergeCell ref="Y176:AA176"/>
    <mergeCell ref="AB176:AD176"/>
    <mergeCell ref="AE176:AF176"/>
    <mergeCell ref="Y177:AA177"/>
    <mergeCell ref="AB177:AD177"/>
    <mergeCell ref="AE177:AF177"/>
    <mergeCell ref="Y178:AA178"/>
    <mergeCell ref="AB178:AD178"/>
    <mergeCell ref="AE178:AF178"/>
    <mergeCell ref="AB168:AD168"/>
    <mergeCell ref="AE168:AF168"/>
    <mergeCell ref="Y169:AA169"/>
    <mergeCell ref="AB169:AD169"/>
    <mergeCell ref="AE169:AF169"/>
    <mergeCell ref="Y170:AA170"/>
    <mergeCell ref="AB170:AD170"/>
    <mergeCell ref="AE170:AF170"/>
    <mergeCell ref="Y171:AA171"/>
    <mergeCell ref="AB171:AD171"/>
    <mergeCell ref="AE171:AF171"/>
    <mergeCell ref="Y172:AA172"/>
    <mergeCell ref="AB172:AD172"/>
    <mergeCell ref="AE172:AF172"/>
    <mergeCell ref="AG307:AI307"/>
    <mergeCell ref="AG308:AI308"/>
    <mergeCell ref="Z200:AA200"/>
    <mergeCell ref="AB200:AC200"/>
    <mergeCell ref="X203:Y203"/>
    <mergeCell ref="Z203:AA203"/>
    <mergeCell ref="AB203:AC203"/>
    <mergeCell ref="AD203:AE203"/>
    <mergeCell ref="AF203:AG203"/>
    <mergeCell ref="AH203:AI203"/>
    <mergeCell ref="AF227:AG227"/>
    <mergeCell ref="AH227:AI227"/>
    <mergeCell ref="AD236:AE236"/>
    <mergeCell ref="X237:Y237"/>
    <mergeCell ref="Z237:AA237"/>
    <mergeCell ref="AB237:AC237"/>
    <mergeCell ref="AD237:AE237"/>
    <mergeCell ref="Y173:AA173"/>
    <mergeCell ref="AG314:AI314"/>
    <mergeCell ref="AG315:AI315"/>
    <mergeCell ref="AG316:AI316"/>
    <mergeCell ref="M314:N314"/>
    <mergeCell ref="K314:L314"/>
    <mergeCell ref="I314:J314"/>
    <mergeCell ref="G314:H314"/>
    <mergeCell ref="E314:F314"/>
    <mergeCell ref="C314:D314"/>
    <mergeCell ref="Y314:Z314"/>
    <mergeCell ref="AA314:AB314"/>
    <mergeCell ref="AC314:AD314"/>
    <mergeCell ref="C17:C22"/>
    <mergeCell ref="D17:R17"/>
    <mergeCell ref="D19:R19"/>
    <mergeCell ref="D21:R21"/>
    <mergeCell ref="G81:H81"/>
    <mergeCell ref="I81:K81"/>
    <mergeCell ref="L81:Q81"/>
    <mergeCell ref="R81:S81"/>
    <mergeCell ref="T81:U81"/>
    <mergeCell ref="C104:C111"/>
    <mergeCell ref="D104:U104"/>
    <mergeCell ref="D106:U106"/>
    <mergeCell ref="D108:U108"/>
    <mergeCell ref="D109:G109"/>
    <mergeCell ref="C74:C81"/>
    <mergeCell ref="D74:U74"/>
    <mergeCell ref="D76:U76"/>
    <mergeCell ref="D78:U78"/>
    <mergeCell ref="X200:Y200"/>
    <mergeCell ref="Y168:AA168"/>
    <mergeCell ref="Y128:AJ128"/>
    <mergeCell ref="AG127:AJ127"/>
    <mergeCell ref="C55:C60"/>
    <mergeCell ref="D55:S55"/>
    <mergeCell ref="D57:S57"/>
    <mergeCell ref="D59:S59"/>
    <mergeCell ref="C36:C41"/>
    <mergeCell ref="D36:S36"/>
    <mergeCell ref="D38:S38"/>
    <mergeCell ref="D40:S40"/>
    <mergeCell ref="AD200:AE200"/>
    <mergeCell ref="Y127:AE127"/>
    <mergeCell ref="X55:X60"/>
    <mergeCell ref="O202:P202"/>
    <mergeCell ref="O203:P203"/>
    <mergeCell ref="D79:I79"/>
    <mergeCell ref="K79:N79"/>
    <mergeCell ref="O79:P79"/>
    <mergeCell ref="S79:U79"/>
    <mergeCell ref="D80:U80"/>
    <mergeCell ref="D81:F81"/>
    <mergeCell ref="T111:U111"/>
    <mergeCell ref="H109:K109"/>
    <mergeCell ref="L109:Q109"/>
    <mergeCell ref="R109:S109"/>
    <mergeCell ref="D128:O128"/>
    <mergeCell ref="T109:U109"/>
    <mergeCell ref="D110:U110"/>
    <mergeCell ref="D111:F111"/>
    <mergeCell ref="G111:H111"/>
    <mergeCell ref="I111:K111"/>
    <mergeCell ref="L111:Q111"/>
    <mergeCell ref="R111:S111"/>
    <mergeCell ref="K204:L204"/>
    <mergeCell ref="G207:H207"/>
    <mergeCell ref="G205:H205"/>
    <mergeCell ref="G206:H206"/>
    <mergeCell ref="M205:N205"/>
    <mergeCell ref="M206:N206"/>
    <mergeCell ref="M207:N207"/>
    <mergeCell ref="M202:N202"/>
    <mergeCell ref="M203:N203"/>
    <mergeCell ref="M204:N204"/>
    <mergeCell ref="O205:P205"/>
    <mergeCell ref="O206:P206"/>
    <mergeCell ref="O207:P207"/>
    <mergeCell ref="G204:H204"/>
    <mergeCell ref="I206:J206"/>
    <mergeCell ref="I207:J207"/>
    <mergeCell ref="G202:H202"/>
    <mergeCell ref="G203:H203"/>
    <mergeCell ref="O204:P204"/>
    <mergeCell ref="I202:J202"/>
    <mergeCell ref="I203:J203"/>
    <mergeCell ref="I204:J204"/>
    <mergeCell ref="I205:J205"/>
    <mergeCell ref="K205:L205"/>
    <mergeCell ref="K206:L206"/>
    <mergeCell ref="K207:L207"/>
    <mergeCell ref="K202:L202"/>
    <mergeCell ref="K203:L203"/>
    <mergeCell ref="N157:O157"/>
    <mergeCell ref="N158:O158"/>
    <mergeCell ref="N164:O164"/>
    <mergeCell ref="C205:D205"/>
    <mergeCell ref="C206:D206"/>
    <mergeCell ref="C207:D207"/>
    <mergeCell ref="C202:D202"/>
    <mergeCell ref="C203:D203"/>
    <mergeCell ref="C204:D204"/>
    <mergeCell ref="E205:F205"/>
    <mergeCell ref="E206:F206"/>
    <mergeCell ref="E207:F207"/>
    <mergeCell ref="E202:F202"/>
    <mergeCell ref="E203:F203"/>
    <mergeCell ref="E204:F204"/>
    <mergeCell ref="O222:P222"/>
    <mergeCell ref="O223:P223"/>
    <mergeCell ref="O224:P224"/>
    <mergeCell ref="O225:P225"/>
    <mergeCell ref="O226:P226"/>
    <mergeCell ref="M222:N222"/>
    <mergeCell ref="M223:N223"/>
    <mergeCell ref="I222:J222"/>
    <mergeCell ref="I223:J223"/>
    <mergeCell ref="I224:J224"/>
    <mergeCell ref="I225:J225"/>
    <mergeCell ref="I226:J226"/>
    <mergeCell ref="M224:N224"/>
    <mergeCell ref="M225:N225"/>
    <mergeCell ref="M226:N226"/>
    <mergeCell ref="K222:L222"/>
    <mergeCell ref="K223:L223"/>
    <mergeCell ref="K224:L224"/>
    <mergeCell ref="K225:L225"/>
    <mergeCell ref="K226:L226"/>
    <mergeCell ref="E226:F226"/>
    <mergeCell ref="E227:F227"/>
    <mergeCell ref="G222:H222"/>
    <mergeCell ref="G223:H223"/>
    <mergeCell ref="G224:H224"/>
    <mergeCell ref="G225:H225"/>
    <mergeCell ref="G226:H226"/>
    <mergeCell ref="G227:H227"/>
    <mergeCell ref="C214:D214"/>
    <mergeCell ref="E214:F214"/>
    <mergeCell ref="G214:H214"/>
    <mergeCell ref="C215:D215"/>
    <mergeCell ref="E215:F215"/>
    <mergeCell ref="G215:H215"/>
    <mergeCell ref="C216:D216"/>
    <mergeCell ref="E216:F216"/>
    <mergeCell ref="G216:H216"/>
    <mergeCell ref="C217:D217"/>
    <mergeCell ref="E217:F217"/>
    <mergeCell ref="G217:H217"/>
    <mergeCell ref="C218:D218"/>
    <mergeCell ref="E218:F218"/>
    <mergeCell ref="G218:H218"/>
    <mergeCell ref="E236:F236"/>
    <mergeCell ref="E237:F237"/>
    <mergeCell ref="E238:F238"/>
    <mergeCell ref="G231:H231"/>
    <mergeCell ref="G232:H232"/>
    <mergeCell ref="G233:H233"/>
    <mergeCell ref="G234:H234"/>
    <mergeCell ref="G235:H235"/>
    <mergeCell ref="G236:H236"/>
    <mergeCell ref="C260:C263"/>
    <mergeCell ref="D262:N262"/>
    <mergeCell ref="O261:P261"/>
    <mergeCell ref="O262:P262"/>
    <mergeCell ref="O263:P263"/>
    <mergeCell ref="M249:N249"/>
    <mergeCell ref="M250:N250"/>
    <mergeCell ref="M251:N251"/>
    <mergeCell ref="M252:N252"/>
    <mergeCell ref="M253:N253"/>
    <mergeCell ref="M254:N254"/>
    <mergeCell ref="O252:P252"/>
    <mergeCell ref="O253:P253"/>
    <mergeCell ref="O254:P254"/>
    <mergeCell ref="O255:P255"/>
    <mergeCell ref="O256:P256"/>
    <mergeCell ref="O250:P250"/>
    <mergeCell ref="O251:P251"/>
    <mergeCell ref="D260:P260"/>
    <mergeCell ref="M261:N261"/>
    <mergeCell ref="M263:N263"/>
    <mergeCell ref="O249:P249"/>
    <mergeCell ref="I232:J232"/>
    <mergeCell ref="C278:C281"/>
    <mergeCell ref="D278:P278"/>
    <mergeCell ref="O279:P279"/>
    <mergeCell ref="O281:P281"/>
    <mergeCell ref="M266:N266"/>
    <mergeCell ref="M267:N267"/>
    <mergeCell ref="M269:N269"/>
    <mergeCell ref="M268:N268"/>
    <mergeCell ref="M270:N270"/>
    <mergeCell ref="M271:N271"/>
    <mergeCell ref="O270:P270"/>
    <mergeCell ref="O271:P271"/>
    <mergeCell ref="O272:P272"/>
    <mergeCell ref="O273:P273"/>
    <mergeCell ref="O274:P274"/>
    <mergeCell ref="O268:P268"/>
    <mergeCell ref="O269:P269"/>
    <mergeCell ref="M273:N273"/>
    <mergeCell ref="M274:N274"/>
    <mergeCell ref="K290:L290"/>
    <mergeCell ref="K291:L291"/>
    <mergeCell ref="K292:L292"/>
    <mergeCell ref="M291:N291"/>
    <mergeCell ref="M292:N292"/>
    <mergeCell ref="M282:N282"/>
    <mergeCell ref="K279:L279"/>
    <mergeCell ref="K281:L281"/>
    <mergeCell ref="K282:L282"/>
    <mergeCell ref="K283:L283"/>
    <mergeCell ref="K284:L284"/>
    <mergeCell ref="K285:L285"/>
    <mergeCell ref="K286:L286"/>
    <mergeCell ref="M279:N279"/>
    <mergeCell ref="M281:N281"/>
    <mergeCell ref="M283:N283"/>
    <mergeCell ref="M284:N284"/>
    <mergeCell ref="M285:N285"/>
    <mergeCell ref="K287:L287"/>
    <mergeCell ref="M243:N243"/>
    <mergeCell ref="M245:N245"/>
    <mergeCell ref="K288:L288"/>
    <mergeCell ref="M246:N246"/>
    <mergeCell ref="M247:N247"/>
    <mergeCell ref="M248:N248"/>
    <mergeCell ref="O246:P246"/>
    <mergeCell ref="O247:P247"/>
    <mergeCell ref="O248:P248"/>
    <mergeCell ref="D244:P244"/>
    <mergeCell ref="O243:P243"/>
    <mergeCell ref="O245:P245"/>
    <mergeCell ref="O282:P282"/>
    <mergeCell ref="O283:P283"/>
    <mergeCell ref="O284:P284"/>
    <mergeCell ref="O285:P285"/>
    <mergeCell ref="K289:L289"/>
    <mergeCell ref="C296:D296"/>
    <mergeCell ref="C297:D297"/>
    <mergeCell ref="I233:J233"/>
    <mergeCell ref="I234:J234"/>
    <mergeCell ref="I235:J235"/>
    <mergeCell ref="I236:J236"/>
    <mergeCell ref="I231:J231"/>
    <mergeCell ref="K231:L231"/>
    <mergeCell ref="K232:L232"/>
    <mergeCell ref="K233:L233"/>
    <mergeCell ref="D242:P242"/>
    <mergeCell ref="C236:D236"/>
    <mergeCell ref="C237:D237"/>
    <mergeCell ref="C238:D238"/>
    <mergeCell ref="C242:C245"/>
    <mergeCell ref="E231:F231"/>
    <mergeCell ref="C231:D231"/>
    <mergeCell ref="C232:D232"/>
    <mergeCell ref="C233:D233"/>
    <mergeCell ref="C234:D234"/>
    <mergeCell ref="C235:D235"/>
    <mergeCell ref="G237:H237"/>
    <mergeCell ref="G238:H238"/>
    <mergeCell ref="E232:F232"/>
    <mergeCell ref="E233:F233"/>
    <mergeCell ref="E234:F234"/>
    <mergeCell ref="E235:F235"/>
    <mergeCell ref="M264:N264"/>
    <mergeCell ref="M265:N265"/>
    <mergeCell ref="O264:P264"/>
    <mergeCell ref="O265:P265"/>
    <mergeCell ref="O266:P266"/>
    <mergeCell ref="I309:J309"/>
    <mergeCell ref="G305:H305"/>
    <mergeCell ref="G306:H306"/>
    <mergeCell ref="M299:N299"/>
    <mergeCell ref="M300:N300"/>
    <mergeCell ref="M301:N301"/>
    <mergeCell ref="K296:L296"/>
    <mergeCell ref="K297:L297"/>
    <mergeCell ref="K298:L298"/>
    <mergeCell ref="K299:L299"/>
    <mergeCell ref="K300:L300"/>
    <mergeCell ref="M296:N296"/>
    <mergeCell ref="K234:L234"/>
    <mergeCell ref="M286:N286"/>
    <mergeCell ref="O288:P288"/>
    <mergeCell ref="O289:P289"/>
    <mergeCell ref="O290:P290"/>
    <mergeCell ref="O291:P291"/>
    <mergeCell ref="O292:P292"/>
    <mergeCell ref="D280:P280"/>
    <mergeCell ref="M287:N287"/>
    <mergeCell ref="M288:N288"/>
    <mergeCell ref="M289:N289"/>
    <mergeCell ref="I237:J237"/>
    <mergeCell ref="I238:J238"/>
    <mergeCell ref="K235:L235"/>
    <mergeCell ref="K236:L236"/>
    <mergeCell ref="K237:L237"/>
    <mergeCell ref="K238:L238"/>
    <mergeCell ref="M290:N290"/>
    <mergeCell ref="O286:P286"/>
    <mergeCell ref="O287:P287"/>
    <mergeCell ref="E317:F317"/>
    <mergeCell ref="C313:D313"/>
    <mergeCell ref="C315:D315"/>
    <mergeCell ref="C316:D316"/>
    <mergeCell ref="C317:D317"/>
    <mergeCell ref="I315:J315"/>
    <mergeCell ref="I317:J317"/>
    <mergeCell ref="I316:J316"/>
    <mergeCell ref="G313:H313"/>
    <mergeCell ref="G315:H315"/>
    <mergeCell ref="G316:H316"/>
    <mergeCell ref="G317:H317"/>
    <mergeCell ref="E307:F307"/>
    <mergeCell ref="E308:F308"/>
    <mergeCell ref="E309:F309"/>
    <mergeCell ref="C298:D298"/>
    <mergeCell ref="C299:D299"/>
    <mergeCell ref="C300:D300"/>
    <mergeCell ref="C301:D301"/>
    <mergeCell ref="E298:F298"/>
    <mergeCell ref="E299:F299"/>
    <mergeCell ref="E300:F300"/>
    <mergeCell ref="E301:F301"/>
    <mergeCell ref="C305:D305"/>
    <mergeCell ref="C306:D306"/>
    <mergeCell ref="C307:D307"/>
    <mergeCell ref="C308:D308"/>
    <mergeCell ref="C309:D309"/>
    <mergeCell ref="I305:J305"/>
    <mergeCell ref="I306:J306"/>
    <mergeCell ref="I307:J307"/>
    <mergeCell ref="I308:J308"/>
    <mergeCell ref="I313:J313"/>
    <mergeCell ref="E313:F313"/>
    <mergeCell ref="AF200:AG200"/>
    <mergeCell ref="AH200:AI200"/>
    <mergeCell ref="AJ200:AK200"/>
    <mergeCell ref="X202:Y202"/>
    <mergeCell ref="Z202:AA202"/>
    <mergeCell ref="AB202:AC202"/>
    <mergeCell ref="AD202:AE202"/>
    <mergeCell ref="AF202:AG202"/>
    <mergeCell ref="AH202:AI202"/>
    <mergeCell ref="AJ202:AK202"/>
    <mergeCell ref="E315:F315"/>
    <mergeCell ref="E316:F316"/>
    <mergeCell ref="G296:H296"/>
    <mergeCell ref="G297:H297"/>
    <mergeCell ref="G298:H298"/>
    <mergeCell ref="G299:H299"/>
    <mergeCell ref="G300:H300"/>
    <mergeCell ref="G301:H301"/>
    <mergeCell ref="K301:L301"/>
    <mergeCell ref="I297:J297"/>
    <mergeCell ref="I298:J298"/>
    <mergeCell ref="I299:J299"/>
    <mergeCell ref="G307:H307"/>
    <mergeCell ref="G308:H308"/>
    <mergeCell ref="G309:H309"/>
    <mergeCell ref="E305:F305"/>
    <mergeCell ref="E306:F306"/>
    <mergeCell ref="E296:F296"/>
    <mergeCell ref="E297:F297"/>
    <mergeCell ref="M305:N305"/>
    <mergeCell ref="AJ205:AK205"/>
    <mergeCell ref="Z225:AA225"/>
    <mergeCell ref="AB225:AC225"/>
    <mergeCell ref="AD225:AE225"/>
    <mergeCell ref="AF225:AG225"/>
    <mergeCell ref="AH225:AI225"/>
    <mergeCell ref="AJ225:AK225"/>
    <mergeCell ref="AJ226:AK226"/>
    <mergeCell ref="Z227:AA227"/>
    <mergeCell ref="AB227:AC227"/>
    <mergeCell ref="AD227:AE227"/>
    <mergeCell ref="M315:N315"/>
    <mergeCell ref="M316:N316"/>
    <mergeCell ref="M317:N317"/>
    <mergeCell ref="K313:L313"/>
    <mergeCell ref="K315:L315"/>
    <mergeCell ref="K316:L316"/>
    <mergeCell ref="K317:L317"/>
    <mergeCell ref="M313:N313"/>
    <mergeCell ref="M306:N306"/>
    <mergeCell ref="M307:N307"/>
    <mergeCell ref="M308:N308"/>
    <mergeCell ref="M309:N309"/>
    <mergeCell ref="K305:L305"/>
    <mergeCell ref="K306:L306"/>
    <mergeCell ref="K307:L307"/>
    <mergeCell ref="K308:L308"/>
    <mergeCell ref="K309:L309"/>
    <mergeCell ref="M272:N272"/>
    <mergeCell ref="O267:P267"/>
    <mergeCell ref="M255:N255"/>
    <mergeCell ref="M256:N256"/>
    <mergeCell ref="X223:Y227"/>
    <mergeCell ref="Z223:AA223"/>
    <mergeCell ref="AB223:AC223"/>
    <mergeCell ref="AD223:AE223"/>
    <mergeCell ref="AF223:AG223"/>
    <mergeCell ref="AH223:AI223"/>
    <mergeCell ref="AJ223:AK223"/>
    <mergeCell ref="Z224:AA224"/>
    <mergeCell ref="AB224:AC224"/>
    <mergeCell ref="AD224:AE224"/>
    <mergeCell ref="AJ224:AK224"/>
    <mergeCell ref="I300:J300"/>
    <mergeCell ref="I301:J301"/>
    <mergeCell ref="I296:J296"/>
    <mergeCell ref="M297:N297"/>
    <mergeCell ref="M298:N298"/>
    <mergeCell ref="X204:Y204"/>
    <mergeCell ref="Z204:AA204"/>
    <mergeCell ref="AB204:AC204"/>
    <mergeCell ref="AD204:AE204"/>
    <mergeCell ref="AF204:AG204"/>
    <mergeCell ref="AH204:AI204"/>
    <mergeCell ref="AJ204:AK204"/>
    <mergeCell ref="X206:Y206"/>
    <mergeCell ref="Z206:AA206"/>
    <mergeCell ref="AB206:AC206"/>
    <mergeCell ref="AD206:AE206"/>
    <mergeCell ref="AF206:AG206"/>
    <mergeCell ref="AH206:AI206"/>
    <mergeCell ref="AJ206:AK206"/>
    <mergeCell ref="AF205:AG205"/>
    <mergeCell ref="AH205:AI205"/>
    <mergeCell ref="Z232:AA232"/>
    <mergeCell ref="AB232:AC232"/>
    <mergeCell ref="AD232:AE232"/>
    <mergeCell ref="X233:Y233"/>
    <mergeCell ref="Z233:AA233"/>
    <mergeCell ref="AB233:AC233"/>
    <mergeCell ref="AD233:AE233"/>
    <mergeCell ref="X231:Y231"/>
    <mergeCell ref="Z231:AA231"/>
    <mergeCell ref="AB231:AC231"/>
    <mergeCell ref="AD231:AE231"/>
    <mergeCell ref="AJ203:AK203"/>
    <mergeCell ref="X205:Y205"/>
    <mergeCell ref="Z205:AA205"/>
    <mergeCell ref="AB205:AC205"/>
    <mergeCell ref="AD205:AE205"/>
    <mergeCell ref="AF224:AG224"/>
    <mergeCell ref="AH224:AI224"/>
    <mergeCell ref="X222:Y222"/>
    <mergeCell ref="Z222:AA222"/>
    <mergeCell ref="AB222:AC222"/>
    <mergeCell ref="AD222:AE222"/>
    <mergeCell ref="AF222:AG222"/>
    <mergeCell ref="AH222:AI222"/>
    <mergeCell ref="AJ222:AK222"/>
    <mergeCell ref="X207:Y207"/>
    <mergeCell ref="Z207:AA207"/>
    <mergeCell ref="AB207:AC207"/>
    <mergeCell ref="AD207:AE207"/>
    <mergeCell ref="AF207:AG207"/>
    <mergeCell ref="AH207:AI207"/>
    <mergeCell ref="AJ207:AK207"/>
    <mergeCell ref="X17:X22"/>
    <mergeCell ref="Y17:AM17"/>
    <mergeCell ref="Y19:AM19"/>
    <mergeCell ref="Y21:AM21"/>
    <mergeCell ref="X74:X81"/>
    <mergeCell ref="Y74:AP74"/>
    <mergeCell ref="Y76:AP76"/>
    <mergeCell ref="Y78:AP78"/>
    <mergeCell ref="Y79:AD79"/>
    <mergeCell ref="AF79:AI79"/>
    <mergeCell ref="AJ79:AK79"/>
    <mergeCell ref="AN79:AP79"/>
    <mergeCell ref="Y80:AP80"/>
    <mergeCell ref="Y81:AA81"/>
    <mergeCell ref="AB81:AC81"/>
    <mergeCell ref="AD81:AF81"/>
    <mergeCell ref="AG81:AL81"/>
    <mergeCell ref="AM81:AN81"/>
    <mergeCell ref="AO81:AP81"/>
    <mergeCell ref="AC35:AD35"/>
    <mergeCell ref="AE35:AF35"/>
    <mergeCell ref="AG35:AI35"/>
    <mergeCell ref="Y35:AB35"/>
    <mergeCell ref="X36:X41"/>
    <mergeCell ref="Y36:AN36"/>
    <mergeCell ref="Y38:AN38"/>
    <mergeCell ref="Y40:AN40"/>
    <mergeCell ref="X104:X111"/>
    <mergeCell ref="Y104:AP104"/>
    <mergeCell ref="Y106:AP106"/>
    <mergeCell ref="Y108:AP108"/>
    <mergeCell ref="Y109:AB109"/>
    <mergeCell ref="AC109:AF109"/>
    <mergeCell ref="AG109:AL109"/>
    <mergeCell ref="AM109:AN109"/>
    <mergeCell ref="AO109:AP109"/>
    <mergeCell ref="Y110:AP110"/>
    <mergeCell ref="Y111:AA111"/>
    <mergeCell ref="AB111:AC111"/>
    <mergeCell ref="AD111:AF111"/>
    <mergeCell ref="AG111:AL111"/>
    <mergeCell ref="AM111:AN111"/>
    <mergeCell ref="AO111:AP111"/>
    <mergeCell ref="Y55:AN55"/>
    <mergeCell ref="Y57:AN57"/>
    <mergeCell ref="Y59:AN59"/>
    <mergeCell ref="X238:Y238"/>
    <mergeCell ref="Z238:AA238"/>
    <mergeCell ref="AB238:AC238"/>
    <mergeCell ref="AD238:AE238"/>
    <mergeCell ref="AJ199:AK199"/>
    <mergeCell ref="AJ221:AK221"/>
    <mergeCell ref="AD230:AE230"/>
    <mergeCell ref="X236:Y236"/>
    <mergeCell ref="Z236:AA236"/>
    <mergeCell ref="AB218:AC218"/>
    <mergeCell ref="AD218:AE218"/>
    <mergeCell ref="AF218:AG218"/>
    <mergeCell ref="AB236:AC236"/>
    <mergeCell ref="AH247:AI247"/>
    <mergeCell ref="AJ247:AK247"/>
    <mergeCell ref="AH248:AI248"/>
    <mergeCell ref="AJ248:AK248"/>
    <mergeCell ref="X234:Y234"/>
    <mergeCell ref="Z234:AA234"/>
    <mergeCell ref="AB234:AC234"/>
    <mergeCell ref="AD234:AE234"/>
    <mergeCell ref="X235:Y235"/>
    <mergeCell ref="Z235:AA235"/>
    <mergeCell ref="AB235:AC235"/>
    <mergeCell ref="AD235:AE235"/>
    <mergeCell ref="AJ227:AK227"/>
    <mergeCell ref="Z226:AA226"/>
    <mergeCell ref="AB226:AC226"/>
    <mergeCell ref="AD226:AE226"/>
    <mergeCell ref="AF226:AG226"/>
    <mergeCell ref="AH226:AI226"/>
    <mergeCell ref="X232:Y232"/>
    <mergeCell ref="AH249:AI249"/>
    <mergeCell ref="AJ249:AK249"/>
    <mergeCell ref="AH250:AI250"/>
    <mergeCell ref="AJ250:AK250"/>
    <mergeCell ref="AH251:AI251"/>
    <mergeCell ref="AJ251:AK251"/>
    <mergeCell ref="X242:X245"/>
    <mergeCell ref="Y242:AK242"/>
    <mergeCell ref="AH243:AI243"/>
    <mergeCell ref="AJ243:AK243"/>
    <mergeCell ref="Y244:AK244"/>
    <mergeCell ref="AH245:AI245"/>
    <mergeCell ref="AJ245:AK245"/>
    <mergeCell ref="AH246:AI246"/>
    <mergeCell ref="AJ246:AK246"/>
    <mergeCell ref="X260:X263"/>
    <mergeCell ref="Y260:AK260"/>
    <mergeCell ref="AH261:AI261"/>
    <mergeCell ref="AJ261:AK261"/>
    <mergeCell ref="Y262:AI262"/>
    <mergeCell ref="AJ262:AK262"/>
    <mergeCell ref="AH263:AI263"/>
    <mergeCell ref="AJ263:AK263"/>
    <mergeCell ref="AH264:AI264"/>
    <mergeCell ref="AJ264:AK264"/>
    <mergeCell ref="AH252:AI252"/>
    <mergeCell ref="AJ252:AK252"/>
    <mergeCell ref="AH253:AI253"/>
    <mergeCell ref="AJ253:AK253"/>
    <mergeCell ref="AH254:AI254"/>
    <mergeCell ref="AJ254:AK254"/>
    <mergeCell ref="AH255:AI255"/>
    <mergeCell ref="AJ255:AK255"/>
    <mergeCell ref="AH256:AI256"/>
    <mergeCell ref="AJ256:AK256"/>
    <mergeCell ref="AH270:AI270"/>
    <mergeCell ref="AJ270:AK270"/>
    <mergeCell ref="AH271:AI271"/>
    <mergeCell ref="AJ271:AK271"/>
    <mergeCell ref="AH272:AI272"/>
    <mergeCell ref="AJ272:AK272"/>
    <mergeCell ref="AH273:AI273"/>
    <mergeCell ref="AJ273:AK273"/>
    <mergeCell ref="AH274:AI274"/>
    <mergeCell ref="AJ274:AK274"/>
    <mergeCell ref="AH265:AI265"/>
    <mergeCell ref="AJ265:AK265"/>
    <mergeCell ref="AH266:AI266"/>
    <mergeCell ref="AJ266:AK266"/>
    <mergeCell ref="AH267:AI267"/>
    <mergeCell ref="AJ267:AK267"/>
    <mergeCell ref="AH268:AI268"/>
    <mergeCell ref="AJ268:AK268"/>
    <mergeCell ref="AH269:AI269"/>
    <mergeCell ref="AJ269:AK269"/>
    <mergeCell ref="AF282:AG282"/>
    <mergeCell ref="AH282:AI282"/>
    <mergeCell ref="AJ282:AK282"/>
    <mergeCell ref="AF283:AG283"/>
    <mergeCell ref="AH283:AI283"/>
    <mergeCell ref="AJ283:AK283"/>
    <mergeCell ref="AF284:AG284"/>
    <mergeCell ref="AH284:AI284"/>
    <mergeCell ref="AJ284:AK284"/>
    <mergeCell ref="X278:X281"/>
    <mergeCell ref="Y278:AK278"/>
    <mergeCell ref="AF279:AG279"/>
    <mergeCell ref="AH279:AI279"/>
    <mergeCell ref="AJ279:AK279"/>
    <mergeCell ref="Y280:AK280"/>
    <mergeCell ref="AF281:AG281"/>
    <mergeCell ref="AH281:AI281"/>
    <mergeCell ref="AJ281:AK281"/>
    <mergeCell ref="AF288:AG288"/>
    <mergeCell ref="AH288:AI288"/>
    <mergeCell ref="AJ288:AK288"/>
    <mergeCell ref="AF289:AG289"/>
    <mergeCell ref="AH289:AI289"/>
    <mergeCell ref="AJ289:AK289"/>
    <mergeCell ref="AF290:AG290"/>
    <mergeCell ref="AH290:AI290"/>
    <mergeCell ref="AJ290:AK290"/>
    <mergeCell ref="AF285:AG285"/>
    <mergeCell ref="AH285:AI285"/>
    <mergeCell ref="AJ285:AK285"/>
    <mergeCell ref="AF286:AG286"/>
    <mergeCell ref="AH286:AI286"/>
    <mergeCell ref="AJ286:AK286"/>
    <mergeCell ref="AF287:AG287"/>
    <mergeCell ref="AH287:AI287"/>
    <mergeCell ref="AJ287:AK287"/>
    <mergeCell ref="Y297:Z297"/>
    <mergeCell ref="AA297:AB297"/>
    <mergeCell ref="AC297:AD297"/>
    <mergeCell ref="AA298:AB298"/>
    <mergeCell ref="AC298:AD298"/>
    <mergeCell ref="AE306:AF306"/>
    <mergeCell ref="AF291:AG291"/>
    <mergeCell ref="AH291:AI291"/>
    <mergeCell ref="AJ291:AK291"/>
    <mergeCell ref="AF292:AG292"/>
    <mergeCell ref="AH292:AI292"/>
    <mergeCell ref="AJ292:AK292"/>
    <mergeCell ref="Y296:Z296"/>
    <mergeCell ref="AA296:AB296"/>
    <mergeCell ref="AC296:AD296"/>
    <mergeCell ref="AG306:AI306"/>
    <mergeCell ref="AE305:AF305"/>
    <mergeCell ref="Y317:Z317"/>
    <mergeCell ref="AA317:AB317"/>
    <mergeCell ref="AC317:AD317"/>
    <mergeCell ref="AE317:AF317"/>
    <mergeCell ref="Y313:Z313"/>
    <mergeCell ref="AA313:AB313"/>
    <mergeCell ref="AC313:AD313"/>
    <mergeCell ref="AE313:AF313"/>
    <mergeCell ref="Y315:Z315"/>
    <mergeCell ref="AA315:AB315"/>
    <mergeCell ref="AC315:AD315"/>
    <mergeCell ref="AE315:AF315"/>
    <mergeCell ref="Y299:Z299"/>
    <mergeCell ref="AA299:AB299"/>
    <mergeCell ref="AC299:AD299"/>
    <mergeCell ref="Y300:Z300"/>
    <mergeCell ref="AA300:AB300"/>
    <mergeCell ref="AG309:AI309"/>
    <mergeCell ref="AC300:AD300"/>
    <mergeCell ref="Y16:AC16"/>
    <mergeCell ref="AD16:AF16"/>
    <mergeCell ref="AG16:AM16"/>
    <mergeCell ref="X147:AA147"/>
    <mergeCell ref="X3:AI3"/>
    <mergeCell ref="Y316:Z316"/>
    <mergeCell ref="AA316:AB316"/>
    <mergeCell ref="AC316:AD316"/>
    <mergeCell ref="AE316:AF316"/>
    <mergeCell ref="Y308:Z308"/>
    <mergeCell ref="AA308:AB308"/>
    <mergeCell ref="AC308:AD308"/>
    <mergeCell ref="AE308:AF308"/>
    <mergeCell ref="Y309:Z309"/>
    <mergeCell ref="AA309:AB309"/>
    <mergeCell ref="AC309:AD309"/>
    <mergeCell ref="AE309:AF309"/>
    <mergeCell ref="Y306:Z306"/>
    <mergeCell ref="AA306:AB306"/>
    <mergeCell ref="AC306:AD306"/>
    <mergeCell ref="Y307:Z307"/>
    <mergeCell ref="AA307:AB307"/>
    <mergeCell ref="AC307:AD307"/>
    <mergeCell ref="AE307:AF307"/>
    <mergeCell ref="Y301:Z301"/>
    <mergeCell ref="AA301:AB301"/>
    <mergeCell ref="AC301:AD301"/>
    <mergeCell ref="Y305:Z305"/>
    <mergeCell ref="AA305:AB305"/>
    <mergeCell ref="AC305:AD305"/>
    <mergeCell ref="Y298:Z298"/>
    <mergeCell ref="C168:E168"/>
    <mergeCell ref="F168:H168"/>
    <mergeCell ref="I168:J168"/>
    <mergeCell ref="K168:L168"/>
    <mergeCell ref="M168:O168"/>
    <mergeCell ref="C169:E169"/>
    <mergeCell ref="F169:H169"/>
    <mergeCell ref="I169:J169"/>
    <mergeCell ref="K169:L169"/>
    <mergeCell ref="M169:O169"/>
    <mergeCell ref="C170:E170"/>
    <mergeCell ref="F170:H170"/>
    <mergeCell ref="I170:J170"/>
    <mergeCell ref="K170:L170"/>
    <mergeCell ref="M170:O170"/>
    <mergeCell ref="C171:E171"/>
    <mergeCell ref="F171:H171"/>
    <mergeCell ref="I171:J171"/>
    <mergeCell ref="K171:L171"/>
    <mergeCell ref="M171:O171"/>
    <mergeCell ref="C172:E172"/>
    <mergeCell ref="F172:H172"/>
    <mergeCell ref="I172:J172"/>
    <mergeCell ref="K172:L172"/>
    <mergeCell ref="M172:O172"/>
    <mergeCell ref="C173:E173"/>
    <mergeCell ref="F173:H173"/>
    <mergeCell ref="I173:J173"/>
    <mergeCell ref="K173:L173"/>
    <mergeCell ref="M173:O173"/>
    <mergeCell ref="C174:E174"/>
    <mergeCell ref="F174:H174"/>
    <mergeCell ref="I174:J174"/>
    <mergeCell ref="K174:L174"/>
    <mergeCell ref="M174:O174"/>
    <mergeCell ref="C175:E175"/>
    <mergeCell ref="F175:H175"/>
    <mergeCell ref="I175:J175"/>
    <mergeCell ref="K175:L175"/>
    <mergeCell ref="M175:O175"/>
    <mergeCell ref="C176:E176"/>
    <mergeCell ref="F176:H176"/>
    <mergeCell ref="I176:J176"/>
    <mergeCell ref="K176:L176"/>
    <mergeCell ref="M176:O176"/>
    <mergeCell ref="C177:E177"/>
    <mergeCell ref="F177:H177"/>
    <mergeCell ref="I177:J177"/>
    <mergeCell ref="K177:L177"/>
    <mergeCell ref="M177:O177"/>
    <mergeCell ref="C178:E178"/>
    <mergeCell ref="F178:H178"/>
    <mergeCell ref="I178:J178"/>
    <mergeCell ref="K178:L178"/>
    <mergeCell ref="M178:O178"/>
    <mergeCell ref="C179:E179"/>
    <mergeCell ref="F179:H179"/>
    <mergeCell ref="I179:J179"/>
    <mergeCell ref="K179:L179"/>
    <mergeCell ref="M179:O179"/>
    <mergeCell ref="C180:E180"/>
    <mergeCell ref="F180:H180"/>
    <mergeCell ref="I180:J180"/>
    <mergeCell ref="K180:L180"/>
    <mergeCell ref="M180:O180"/>
    <mergeCell ref="C181:E181"/>
    <mergeCell ref="F181:H181"/>
    <mergeCell ref="I181:J181"/>
    <mergeCell ref="K181:L181"/>
    <mergeCell ref="M181:O181"/>
    <mergeCell ref="C182:E182"/>
    <mergeCell ref="F182:H182"/>
    <mergeCell ref="I182:J182"/>
    <mergeCell ref="K182:L182"/>
    <mergeCell ref="M182:O182"/>
    <mergeCell ref="C183:E183"/>
    <mergeCell ref="F183:H183"/>
    <mergeCell ref="I183:J183"/>
    <mergeCell ref="K183:L183"/>
    <mergeCell ref="M183:O183"/>
    <mergeCell ref="C184:E184"/>
    <mergeCell ref="F184:H184"/>
    <mergeCell ref="I184:J184"/>
    <mergeCell ref="K184:L184"/>
    <mergeCell ref="M184:O184"/>
    <mergeCell ref="C185:E185"/>
    <mergeCell ref="F185:H185"/>
    <mergeCell ref="I185:J185"/>
    <mergeCell ref="K185:L185"/>
    <mergeCell ref="M185:O185"/>
    <mergeCell ref="C186:E186"/>
    <mergeCell ref="F186:H186"/>
    <mergeCell ref="I186:J186"/>
    <mergeCell ref="K186:L186"/>
    <mergeCell ref="M186:O186"/>
    <mergeCell ref="C187:E187"/>
    <mergeCell ref="F187:H187"/>
    <mergeCell ref="I187:J187"/>
    <mergeCell ref="K187:L187"/>
    <mergeCell ref="M187:O187"/>
    <mergeCell ref="I188:J188"/>
    <mergeCell ref="K188:L188"/>
    <mergeCell ref="M188:O188"/>
    <mergeCell ref="C189:E189"/>
    <mergeCell ref="F189:H189"/>
    <mergeCell ref="I189:J189"/>
    <mergeCell ref="K189:L189"/>
    <mergeCell ref="M189:O189"/>
    <mergeCell ref="C190:E190"/>
    <mergeCell ref="F190:H190"/>
    <mergeCell ref="I190:J190"/>
    <mergeCell ref="K190:L190"/>
    <mergeCell ref="M190:O190"/>
    <mergeCell ref="C191:E191"/>
    <mergeCell ref="F191:H191"/>
    <mergeCell ref="I191:J191"/>
    <mergeCell ref="K191:L191"/>
    <mergeCell ref="M191:O191"/>
    <mergeCell ref="AK162:AL162"/>
    <mergeCell ref="AI163:AJ163"/>
    <mergeCell ref="AK163:AL163"/>
    <mergeCell ref="AI164:AJ164"/>
    <mergeCell ref="AK164:AL164"/>
    <mergeCell ref="C196:E196"/>
    <mergeCell ref="F196:H196"/>
    <mergeCell ref="I196:J196"/>
    <mergeCell ref="K196:L196"/>
    <mergeCell ref="M196:O196"/>
    <mergeCell ref="C192:E192"/>
    <mergeCell ref="F192:H192"/>
    <mergeCell ref="I192:J192"/>
    <mergeCell ref="K192:L192"/>
    <mergeCell ref="M192:O192"/>
    <mergeCell ref="C193:E193"/>
    <mergeCell ref="F193:H193"/>
    <mergeCell ref="I193:J193"/>
    <mergeCell ref="K193:L193"/>
    <mergeCell ref="M193:O193"/>
    <mergeCell ref="C194:E194"/>
    <mergeCell ref="F194:H194"/>
    <mergeCell ref="I194:J194"/>
    <mergeCell ref="K194:L194"/>
    <mergeCell ref="M194:O194"/>
    <mergeCell ref="C195:E195"/>
    <mergeCell ref="F195:H195"/>
    <mergeCell ref="I195:J195"/>
    <mergeCell ref="K195:L195"/>
    <mergeCell ref="M195:O195"/>
    <mergeCell ref="C188:E188"/>
    <mergeCell ref="F188:H188"/>
    <mergeCell ref="AM157:AN157"/>
    <mergeCell ref="AM158:AN158"/>
    <mergeCell ref="AM159:AN159"/>
    <mergeCell ref="AM160:AN160"/>
    <mergeCell ref="AM161:AN161"/>
    <mergeCell ref="AM162:AN162"/>
    <mergeCell ref="AM163:AN163"/>
    <mergeCell ref="AM164:AN164"/>
    <mergeCell ref="N163:O163"/>
    <mergeCell ref="N162:O162"/>
    <mergeCell ref="N161:O161"/>
    <mergeCell ref="N160:O160"/>
    <mergeCell ref="N159:O159"/>
    <mergeCell ref="P157:Q157"/>
    <mergeCell ref="P164:Q164"/>
    <mergeCell ref="P163:Q163"/>
    <mergeCell ref="P162:Q162"/>
    <mergeCell ref="P161:Q161"/>
    <mergeCell ref="P160:Q160"/>
    <mergeCell ref="P159:Q159"/>
    <mergeCell ref="P158:Q158"/>
    <mergeCell ref="AI157:AJ157"/>
    <mergeCell ref="AK157:AL157"/>
    <mergeCell ref="AI158:AJ158"/>
    <mergeCell ref="AK158:AL158"/>
    <mergeCell ref="AI159:AJ159"/>
    <mergeCell ref="AK159:AL159"/>
    <mergeCell ref="AI160:AJ160"/>
    <mergeCell ref="AK160:AL160"/>
    <mergeCell ref="AI161:AJ161"/>
    <mergeCell ref="AK161:AL161"/>
    <mergeCell ref="AI162:AJ162"/>
  </mergeCells>
  <hyperlinks>
    <hyperlink ref="C12" display="Сайт: t-lift.ru"/>
    <hyperlink ref="C11" display="E-mail: info@t-lift.ru"/>
  </hyperlinks>
  <pageMargins left="0" right="0" top="0" bottom="0" header="0" footer="0.31496062992125984"/>
  <pageSetup paperSize="9" scale="6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Q938"/>
  <sheetViews>
    <sheetView view="pageBreakPreview" topLeftCell="A491" zoomScaleNormal="100" zoomScaleSheetLayoutView="100" workbookViewId="0">
      <selection activeCell="C508" sqref="C508:G508"/>
    </sheetView>
  </sheetViews>
  <sheetFormatPr defaultRowHeight="15" x14ac:dyDescent="0.25"/>
  <cols>
    <col min="1" max="2" width="9.28515625" style="96" customWidth="1"/>
    <col min="3" max="7" width="17.7109375" style="96" customWidth="1"/>
    <col min="8" max="11" width="9.28515625" style="96" customWidth="1"/>
    <col min="12" max="12" width="31.140625" style="96" customWidth="1"/>
    <col min="13" max="13" width="15" style="96" customWidth="1"/>
    <col min="14" max="14" width="14.28515625" style="96" customWidth="1"/>
    <col min="15" max="15" width="12.7109375" style="96" customWidth="1"/>
    <col min="16" max="16" width="9.140625" style="96"/>
    <col min="17" max="17" width="10.28515625" style="96" customWidth="1"/>
    <col min="18" max="18" width="27.5703125" style="96" customWidth="1"/>
    <col min="19" max="19" width="14.28515625" style="96" customWidth="1"/>
    <col min="20" max="20" width="9.140625" style="96" hidden="1" customWidth="1"/>
    <col min="21" max="21" width="10.5703125" style="96" customWidth="1"/>
    <col min="22" max="22" width="12.85546875" style="96" customWidth="1"/>
    <col min="23" max="23" width="6.7109375" style="96" customWidth="1"/>
    <col min="24" max="24" width="10.7109375" style="96" customWidth="1"/>
    <col min="25" max="25" width="11.42578125" style="96" customWidth="1"/>
    <col min="26" max="26" width="13.5703125" style="96" bestFit="1" customWidth="1"/>
    <col min="27" max="27" width="17.28515625" style="96" bestFit="1" customWidth="1"/>
    <col min="28" max="28" width="7.42578125" style="96" bestFit="1" customWidth="1"/>
    <col min="29" max="29" width="15.85546875" style="96" bestFit="1" customWidth="1"/>
    <col min="30" max="30" width="17.28515625" style="96" bestFit="1" customWidth="1"/>
    <col min="31" max="31" width="22.42578125" style="96" customWidth="1"/>
    <col min="32" max="32" width="13.85546875" style="96" bestFit="1" customWidth="1"/>
    <col min="33" max="33" width="10.28515625" style="96" bestFit="1" customWidth="1"/>
    <col min="34" max="34" width="13.5703125" style="96" customWidth="1"/>
    <col min="35" max="35" width="16.28515625" style="96" customWidth="1"/>
    <col min="36" max="36" width="18.7109375" style="96" customWidth="1"/>
    <col min="37" max="37" width="15" style="96" customWidth="1"/>
    <col min="38" max="38" width="18" style="96" customWidth="1"/>
    <col min="39" max="16384" width="9.140625" style="96"/>
  </cols>
  <sheetData>
    <row r="1" spans="1:38" ht="15" customHeight="1" x14ac:dyDescent="0.25"/>
    <row r="2" spans="1:38" ht="15" customHeight="1" x14ac:dyDescent="0.25">
      <c r="B2" s="1320"/>
      <c r="C2" s="1320"/>
      <c r="D2" s="1320"/>
      <c r="E2" s="1320"/>
      <c r="F2" s="1320"/>
      <c r="G2" s="1320"/>
      <c r="H2" s="1320"/>
      <c r="I2" s="1157"/>
      <c r="K2" s="1320"/>
    </row>
    <row r="3" spans="1:38" ht="15" customHeight="1" x14ac:dyDescent="0.25">
      <c r="B3" s="1320"/>
      <c r="C3" s="1320"/>
      <c r="D3" s="1320"/>
      <c r="E3" s="1320"/>
      <c r="F3" s="1320"/>
      <c r="G3" s="1320"/>
      <c r="H3" s="329" t="s">
        <v>1455</v>
      </c>
      <c r="I3" s="1320"/>
      <c r="J3" s="1157"/>
      <c r="K3" s="1320"/>
      <c r="R3" s="9"/>
      <c r="S3" s="9"/>
      <c r="T3" s="9"/>
      <c r="U3" s="9"/>
    </row>
    <row r="4" spans="1:38" ht="15" customHeight="1" x14ac:dyDescent="0.25">
      <c r="B4" s="1320"/>
      <c r="C4" s="1320"/>
      <c r="D4" s="1320"/>
      <c r="E4" s="1320"/>
      <c r="F4" s="1320"/>
      <c r="G4" s="1320"/>
      <c r="I4" s="1157"/>
      <c r="J4" s="1157"/>
      <c r="R4" s="9"/>
      <c r="S4" s="9"/>
      <c r="T4" s="9"/>
      <c r="U4" s="9"/>
    </row>
    <row r="5" spans="1:38" ht="15" customHeight="1" x14ac:dyDescent="0.25">
      <c r="B5" s="1320"/>
      <c r="C5" s="1320"/>
      <c r="D5" s="1320"/>
      <c r="E5" s="1320"/>
      <c r="F5" s="1320"/>
      <c r="G5" s="1320"/>
      <c r="I5" s="1320"/>
      <c r="J5" s="1157"/>
      <c r="L5" s="119"/>
      <c r="N5" s="27"/>
      <c r="O5" s="9"/>
      <c r="P5" s="9"/>
      <c r="R5" s="9"/>
      <c r="S5" s="9"/>
      <c r="T5" s="9"/>
      <c r="U5" s="9"/>
    </row>
    <row r="6" spans="1:38" ht="15" customHeight="1" x14ac:dyDescent="0.3">
      <c r="B6" s="1320"/>
      <c r="C6" s="1320"/>
      <c r="D6" s="1320"/>
      <c r="E6" s="1320"/>
      <c r="F6" s="1320"/>
      <c r="G6" s="1320"/>
      <c r="H6" s="433" t="s">
        <v>476</v>
      </c>
      <c r="I6" s="1320"/>
      <c r="J6" s="1157"/>
      <c r="L6" s="119"/>
      <c r="N6" s="27"/>
      <c r="O6" s="9"/>
      <c r="P6" s="9"/>
      <c r="Q6" s="9"/>
      <c r="R6" s="9"/>
      <c r="S6" s="9"/>
      <c r="T6" s="9"/>
      <c r="U6" s="9"/>
    </row>
    <row r="7" spans="1:38" ht="15" customHeight="1" x14ac:dyDescent="0.25">
      <c r="B7" s="1320"/>
      <c r="C7" s="1320"/>
      <c r="D7" s="1320"/>
      <c r="E7" s="1320"/>
      <c r="F7" s="1320"/>
      <c r="G7" s="1320"/>
      <c r="H7" s="1321" t="s">
        <v>221</v>
      </c>
      <c r="I7" s="1320"/>
      <c r="J7" s="1157"/>
      <c r="L7" s="119"/>
      <c r="N7" s="26"/>
      <c r="O7" s="9"/>
      <c r="P7" s="9"/>
      <c r="Q7" s="9"/>
    </row>
    <row r="8" spans="1:38" ht="15" customHeight="1" x14ac:dyDescent="0.25">
      <c r="C8" s="1320"/>
      <c r="D8" s="1320"/>
      <c r="E8" s="1157"/>
      <c r="G8" s="1320"/>
      <c r="H8" s="1321" t="s">
        <v>218</v>
      </c>
      <c r="I8" s="1320"/>
      <c r="J8" s="1157"/>
      <c r="L8" s="119"/>
      <c r="N8" s="25"/>
    </row>
    <row r="9" spans="1:38" ht="15" customHeight="1" x14ac:dyDescent="0.25">
      <c r="B9" s="309" t="s">
        <v>24</v>
      </c>
      <c r="C9" s="1320"/>
      <c r="D9" s="1320"/>
      <c r="E9" s="1320"/>
      <c r="F9" s="1320"/>
      <c r="G9" s="1320"/>
      <c r="H9" s="1321" t="s">
        <v>22</v>
      </c>
      <c r="I9" s="1157"/>
      <c r="J9" s="1157"/>
      <c r="L9" s="120"/>
      <c r="N9" s="25"/>
      <c r="O9" s="9"/>
      <c r="P9" s="9"/>
      <c r="Q9" s="9"/>
    </row>
    <row r="10" spans="1:38" ht="15" customHeight="1" x14ac:dyDescent="0.25">
      <c r="B10" s="309" t="s">
        <v>233</v>
      </c>
      <c r="H10" s="1321" t="s">
        <v>23</v>
      </c>
      <c r="I10" s="1157"/>
      <c r="J10" s="1157"/>
      <c r="L10" s="121"/>
      <c r="N10" s="25"/>
      <c r="O10" s="9"/>
      <c r="P10" s="9"/>
      <c r="Q10" s="9"/>
    </row>
    <row r="11" spans="1:38" ht="15" customHeight="1" x14ac:dyDescent="0.3">
      <c r="B11" s="309" t="s">
        <v>947</v>
      </c>
      <c r="H11" s="1321" t="s">
        <v>21</v>
      </c>
      <c r="I11" s="308"/>
      <c r="J11" s="1157"/>
      <c r="L11" s="1320"/>
      <c r="N11" s="25"/>
      <c r="O11" s="9"/>
      <c r="P11" s="9"/>
      <c r="Q11" s="9"/>
    </row>
    <row r="12" spans="1:38" ht="15" customHeight="1" x14ac:dyDescent="0.3">
      <c r="B12" s="432" t="s">
        <v>25</v>
      </c>
      <c r="G12" s="236"/>
      <c r="H12" s="1321" t="s">
        <v>220</v>
      </c>
      <c r="I12" s="331"/>
      <c r="J12" s="331"/>
      <c r="K12" s="123"/>
      <c r="L12" s="1322"/>
      <c r="N12" s="306"/>
      <c r="O12" s="305"/>
      <c r="P12" s="9"/>
      <c r="Q12" s="9"/>
    </row>
    <row r="13" spans="1:38" ht="15" customHeight="1" x14ac:dyDescent="0.25">
      <c r="A13" s="30"/>
      <c r="B13" s="430" t="s">
        <v>948</v>
      </c>
      <c r="D13" s="9"/>
      <c r="E13" s="97"/>
      <c r="F13" s="97"/>
      <c r="G13" s="97"/>
      <c r="H13" s="1323" t="s">
        <v>219</v>
      </c>
      <c r="I13" s="305"/>
      <c r="J13" s="97"/>
      <c r="K13" s="97"/>
      <c r="L13" s="97"/>
      <c r="M13" s="1157"/>
      <c r="N13" s="97"/>
      <c r="O13" s="97"/>
      <c r="P13" s="9"/>
      <c r="Q13" s="9"/>
    </row>
    <row r="14" spans="1:38" ht="15" customHeight="1" thickBot="1" x14ac:dyDescent="0.3">
      <c r="A14" s="30"/>
      <c r="B14" s="431"/>
      <c r="C14" s="323"/>
      <c r="D14" s="323"/>
      <c r="E14" s="323"/>
      <c r="F14" s="323"/>
      <c r="G14" s="323"/>
      <c r="H14" s="323"/>
      <c r="I14" s="324"/>
      <c r="J14" s="323"/>
      <c r="K14" s="97"/>
      <c r="L14" s="97"/>
      <c r="M14" s="97"/>
      <c r="N14" s="97"/>
      <c r="O14" s="97"/>
      <c r="P14" s="1659"/>
      <c r="Q14" s="1659"/>
      <c r="R14" s="1494"/>
    </row>
    <row r="15" spans="1:38" ht="15" customHeight="1" x14ac:dyDescent="0.25">
      <c r="A15" s="30"/>
      <c r="B15" s="1157"/>
      <c r="C15" s="333"/>
      <c r="D15" s="97"/>
      <c r="E15" s="97"/>
      <c r="F15" s="97"/>
      <c r="G15" s="97"/>
      <c r="H15" s="97"/>
      <c r="I15" s="305"/>
      <c r="J15" s="97"/>
      <c r="K15" s="97"/>
      <c r="L15" s="97"/>
      <c r="M15" s="97"/>
      <c r="N15" s="97"/>
      <c r="O15" s="97"/>
      <c r="P15" s="1659"/>
      <c r="Q15" s="1659"/>
      <c r="R15" s="1494"/>
    </row>
    <row r="16" spans="1:38" ht="15" customHeight="1" x14ac:dyDescent="0.35">
      <c r="A16" s="84"/>
      <c r="B16" s="97"/>
      <c r="C16" s="1110"/>
      <c r="D16" s="1103"/>
      <c r="E16" s="1103"/>
      <c r="F16" s="332"/>
      <c r="G16" s="1253"/>
      <c r="H16" s="330"/>
      <c r="I16" s="330"/>
      <c r="J16" s="330"/>
      <c r="K16" s="330"/>
      <c r="L16" s="1494"/>
      <c r="M16" s="1494"/>
      <c r="N16" s="1494"/>
      <c r="O16" s="1494"/>
      <c r="P16" s="1494"/>
      <c r="Q16" s="1494"/>
      <c r="R16" s="1494"/>
      <c r="AE16" s="317"/>
      <c r="AF16" s="282"/>
      <c r="AG16" s="1113"/>
      <c r="AH16" s="1113"/>
      <c r="AI16" s="1113"/>
      <c r="AJ16" s="1113"/>
      <c r="AK16" s="91"/>
      <c r="AL16" s="89"/>
    </row>
    <row r="17" spans="1:38" ht="15" customHeight="1" x14ac:dyDescent="0.35">
      <c r="A17" s="84"/>
      <c r="B17" s="97"/>
      <c r="C17" s="1110"/>
      <c r="D17" s="1103"/>
      <c r="E17" s="1103"/>
      <c r="F17" s="332"/>
      <c r="G17" s="1253"/>
      <c r="H17" s="330"/>
      <c r="I17" s="330"/>
      <c r="J17" s="330"/>
      <c r="K17" s="330"/>
      <c r="L17" s="1494"/>
      <c r="M17" s="1494"/>
      <c r="N17" s="1494"/>
      <c r="O17" s="1494"/>
      <c r="P17" s="1494"/>
      <c r="Q17" s="1494"/>
      <c r="R17" s="1494"/>
      <c r="AE17" s="317"/>
      <c r="AF17" s="282"/>
      <c r="AG17" s="1113"/>
      <c r="AH17" s="1113"/>
      <c r="AI17" s="1113"/>
      <c r="AJ17" s="1113"/>
      <c r="AK17" s="91"/>
      <c r="AL17" s="89"/>
    </row>
    <row r="18" spans="1:38" ht="15" customHeight="1" thickBot="1" x14ac:dyDescent="0.4">
      <c r="A18" s="84"/>
      <c r="B18" s="97"/>
      <c r="C18" s="18" t="s">
        <v>83</v>
      </c>
      <c r="D18" s="271"/>
      <c r="E18" s="271"/>
      <c r="F18" s="271"/>
      <c r="G18" s="1254"/>
      <c r="H18" s="330"/>
      <c r="I18" s="330"/>
      <c r="J18" s="330"/>
      <c r="K18" s="330"/>
      <c r="L18" s="1494"/>
      <c r="M18" s="1494"/>
      <c r="N18" s="1420"/>
      <c r="O18" s="1494"/>
      <c r="P18" s="1494"/>
      <c r="Q18" s="1494"/>
      <c r="R18" s="1494"/>
      <c r="AE18" s="317"/>
      <c r="AF18" s="282"/>
      <c r="AG18" s="1113"/>
      <c r="AH18" s="1113"/>
      <c r="AI18" s="1113"/>
      <c r="AJ18" s="1113"/>
      <c r="AK18" s="91"/>
      <c r="AL18" s="89"/>
    </row>
    <row r="19" spans="1:38" ht="15" customHeight="1" x14ac:dyDescent="0.35">
      <c r="A19" s="84"/>
      <c r="B19" s="97"/>
      <c r="C19" s="2249" t="s">
        <v>1</v>
      </c>
      <c r="D19" s="1872" t="s">
        <v>150</v>
      </c>
      <c r="E19" s="2251" t="s">
        <v>82</v>
      </c>
      <c r="F19" s="1872" t="s">
        <v>960</v>
      </c>
      <c r="G19" s="2253" t="s">
        <v>60</v>
      </c>
      <c r="H19" s="330"/>
      <c r="I19" s="330"/>
      <c r="J19" s="330"/>
      <c r="K19" s="330"/>
      <c r="L19" s="342"/>
      <c r="M19" s="342"/>
      <c r="N19" s="268"/>
      <c r="O19" s="1494"/>
      <c r="P19" s="1494"/>
      <c r="Q19" s="1494"/>
      <c r="R19" s="1494"/>
      <c r="AE19" s="317"/>
      <c r="AF19" s="282"/>
      <c r="AG19" s="1113"/>
      <c r="AH19" s="1113"/>
      <c r="AI19" s="1113"/>
      <c r="AJ19" s="1113"/>
      <c r="AK19" s="91"/>
      <c r="AL19" s="89"/>
    </row>
    <row r="20" spans="1:38" ht="15" customHeight="1" x14ac:dyDescent="0.35">
      <c r="A20" s="84"/>
      <c r="B20" s="97"/>
      <c r="C20" s="2250"/>
      <c r="D20" s="1873"/>
      <c r="E20" s="2252"/>
      <c r="F20" s="1873"/>
      <c r="G20" s="2254"/>
      <c r="H20" s="330"/>
      <c r="I20" s="330"/>
      <c r="J20" s="330"/>
      <c r="K20" s="330"/>
      <c r="L20" s="401"/>
      <c r="M20" s="267"/>
      <c r="N20" s="240"/>
      <c r="O20" s="1494"/>
      <c r="P20" s="1494"/>
      <c r="Q20" s="1494"/>
      <c r="R20" s="1494"/>
      <c r="AE20" s="317"/>
      <c r="AF20" s="282"/>
      <c r="AG20" s="1113"/>
      <c r="AH20" s="1113"/>
      <c r="AI20" s="1113"/>
      <c r="AJ20" s="1113"/>
      <c r="AK20" s="91"/>
      <c r="AL20" s="89"/>
    </row>
    <row r="21" spans="1:38" ht="15" customHeight="1" x14ac:dyDescent="0.35">
      <c r="A21" s="84"/>
      <c r="B21" s="97"/>
      <c r="C21" s="1678" t="s">
        <v>81</v>
      </c>
      <c r="D21" s="1679">
        <v>1</v>
      </c>
      <c r="E21" s="1679" t="s">
        <v>80</v>
      </c>
      <c r="F21" s="1679">
        <v>0.85</v>
      </c>
      <c r="G21" s="1680">
        <v>1694</v>
      </c>
      <c r="H21" s="330"/>
      <c r="I21" s="330"/>
      <c r="J21" s="330"/>
      <c r="K21" s="330"/>
      <c r="L21" s="401"/>
      <c r="M21" s="267"/>
      <c r="N21" s="240"/>
      <c r="O21" s="1494"/>
      <c r="P21" s="1494"/>
      <c r="Q21" s="1494"/>
      <c r="R21" s="1494"/>
      <c r="AE21" s="317"/>
      <c r="AF21" s="282"/>
      <c r="AG21" s="1113"/>
      <c r="AH21" s="1113"/>
      <c r="AI21" s="1113"/>
      <c r="AJ21" s="1113"/>
      <c r="AK21" s="91"/>
      <c r="AL21" s="89"/>
    </row>
    <row r="22" spans="1:38" ht="15" customHeight="1" thickBot="1" x14ac:dyDescent="0.4">
      <c r="A22" s="84"/>
      <c r="B22" s="97"/>
      <c r="C22" s="1681" t="s">
        <v>78</v>
      </c>
      <c r="D22" s="1682">
        <v>2</v>
      </c>
      <c r="E22" s="1683" t="s">
        <v>77</v>
      </c>
      <c r="F22" s="1682">
        <v>1.2</v>
      </c>
      <c r="G22" s="1684">
        <v>3003</v>
      </c>
      <c r="H22" s="330"/>
      <c r="I22" s="330"/>
      <c r="J22" s="330"/>
      <c r="K22" s="330"/>
      <c r="L22" s="1494"/>
      <c r="M22" s="1494"/>
      <c r="N22" s="1494"/>
      <c r="O22" s="1494"/>
      <c r="P22" s="1494"/>
      <c r="Q22" s="1494"/>
      <c r="R22" s="1494"/>
      <c r="AE22" s="317"/>
      <c r="AF22" s="282"/>
      <c r="AG22" s="1113"/>
      <c r="AH22" s="1113"/>
      <c r="AI22" s="1113"/>
      <c r="AJ22" s="1113"/>
      <c r="AK22" s="91"/>
      <c r="AL22" s="89"/>
    </row>
    <row r="23" spans="1:38" ht="15" customHeight="1" x14ac:dyDescent="0.35">
      <c r="A23" s="84"/>
      <c r="B23" s="97"/>
      <c r="C23" s="1110"/>
      <c r="D23" s="1103"/>
      <c r="E23" s="1103"/>
      <c r="F23" s="332"/>
      <c r="G23" s="1253"/>
      <c r="H23" s="330"/>
      <c r="I23" s="330"/>
      <c r="J23" s="330"/>
      <c r="K23" s="330"/>
      <c r="L23" s="1494"/>
      <c r="M23" s="1494"/>
      <c r="N23" s="1494"/>
      <c r="O23" s="1494"/>
      <c r="P23" s="1494"/>
      <c r="Q23" s="1494"/>
      <c r="R23" s="1494"/>
      <c r="AE23" s="317"/>
      <c r="AF23" s="282"/>
      <c r="AG23" s="1113"/>
      <c r="AH23" s="1113"/>
      <c r="AI23" s="1113"/>
      <c r="AJ23" s="1113"/>
      <c r="AK23" s="91"/>
      <c r="AL23" s="89"/>
    </row>
    <row r="24" spans="1:38" ht="15" customHeight="1" x14ac:dyDescent="0.35">
      <c r="A24" s="84"/>
      <c r="B24" s="97"/>
      <c r="C24" s="1110"/>
      <c r="D24" s="1103"/>
      <c r="E24" s="1103"/>
      <c r="F24" s="332"/>
      <c r="G24" s="1253"/>
      <c r="H24" s="330"/>
      <c r="I24" s="330"/>
      <c r="J24" s="330"/>
      <c r="K24" s="330"/>
      <c r="L24" s="1474"/>
      <c r="M24" s="1470"/>
      <c r="N24" s="1470"/>
      <c r="O24" s="1887"/>
      <c r="P24" s="1887"/>
      <c r="Q24" s="1494"/>
      <c r="R24" s="273"/>
      <c r="AE24" s="317"/>
      <c r="AF24" s="282"/>
      <c r="AG24" s="1113"/>
      <c r="AH24" s="1113"/>
      <c r="AI24" s="1113"/>
      <c r="AJ24" s="1113"/>
      <c r="AK24" s="91"/>
      <c r="AL24" s="89"/>
    </row>
    <row r="25" spans="1:38" ht="15" customHeight="1" thickBot="1" x14ac:dyDescent="0.4">
      <c r="A25" s="84"/>
      <c r="B25" s="97"/>
      <c r="C25" s="336" t="s">
        <v>87</v>
      </c>
      <c r="D25" s="336"/>
      <c r="E25" s="336"/>
      <c r="F25" s="336"/>
      <c r="G25" s="1255"/>
      <c r="H25" s="330"/>
      <c r="I25" s="330"/>
      <c r="J25" s="330"/>
      <c r="K25" s="330"/>
      <c r="L25" s="1494"/>
      <c r="M25" s="1494"/>
      <c r="N25" s="1494"/>
      <c r="O25" s="1494"/>
      <c r="P25" s="1494"/>
      <c r="Q25" s="1494"/>
      <c r="R25" s="1494"/>
      <c r="T25" s="263" t="s">
        <v>934</v>
      </c>
      <c r="U25" s="1157"/>
      <c r="V25" s="1157"/>
      <c r="W25" s="1157"/>
      <c r="AE25" s="317"/>
      <c r="AF25" s="282"/>
      <c r="AG25" s="1113"/>
      <c r="AH25" s="1113"/>
      <c r="AI25" s="1113"/>
      <c r="AJ25" s="1113"/>
      <c r="AK25" s="91"/>
      <c r="AL25" s="89"/>
    </row>
    <row r="26" spans="1:38" ht="15" customHeight="1" x14ac:dyDescent="0.35">
      <c r="A26" s="84"/>
      <c r="B26" s="97"/>
      <c r="C26" s="2249" t="s">
        <v>1</v>
      </c>
      <c r="D26" s="1872" t="s">
        <v>150</v>
      </c>
      <c r="E26" s="2251"/>
      <c r="F26" s="1872" t="s">
        <v>960</v>
      </c>
      <c r="G26" s="2253" t="s">
        <v>60</v>
      </c>
      <c r="H26" s="330"/>
      <c r="I26" s="330"/>
      <c r="J26" s="330"/>
      <c r="K26" s="330"/>
      <c r="L26" s="1494"/>
      <c r="M26" s="1494"/>
      <c r="N26" s="1420"/>
      <c r="O26" s="1494"/>
      <c r="P26" s="1494"/>
      <c r="Q26" s="1494"/>
      <c r="R26" s="1494"/>
      <c r="T26" s="315">
        <f>PRODUCT(M28,1.54)</f>
        <v>1.54</v>
      </c>
      <c r="U26" s="1158"/>
      <c r="V26" s="1158"/>
      <c r="W26" s="1158"/>
      <c r="AE26" s="317"/>
      <c r="AF26" s="282"/>
      <c r="AG26" s="1113"/>
      <c r="AH26" s="1113"/>
      <c r="AI26" s="1113"/>
      <c r="AJ26" s="1113"/>
      <c r="AK26" s="91"/>
      <c r="AL26" s="89"/>
    </row>
    <row r="27" spans="1:38" ht="15" customHeight="1" x14ac:dyDescent="0.35">
      <c r="A27" s="84"/>
      <c r="B27" s="97"/>
      <c r="C27" s="2250"/>
      <c r="D27" s="1873"/>
      <c r="E27" s="2252"/>
      <c r="F27" s="1873"/>
      <c r="G27" s="2254"/>
      <c r="H27" s="330"/>
      <c r="I27" s="330"/>
      <c r="J27" s="330"/>
      <c r="K27" s="330"/>
      <c r="L27" s="341"/>
      <c r="M27" s="342"/>
      <c r="N27" s="268"/>
      <c r="O27" s="1494"/>
      <c r="P27" s="1494"/>
      <c r="Q27" s="1494"/>
      <c r="R27" s="273"/>
      <c r="S27" s="1107"/>
      <c r="T27" s="1845"/>
      <c r="U27" s="1845"/>
      <c r="V27" s="1825"/>
      <c r="W27" s="1825"/>
      <c r="AE27" s="317"/>
      <c r="AF27" s="282"/>
      <c r="AG27" s="1113"/>
      <c r="AH27" s="1113"/>
      <c r="AI27" s="1113"/>
      <c r="AJ27" s="1113"/>
      <c r="AK27" s="91"/>
      <c r="AL27" s="89"/>
    </row>
    <row r="28" spans="1:38" ht="15" customHeight="1" thickBot="1" x14ac:dyDescent="0.4">
      <c r="A28" s="84"/>
      <c r="B28" s="97"/>
      <c r="C28" s="1685" t="s">
        <v>86</v>
      </c>
      <c r="D28" s="1686">
        <v>1</v>
      </c>
      <c r="E28" s="1686"/>
      <c r="F28" s="1686"/>
      <c r="G28" s="1687">
        <v>4158</v>
      </c>
      <c r="H28" s="330"/>
      <c r="I28" s="330"/>
      <c r="J28" s="330"/>
      <c r="K28" s="330"/>
      <c r="L28" s="341"/>
      <c r="M28" s="1428"/>
      <c r="N28" s="1494"/>
      <c r="O28" s="1494"/>
      <c r="P28" s="1494"/>
      <c r="Q28" s="1494"/>
      <c r="R28" s="273"/>
      <c r="S28" s="1107"/>
      <c r="T28" s="2260"/>
      <c r="U28" s="2260"/>
      <c r="V28" s="1887"/>
      <c r="W28" s="1887"/>
      <c r="AE28" s="317"/>
      <c r="AF28" s="282"/>
      <c r="AG28" s="1113"/>
      <c r="AH28" s="1113"/>
      <c r="AI28" s="1113"/>
      <c r="AJ28" s="1113"/>
      <c r="AK28" s="91"/>
      <c r="AL28" s="89"/>
    </row>
    <row r="29" spans="1:38" ht="15" customHeight="1" x14ac:dyDescent="0.35">
      <c r="A29" s="84"/>
      <c r="B29" s="97"/>
      <c r="C29" s="1110"/>
      <c r="D29" s="1103"/>
      <c r="E29" s="1103"/>
      <c r="F29" s="332"/>
      <c r="G29" s="1253"/>
      <c r="H29" s="330"/>
      <c r="I29" s="330"/>
      <c r="J29" s="330"/>
      <c r="K29" s="330"/>
      <c r="L29" s="1494"/>
      <c r="M29" s="1494"/>
      <c r="N29" s="1494"/>
      <c r="O29" s="1494"/>
      <c r="P29" s="1494"/>
      <c r="Q29" s="1494"/>
      <c r="R29" s="273"/>
      <c r="S29" s="1157"/>
      <c r="T29" s="1157"/>
      <c r="U29" s="1157"/>
      <c r="V29" s="1157"/>
      <c r="W29" s="1157"/>
      <c r="AE29" s="317"/>
      <c r="AF29" s="282"/>
      <c r="AG29" s="1113"/>
      <c r="AH29" s="1113"/>
      <c r="AI29" s="1113"/>
      <c r="AJ29" s="1113"/>
      <c r="AK29" s="91"/>
      <c r="AL29" s="89"/>
    </row>
    <row r="30" spans="1:38" ht="15" customHeight="1" x14ac:dyDescent="0.35">
      <c r="A30" s="84"/>
      <c r="B30" s="97"/>
      <c r="C30" s="1110"/>
      <c r="D30" s="1103"/>
      <c r="E30" s="1103"/>
      <c r="F30" s="332"/>
      <c r="G30" s="1253"/>
      <c r="H30" s="330"/>
      <c r="I30" s="330"/>
      <c r="J30" s="330"/>
      <c r="K30" s="330"/>
      <c r="L30" s="1494"/>
      <c r="M30" s="1494"/>
      <c r="N30" s="1494"/>
      <c r="O30" s="1494"/>
      <c r="P30" s="1494"/>
      <c r="Q30" s="1494"/>
      <c r="R30" s="273"/>
      <c r="S30" s="1157"/>
      <c r="T30" s="1157"/>
      <c r="U30" s="1157"/>
      <c r="V30" s="1157"/>
      <c r="W30" s="1157"/>
      <c r="AE30" s="317"/>
      <c r="AF30" s="282"/>
      <c r="AG30" s="1113"/>
      <c r="AH30" s="1113"/>
      <c r="AI30" s="1113"/>
      <c r="AJ30" s="1113"/>
      <c r="AK30" s="91"/>
      <c r="AL30" s="89"/>
    </row>
    <row r="31" spans="1:38" ht="15" customHeight="1" thickBot="1" x14ac:dyDescent="0.35">
      <c r="A31" s="45"/>
      <c r="B31" s="201"/>
      <c r="C31" s="7" t="s">
        <v>1239</v>
      </c>
      <c r="D31" s="7"/>
      <c r="E31" s="7"/>
      <c r="G31" s="1191"/>
      <c r="K31" s="1494"/>
      <c r="L31" s="1494"/>
      <c r="M31" s="1494"/>
      <c r="N31" s="1494"/>
      <c r="O31" s="1494"/>
      <c r="P31" s="1494"/>
      <c r="Q31" s="1494"/>
      <c r="R31" s="1494"/>
      <c r="U31" s="1157"/>
      <c r="V31" s="1157"/>
      <c r="W31" s="1157"/>
      <c r="X31" s="1157"/>
      <c r="Y31" s="1157"/>
      <c r="Z31" s="1157"/>
      <c r="AA31" s="1157"/>
      <c r="AB31" s="1157"/>
      <c r="AC31" s="1157"/>
      <c r="AD31" s="1157"/>
      <c r="AE31" s="1157"/>
      <c r="AF31" s="1157"/>
    </row>
    <row r="32" spans="1:38" ht="15" customHeight="1" x14ac:dyDescent="0.25">
      <c r="A32" s="45"/>
      <c r="B32" s="201"/>
      <c r="C32" s="529" t="s">
        <v>1</v>
      </c>
      <c r="D32" s="1130" t="s">
        <v>61</v>
      </c>
      <c r="E32" s="1130" t="s">
        <v>399</v>
      </c>
      <c r="F32" s="1130" t="s">
        <v>960</v>
      </c>
      <c r="G32" s="1205" t="s">
        <v>59</v>
      </c>
      <c r="K32" s="1494"/>
      <c r="L32" s="1468"/>
      <c r="M32" s="1468"/>
      <c r="N32" s="1468"/>
      <c r="O32" s="1494"/>
      <c r="P32" s="1494"/>
      <c r="Q32" s="1494"/>
      <c r="R32" s="1494"/>
      <c r="U32" s="1157"/>
      <c r="V32" s="1157"/>
      <c r="W32" s="1157"/>
      <c r="X32" s="1157"/>
      <c r="Y32" s="1157"/>
      <c r="Z32" s="1157"/>
      <c r="AA32" s="1157"/>
      <c r="AB32" s="1157"/>
      <c r="AC32" s="1157"/>
      <c r="AD32" s="1157"/>
      <c r="AE32" s="1157"/>
      <c r="AF32" s="1157"/>
    </row>
    <row r="33" spans="1:32" ht="15" customHeight="1" x14ac:dyDescent="0.25">
      <c r="A33" s="45"/>
      <c r="B33" s="201"/>
      <c r="C33" s="1688">
        <v>11025</v>
      </c>
      <c r="D33" s="1452" t="s">
        <v>1234</v>
      </c>
      <c r="E33" s="1440" t="s">
        <v>1235</v>
      </c>
      <c r="F33" s="1689">
        <v>12</v>
      </c>
      <c r="G33" s="1462">
        <v>7121.7999999999993</v>
      </c>
      <c r="K33" s="1494"/>
      <c r="L33" s="1428"/>
      <c r="M33" s="1428"/>
      <c r="N33" s="1266"/>
      <c r="O33" s="1266"/>
      <c r="P33" s="1265"/>
      <c r="Q33" s="1494"/>
      <c r="R33" s="1494"/>
      <c r="U33" s="1157"/>
      <c r="V33" s="1157"/>
      <c r="W33" s="1157"/>
      <c r="X33" s="1157"/>
      <c r="Y33" s="1157"/>
      <c r="Z33" s="1157"/>
      <c r="AA33" s="1157"/>
      <c r="AB33" s="1157"/>
      <c r="AC33" s="1157"/>
      <c r="AD33" s="1157"/>
      <c r="AE33" s="1157"/>
      <c r="AF33" s="1157"/>
    </row>
    <row r="34" spans="1:32" ht="15" customHeight="1" x14ac:dyDescent="0.25">
      <c r="A34" s="45"/>
      <c r="B34" s="201"/>
      <c r="C34" s="956">
        <v>11050</v>
      </c>
      <c r="D34" s="1127" t="s">
        <v>1236</v>
      </c>
      <c r="E34" s="1139" t="s">
        <v>1235</v>
      </c>
      <c r="F34" s="953">
        <v>19</v>
      </c>
      <c r="G34" s="1165">
        <v>9941.4</v>
      </c>
      <c r="K34" s="1494"/>
      <c r="L34" s="1428"/>
      <c r="M34" s="1428"/>
      <c r="N34" s="1266"/>
      <c r="O34" s="1266"/>
      <c r="P34" s="1265"/>
      <c r="Q34" s="1494"/>
      <c r="R34" s="1494"/>
      <c r="U34" s="1157"/>
      <c r="V34" s="1157"/>
      <c r="W34" s="1157"/>
      <c r="X34" s="1157"/>
      <c r="Y34" s="1157"/>
      <c r="Z34" s="1157"/>
      <c r="AA34" s="1157"/>
      <c r="AB34" s="1157"/>
      <c r="AC34" s="1157"/>
      <c r="AD34" s="1157"/>
      <c r="AE34" s="1157"/>
      <c r="AF34" s="1157"/>
    </row>
    <row r="35" spans="1:32" ht="15" customHeight="1" x14ac:dyDescent="0.25">
      <c r="A35" s="45"/>
      <c r="B35" s="201"/>
      <c r="C35" s="1688">
        <v>110501</v>
      </c>
      <c r="D35" s="1452" t="s">
        <v>1236</v>
      </c>
      <c r="E35" s="1440" t="s">
        <v>1237</v>
      </c>
      <c r="F35" s="1689">
        <v>19.2</v>
      </c>
      <c r="G35" s="1462">
        <v>10570</v>
      </c>
      <c r="K35" s="1494"/>
      <c r="L35" s="1428"/>
      <c r="M35" s="1428"/>
      <c r="N35" s="1266"/>
      <c r="O35" s="1266"/>
      <c r="P35" s="1265"/>
      <c r="Q35" s="1494"/>
      <c r="R35" s="1494"/>
      <c r="U35" s="1157"/>
      <c r="V35" s="1157"/>
      <c r="W35" s="1157"/>
      <c r="X35" s="1157"/>
      <c r="Y35" s="1157"/>
      <c r="Z35" s="1157"/>
      <c r="AA35" s="1157"/>
      <c r="AB35" s="1157"/>
      <c r="AC35" s="1157"/>
      <c r="AD35" s="1157"/>
      <c r="AE35" s="1157"/>
      <c r="AF35" s="1157"/>
    </row>
    <row r="36" spans="1:32" ht="15" customHeight="1" x14ac:dyDescent="0.25">
      <c r="A36" s="45"/>
      <c r="B36" s="201"/>
      <c r="C36" s="956">
        <v>110100</v>
      </c>
      <c r="D36" s="1127" t="s">
        <v>1238</v>
      </c>
      <c r="E36" s="1139" t="s">
        <v>1235</v>
      </c>
      <c r="F36" s="953">
        <v>34</v>
      </c>
      <c r="G36" s="1165">
        <v>19212.199999999997</v>
      </c>
      <c r="K36" s="1494"/>
      <c r="L36" s="1428"/>
      <c r="M36" s="1428"/>
      <c r="N36" s="1266"/>
      <c r="O36" s="1266"/>
      <c r="P36" s="1265"/>
      <c r="Q36" s="1494"/>
      <c r="R36" s="1494"/>
      <c r="U36" s="1157"/>
      <c r="V36" s="1157"/>
      <c r="W36" s="1157"/>
      <c r="X36" s="1157"/>
      <c r="Y36" s="1157"/>
      <c r="Z36" s="1157"/>
      <c r="AA36" s="1157"/>
      <c r="AB36" s="1157"/>
      <c r="AC36" s="1157"/>
      <c r="AD36" s="1157"/>
      <c r="AE36" s="1157"/>
      <c r="AF36" s="1157"/>
    </row>
    <row r="37" spans="1:32" ht="15" customHeight="1" x14ac:dyDescent="0.25">
      <c r="A37" s="45"/>
      <c r="B37" s="201"/>
      <c r="C37" s="1688">
        <v>1101001</v>
      </c>
      <c r="D37" s="1452" t="s">
        <v>1238</v>
      </c>
      <c r="E37" s="1440" t="s">
        <v>1237</v>
      </c>
      <c r="F37" s="1689">
        <v>34.200000000000003</v>
      </c>
      <c r="G37" s="1462">
        <v>21593.599999999999</v>
      </c>
      <c r="K37" s="1494"/>
      <c r="L37" s="1428"/>
      <c r="M37" s="1428"/>
      <c r="N37" s="1266"/>
      <c r="O37" s="1266"/>
      <c r="P37" s="1265"/>
      <c r="Q37" s="1494"/>
      <c r="R37" s="1494"/>
      <c r="U37" s="1157"/>
      <c r="V37" s="1157"/>
      <c r="W37" s="1157"/>
      <c r="X37" s="1157"/>
      <c r="Y37" s="1157"/>
      <c r="Z37" s="1157"/>
      <c r="AA37" s="1157"/>
      <c r="AB37" s="1157"/>
      <c r="AC37" s="1157"/>
      <c r="AD37" s="1157"/>
      <c r="AE37" s="1157"/>
      <c r="AF37" s="1157"/>
    </row>
    <row r="38" spans="1:32" ht="15" customHeight="1" x14ac:dyDescent="0.25">
      <c r="A38" s="45"/>
      <c r="B38" s="201"/>
      <c r="C38" s="956">
        <v>110120</v>
      </c>
      <c r="D38" s="1127" t="s">
        <v>62</v>
      </c>
      <c r="E38" s="1139" t="s">
        <v>1235</v>
      </c>
      <c r="F38" s="953">
        <v>35</v>
      </c>
      <c r="G38" s="1165">
        <v>20820.8</v>
      </c>
      <c r="K38" s="1494"/>
      <c r="L38" s="1428"/>
      <c r="M38" s="1428"/>
      <c r="N38" s="1266"/>
      <c r="O38" s="1266"/>
      <c r="P38" s="1265"/>
      <c r="Q38" s="1494"/>
      <c r="R38" s="1494"/>
      <c r="U38" s="1157"/>
      <c r="V38" s="1157"/>
      <c r="W38" s="1157"/>
      <c r="X38" s="1157"/>
      <c r="Y38" s="1157"/>
      <c r="Z38" s="1157"/>
      <c r="AA38" s="1157"/>
      <c r="AB38" s="1157"/>
      <c r="AC38" s="1157"/>
      <c r="AD38" s="1157"/>
      <c r="AE38" s="1157"/>
      <c r="AF38" s="1157"/>
    </row>
    <row r="39" spans="1:32" ht="15" customHeight="1" thickBot="1" x14ac:dyDescent="0.3">
      <c r="A39" s="45"/>
      <c r="B39" s="201"/>
      <c r="C39" s="1690">
        <v>1101201</v>
      </c>
      <c r="D39" s="1691" t="s">
        <v>62</v>
      </c>
      <c r="E39" s="1435" t="s">
        <v>1237</v>
      </c>
      <c r="F39" s="1692">
        <v>35</v>
      </c>
      <c r="G39" s="1467">
        <v>24210.199999999997</v>
      </c>
      <c r="K39" s="1494"/>
      <c r="L39" s="1428"/>
      <c r="M39" s="1428"/>
      <c r="N39" s="1266"/>
      <c r="O39" s="1266"/>
      <c r="P39" s="1265"/>
      <c r="Q39" s="1494"/>
      <c r="R39" s="1494"/>
      <c r="U39" s="1157"/>
      <c r="V39" s="1157"/>
      <c r="W39" s="1157"/>
      <c r="X39" s="1157"/>
      <c r="Y39" s="1157"/>
      <c r="Z39" s="1157"/>
      <c r="AA39" s="1157"/>
      <c r="AB39" s="1157"/>
      <c r="AC39" s="1157"/>
      <c r="AD39" s="1157"/>
      <c r="AE39" s="1157"/>
      <c r="AF39" s="1157"/>
    </row>
    <row r="40" spans="1:32" ht="15" customHeight="1" x14ac:dyDescent="0.25">
      <c r="A40" s="45"/>
      <c r="B40" s="201"/>
      <c r="G40" s="1191"/>
      <c r="K40" s="1494"/>
      <c r="L40" s="1494"/>
      <c r="M40" s="1494"/>
      <c r="N40" s="1494"/>
      <c r="O40" s="1494"/>
      <c r="P40" s="1494"/>
      <c r="Q40" s="1494"/>
      <c r="R40" s="1494"/>
      <c r="U40" s="1157"/>
      <c r="V40" s="1157"/>
      <c r="W40" s="1157"/>
      <c r="X40" s="1157"/>
      <c r="Y40" s="1157"/>
      <c r="Z40" s="1157"/>
      <c r="AA40" s="1157"/>
      <c r="AB40" s="1157"/>
      <c r="AC40" s="1157"/>
      <c r="AD40" s="1157"/>
      <c r="AE40" s="1157"/>
      <c r="AF40" s="1157"/>
    </row>
    <row r="41" spans="1:32" ht="15" customHeight="1" x14ac:dyDescent="0.25">
      <c r="A41" s="45"/>
      <c r="B41" s="201"/>
      <c r="G41" s="1191"/>
      <c r="K41" s="1494"/>
      <c r="L41" s="1494"/>
      <c r="M41" s="1494"/>
      <c r="N41" s="1494"/>
      <c r="O41" s="1494"/>
      <c r="P41" s="1494"/>
      <c r="Q41" s="1494"/>
      <c r="R41" s="1494"/>
      <c r="U41" s="1157"/>
      <c r="V41" s="1157"/>
      <c r="W41" s="1157"/>
      <c r="X41" s="1157"/>
      <c r="Y41" s="1157"/>
      <c r="Z41" s="1157"/>
      <c r="AA41" s="1157"/>
      <c r="AB41" s="1157"/>
      <c r="AC41" s="1157"/>
      <c r="AD41" s="1157"/>
      <c r="AE41" s="1157"/>
      <c r="AF41" s="1157"/>
    </row>
    <row r="42" spans="1:32" ht="15" customHeight="1" thickBot="1" x14ac:dyDescent="0.3">
      <c r="A42" s="45"/>
      <c r="B42" s="201"/>
      <c r="C42" s="955" t="s">
        <v>1240</v>
      </c>
      <c r="D42" s="955"/>
      <c r="E42" s="955"/>
      <c r="F42" s="954"/>
      <c r="G42" s="1257"/>
      <c r="H42" s="954"/>
      <c r="I42" s="954"/>
      <c r="J42" s="954"/>
      <c r="K42" s="1660"/>
      <c r="L42" s="1494"/>
      <c r="M42" s="1494"/>
      <c r="N42" s="1494"/>
      <c r="O42" s="1494"/>
      <c r="P42" s="1494"/>
      <c r="Q42" s="1494"/>
      <c r="R42" s="1494"/>
      <c r="U42" s="1157"/>
      <c r="V42" s="1157"/>
      <c r="W42" s="1157"/>
      <c r="X42" s="1157"/>
      <c r="Y42" s="1157"/>
      <c r="Z42" s="1157"/>
      <c r="AA42" s="1157"/>
      <c r="AB42" s="1157"/>
      <c r="AC42" s="1157"/>
      <c r="AD42" s="1157"/>
      <c r="AE42" s="1157"/>
      <c r="AF42" s="1157"/>
    </row>
    <row r="43" spans="1:32" ht="15" customHeight="1" x14ac:dyDescent="0.25">
      <c r="A43" s="45"/>
      <c r="B43" s="201"/>
      <c r="C43" s="1445" t="s">
        <v>1</v>
      </c>
      <c r="D43" s="1447" t="s">
        <v>61</v>
      </c>
      <c r="E43" s="1447" t="s">
        <v>1043</v>
      </c>
      <c r="F43" s="1446" t="s">
        <v>960</v>
      </c>
      <c r="G43" s="1258" t="s">
        <v>990</v>
      </c>
      <c r="K43" s="1494"/>
      <c r="L43" s="1661"/>
      <c r="M43" s="1662"/>
      <c r="N43" s="1468"/>
      <c r="O43" s="1494"/>
      <c r="P43" s="1494"/>
      <c r="Q43" s="1494"/>
      <c r="R43" s="1494"/>
      <c r="U43" s="1157"/>
      <c r="V43" s="1157"/>
      <c r="W43" s="1157"/>
      <c r="X43" s="1157"/>
      <c r="Y43" s="1157"/>
      <c r="Z43" s="1157"/>
      <c r="AA43" s="1157"/>
      <c r="AB43" s="1157"/>
      <c r="AC43" s="1157"/>
      <c r="AD43" s="1157"/>
      <c r="AE43" s="1157"/>
      <c r="AF43" s="1157"/>
    </row>
    <row r="44" spans="1:32" ht="15" customHeight="1" x14ac:dyDescent="0.25">
      <c r="A44" s="45"/>
      <c r="B44" s="201"/>
      <c r="C44" s="1437">
        <v>110502</v>
      </c>
      <c r="D44" s="1440" t="s">
        <v>1236</v>
      </c>
      <c r="E44" s="1440" t="s">
        <v>1235</v>
      </c>
      <c r="F44" s="1693">
        <v>45</v>
      </c>
      <c r="G44" s="1462">
        <v>18902.8</v>
      </c>
      <c r="K44" s="1494"/>
      <c r="L44" s="1263"/>
      <c r="M44" s="1302"/>
      <c r="N44" s="1265"/>
      <c r="O44" s="1266"/>
      <c r="P44" s="1265"/>
      <c r="Q44" s="1494"/>
      <c r="R44" s="1494"/>
      <c r="U44" s="1157"/>
      <c r="V44" s="1157"/>
      <c r="W44" s="1157"/>
      <c r="X44" s="1157"/>
      <c r="Y44" s="1157"/>
      <c r="Z44" s="1157"/>
      <c r="AA44" s="1157"/>
      <c r="AB44" s="1157"/>
      <c r="AC44" s="1157"/>
      <c r="AD44" s="1157"/>
      <c r="AE44" s="1157"/>
      <c r="AF44" s="1157"/>
    </row>
    <row r="45" spans="1:32" ht="15" customHeight="1" x14ac:dyDescent="0.25">
      <c r="A45" s="45"/>
      <c r="B45" s="201"/>
      <c r="C45" s="1442">
        <v>1101002</v>
      </c>
      <c r="D45" s="1444" t="s">
        <v>1238</v>
      </c>
      <c r="E45" s="1444" t="s">
        <v>1235</v>
      </c>
      <c r="F45" s="1463">
        <v>50</v>
      </c>
      <c r="G45" s="1165">
        <v>27752.199999999997</v>
      </c>
      <c r="K45" s="1494"/>
      <c r="L45" s="1263"/>
      <c r="M45" s="1302"/>
      <c r="N45" s="1265"/>
      <c r="O45" s="1266"/>
      <c r="P45" s="1265"/>
      <c r="Q45" s="1494"/>
      <c r="R45" s="1494"/>
      <c r="U45" s="1157"/>
      <c r="V45" s="1157"/>
      <c r="W45" s="1157"/>
      <c r="X45" s="1157"/>
      <c r="Y45" s="1157"/>
      <c r="Z45" s="1157"/>
      <c r="AA45" s="1157"/>
      <c r="AB45" s="1157"/>
      <c r="AC45" s="1157"/>
      <c r="AD45" s="1157"/>
      <c r="AE45" s="1157"/>
      <c r="AF45" s="1157"/>
    </row>
    <row r="46" spans="1:32" ht="15" customHeight="1" thickBot="1" x14ac:dyDescent="0.3">
      <c r="A46" s="45"/>
      <c r="B46" s="201"/>
      <c r="C46" s="1433">
        <v>1101202</v>
      </c>
      <c r="D46" s="1435" t="s">
        <v>62</v>
      </c>
      <c r="E46" s="1435" t="s">
        <v>1235</v>
      </c>
      <c r="F46" s="1694">
        <v>65</v>
      </c>
      <c r="G46" s="1467">
        <v>28520.799999999999</v>
      </c>
      <c r="K46" s="1494"/>
      <c r="L46" s="1263"/>
      <c r="M46" s="1302"/>
      <c r="N46" s="1265"/>
      <c r="O46" s="1266"/>
      <c r="P46" s="1265"/>
      <c r="Q46" s="1494"/>
      <c r="R46" s="1494"/>
      <c r="U46" s="1157"/>
      <c r="V46" s="1157"/>
      <c r="W46" s="1157"/>
      <c r="X46" s="1157"/>
      <c r="Y46" s="1157"/>
      <c r="Z46" s="1157"/>
      <c r="AA46" s="1157"/>
      <c r="AB46" s="1157"/>
      <c r="AC46" s="1157"/>
      <c r="AD46" s="1157"/>
      <c r="AE46" s="1157"/>
      <c r="AF46" s="1157"/>
    </row>
    <row r="47" spans="1:32" ht="15" customHeight="1" x14ac:dyDescent="0.25">
      <c r="A47" s="45"/>
      <c r="B47" s="201"/>
      <c r="G47" s="1191"/>
      <c r="K47" s="1494"/>
      <c r="L47" s="1494"/>
      <c r="M47" s="1494"/>
      <c r="N47" s="1494"/>
      <c r="O47" s="1494"/>
      <c r="P47" s="1494"/>
      <c r="Q47" s="1494"/>
      <c r="R47" s="1494"/>
      <c r="U47" s="1157"/>
      <c r="V47" s="1157"/>
      <c r="W47" s="1157"/>
      <c r="X47" s="1157"/>
      <c r="Y47" s="1157"/>
      <c r="Z47" s="1157"/>
      <c r="AA47" s="1157"/>
      <c r="AB47" s="1157"/>
      <c r="AC47" s="1157"/>
      <c r="AD47" s="1157"/>
      <c r="AE47" s="1157"/>
      <c r="AF47" s="1157"/>
    </row>
    <row r="48" spans="1:32" ht="15" customHeight="1" x14ac:dyDescent="0.25">
      <c r="A48" s="45"/>
      <c r="B48" s="201"/>
      <c r="G48" s="1191"/>
      <c r="K48" s="1494"/>
      <c r="L48" s="1494"/>
      <c r="M48" s="1494"/>
      <c r="N48" s="1494"/>
      <c r="O48" s="1494"/>
      <c r="P48" s="1494"/>
      <c r="Q48" s="1494"/>
      <c r="R48" s="1494"/>
      <c r="U48" s="1157"/>
      <c r="V48" s="1157"/>
      <c r="W48" s="1157"/>
      <c r="X48" s="1157"/>
      <c r="Y48" s="1157"/>
      <c r="Z48" s="1157"/>
      <c r="AA48" s="1157"/>
      <c r="AB48" s="1157"/>
      <c r="AC48" s="1157"/>
      <c r="AD48" s="1157"/>
      <c r="AE48" s="1157"/>
      <c r="AF48" s="1157"/>
    </row>
    <row r="49" spans="1:32" ht="15" customHeight="1" thickBot="1" x14ac:dyDescent="0.35">
      <c r="A49" s="45"/>
      <c r="B49" s="201"/>
      <c r="C49" s="7" t="s">
        <v>1241</v>
      </c>
      <c r="D49" s="7"/>
      <c r="G49" s="1191"/>
      <c r="K49" s="1494"/>
      <c r="L49" s="1494"/>
      <c r="M49" s="1494"/>
      <c r="N49" s="1494"/>
      <c r="O49" s="1663"/>
      <c r="P49" s="1494"/>
      <c r="Q49" s="1494"/>
      <c r="R49" s="1494"/>
      <c r="U49" s="1157"/>
      <c r="V49" s="1157"/>
      <c r="W49" s="1157"/>
      <c r="X49" s="1157"/>
      <c r="Y49" s="1157"/>
      <c r="Z49" s="1157"/>
      <c r="AA49" s="1157"/>
      <c r="AB49" s="1157"/>
      <c r="AC49" s="1157"/>
      <c r="AD49" s="1157"/>
      <c r="AE49" s="1157"/>
      <c r="AF49" s="1157"/>
    </row>
    <row r="50" spans="1:32" ht="15" customHeight="1" x14ac:dyDescent="0.25">
      <c r="A50" s="45"/>
      <c r="B50" s="201"/>
      <c r="C50" s="1445" t="s">
        <v>1</v>
      </c>
      <c r="D50" s="1447" t="s">
        <v>63</v>
      </c>
      <c r="E50" s="1447" t="s">
        <v>1043</v>
      </c>
      <c r="F50" s="1446" t="s">
        <v>1233</v>
      </c>
      <c r="G50" s="1258" t="s">
        <v>59</v>
      </c>
      <c r="K50" s="1494"/>
      <c r="L50" s="1661"/>
      <c r="M50" s="1662"/>
      <c r="N50" s="1468"/>
      <c r="O50" s="1494"/>
      <c r="P50" s="1494"/>
      <c r="Q50" s="1494"/>
      <c r="R50" s="1494"/>
      <c r="U50" s="1157"/>
      <c r="V50" s="1157"/>
      <c r="W50" s="1157"/>
      <c r="X50" s="1157"/>
      <c r="Y50" s="1157"/>
      <c r="Z50" s="1157"/>
      <c r="AA50" s="1157"/>
      <c r="AB50" s="1157"/>
      <c r="AC50" s="1157"/>
      <c r="AD50" s="1157"/>
      <c r="AE50" s="1157"/>
      <c r="AF50" s="1157"/>
    </row>
    <row r="51" spans="1:32" ht="15" customHeight="1" x14ac:dyDescent="0.25">
      <c r="A51" s="45"/>
      <c r="B51" s="201"/>
      <c r="C51" s="1437">
        <v>109056</v>
      </c>
      <c r="D51" s="1448">
        <v>0.5</v>
      </c>
      <c r="E51" s="1439">
        <v>6</v>
      </c>
      <c r="F51" s="1693">
        <v>121</v>
      </c>
      <c r="G51" s="1462">
        <v>45880.799999999996</v>
      </c>
      <c r="K51" s="1494"/>
      <c r="L51" s="1263"/>
      <c r="M51" s="1075"/>
      <c r="N51" s="1265"/>
      <c r="O51" s="1266"/>
      <c r="P51" s="1265"/>
      <c r="Q51" s="1494"/>
      <c r="R51" s="1494"/>
      <c r="U51" s="1157"/>
      <c r="V51" s="1157"/>
      <c r="W51" s="1157"/>
      <c r="X51" s="1157"/>
      <c r="Y51" s="1157"/>
      <c r="Z51" s="1157"/>
      <c r="AA51" s="1157"/>
      <c r="AB51" s="1157"/>
      <c r="AC51" s="1157"/>
      <c r="AD51" s="1157"/>
      <c r="AE51" s="1157"/>
      <c r="AF51" s="1157"/>
    </row>
    <row r="52" spans="1:32" ht="15" customHeight="1" x14ac:dyDescent="0.25">
      <c r="A52" s="45"/>
      <c r="B52" s="201"/>
      <c r="C52" s="1442">
        <v>1090512</v>
      </c>
      <c r="D52" s="1464">
        <v>0.5</v>
      </c>
      <c r="E52" s="1443">
        <v>12</v>
      </c>
      <c r="F52" s="1463">
        <v>130</v>
      </c>
      <c r="G52" s="1165">
        <v>52434</v>
      </c>
      <c r="K52" s="1494"/>
      <c r="L52" s="1263"/>
      <c r="M52" s="1075"/>
      <c r="N52" s="1265"/>
      <c r="O52" s="1266"/>
      <c r="P52" s="1265"/>
      <c r="Q52" s="1494"/>
      <c r="R52" s="1494"/>
      <c r="U52" s="1157"/>
      <c r="V52" s="1157"/>
      <c r="W52" s="1157"/>
      <c r="X52" s="1157"/>
      <c r="Y52" s="1157"/>
      <c r="Z52" s="1157"/>
      <c r="AA52" s="1157"/>
      <c r="AB52" s="1157"/>
      <c r="AC52" s="1157"/>
      <c r="AD52" s="1157"/>
      <c r="AE52" s="1157"/>
      <c r="AF52" s="1157"/>
    </row>
    <row r="53" spans="1:32" ht="15" customHeight="1" x14ac:dyDescent="0.25">
      <c r="A53" s="45"/>
      <c r="B53" s="201"/>
      <c r="C53" s="1437">
        <v>10916</v>
      </c>
      <c r="D53" s="1439">
        <v>1</v>
      </c>
      <c r="E53" s="1439">
        <v>6</v>
      </c>
      <c r="F53" s="1693">
        <v>137</v>
      </c>
      <c r="G53" s="1462">
        <v>52928.4</v>
      </c>
      <c r="K53" s="1494"/>
      <c r="L53" s="1263"/>
      <c r="M53" s="1076"/>
      <c r="N53" s="1265"/>
      <c r="O53" s="1266"/>
      <c r="P53" s="1265"/>
      <c r="Q53" s="1494"/>
      <c r="R53" s="1494"/>
      <c r="U53" s="1157"/>
      <c r="V53" s="1157"/>
      <c r="W53" s="1157"/>
      <c r="X53" s="1157"/>
      <c r="Y53" s="1157"/>
      <c r="Z53" s="1157"/>
      <c r="AA53" s="1157"/>
      <c r="AB53" s="1157"/>
      <c r="AC53" s="1157"/>
      <c r="AD53" s="1157"/>
      <c r="AE53" s="1157"/>
      <c r="AF53" s="1157"/>
    </row>
    <row r="54" spans="1:32" ht="15" customHeight="1" x14ac:dyDescent="0.25">
      <c r="A54" s="45"/>
      <c r="B54" s="201"/>
      <c r="C54" s="1442">
        <v>10919</v>
      </c>
      <c r="D54" s="1443">
        <v>1</v>
      </c>
      <c r="E54" s="1443">
        <v>9</v>
      </c>
      <c r="F54" s="1463">
        <v>150</v>
      </c>
      <c r="G54" s="1165">
        <v>57927.6</v>
      </c>
      <c r="K54" s="1494"/>
      <c r="L54" s="1263"/>
      <c r="M54" s="1076"/>
      <c r="N54" s="1265"/>
      <c r="O54" s="1266"/>
      <c r="P54" s="1265"/>
      <c r="Q54" s="1494"/>
      <c r="R54" s="1494"/>
      <c r="U54" s="1157"/>
      <c r="V54" s="1157"/>
      <c r="W54" s="1157"/>
      <c r="X54" s="1157"/>
      <c r="Y54" s="1157"/>
      <c r="Z54" s="1157"/>
      <c r="AA54" s="1157"/>
      <c r="AB54" s="1157"/>
      <c r="AC54" s="1157"/>
      <c r="AD54" s="1157"/>
      <c r="AE54" s="1157"/>
      <c r="AF54" s="1157"/>
    </row>
    <row r="55" spans="1:32" ht="15" customHeight="1" x14ac:dyDescent="0.25">
      <c r="A55" s="45"/>
      <c r="B55" s="201"/>
      <c r="C55" s="1437">
        <v>109112</v>
      </c>
      <c r="D55" s="1439">
        <v>1</v>
      </c>
      <c r="E55" s="1439">
        <v>12</v>
      </c>
      <c r="F55" s="1693">
        <v>172</v>
      </c>
      <c r="G55" s="1462">
        <v>64496.399999999994</v>
      </c>
      <c r="K55" s="1494"/>
      <c r="L55" s="1263"/>
      <c r="M55" s="1076"/>
      <c r="N55" s="1265"/>
      <c r="O55" s="1266"/>
      <c r="P55" s="1265"/>
      <c r="Q55" s="1494"/>
      <c r="R55" s="1494"/>
      <c r="U55" s="1157"/>
      <c r="V55" s="1157"/>
      <c r="W55" s="1157"/>
      <c r="X55" s="1157"/>
      <c r="Y55" s="1157"/>
      <c r="Z55" s="1157"/>
      <c r="AA55" s="1157"/>
      <c r="AB55" s="1157"/>
      <c r="AC55" s="1157"/>
      <c r="AD55" s="1157"/>
      <c r="AE55" s="1157"/>
      <c r="AF55" s="1157"/>
    </row>
    <row r="56" spans="1:32" ht="15" customHeight="1" x14ac:dyDescent="0.25">
      <c r="A56" s="45"/>
      <c r="B56" s="201"/>
      <c r="C56" s="1442">
        <v>109118</v>
      </c>
      <c r="D56" s="1443">
        <v>1</v>
      </c>
      <c r="E56" s="1443">
        <v>18</v>
      </c>
      <c r="F56" s="1463">
        <v>188</v>
      </c>
      <c r="G56" s="1165">
        <v>69405.599999999991</v>
      </c>
      <c r="K56" s="1494"/>
      <c r="L56" s="1263"/>
      <c r="M56" s="1076"/>
      <c r="N56" s="1265"/>
      <c r="O56" s="1266"/>
      <c r="P56" s="1265"/>
      <c r="Q56" s="1494"/>
      <c r="R56" s="1494"/>
      <c r="U56" s="1157"/>
      <c r="V56" s="1157"/>
      <c r="W56" s="1157"/>
      <c r="X56" s="1157"/>
      <c r="Y56" s="1157"/>
      <c r="Z56" s="1157"/>
      <c r="AA56" s="1157"/>
      <c r="AB56" s="1157"/>
      <c r="AC56" s="1157"/>
      <c r="AD56" s="1157"/>
      <c r="AE56" s="1157"/>
      <c r="AF56" s="1157"/>
    </row>
    <row r="57" spans="1:32" ht="15" customHeight="1" x14ac:dyDescent="0.25">
      <c r="A57" s="45"/>
      <c r="B57" s="201"/>
      <c r="C57" s="1437">
        <v>109124</v>
      </c>
      <c r="D57" s="1439">
        <v>1</v>
      </c>
      <c r="E57" s="1439">
        <v>24</v>
      </c>
      <c r="F57" s="1693">
        <v>300</v>
      </c>
      <c r="G57" s="1462">
        <v>84768</v>
      </c>
      <c r="K57" s="1494"/>
      <c r="L57" s="1263"/>
      <c r="M57" s="1076"/>
      <c r="N57" s="1265"/>
      <c r="O57" s="1266"/>
      <c r="P57" s="1265"/>
      <c r="Q57" s="1494"/>
      <c r="R57" s="1494"/>
      <c r="U57" s="1157"/>
      <c r="V57" s="1157"/>
      <c r="W57" s="1157"/>
      <c r="X57" s="1157"/>
      <c r="Y57" s="1157"/>
      <c r="Z57" s="1157"/>
      <c r="AA57" s="1157"/>
      <c r="AB57" s="1157"/>
      <c r="AC57" s="1157"/>
      <c r="AD57" s="1157"/>
      <c r="AE57" s="1157"/>
      <c r="AF57" s="1157"/>
    </row>
    <row r="58" spans="1:32" ht="15" customHeight="1" x14ac:dyDescent="0.25">
      <c r="A58" s="45"/>
      <c r="B58" s="201"/>
      <c r="C58" s="962">
        <v>109130</v>
      </c>
      <c r="D58" s="959">
        <v>1</v>
      </c>
      <c r="E58" s="959">
        <v>30</v>
      </c>
      <c r="F58" s="960">
        <v>220</v>
      </c>
      <c r="G58" s="1165">
        <v>87751.2</v>
      </c>
      <c r="K58" s="1494"/>
      <c r="L58" s="1274"/>
      <c r="M58" s="1275"/>
      <c r="N58" s="1265"/>
      <c r="O58" s="1266"/>
      <c r="P58" s="1265"/>
      <c r="Q58" s="1494"/>
      <c r="R58" s="1494"/>
      <c r="U58" s="1157"/>
      <c r="V58" s="1157"/>
      <c r="W58" s="1157"/>
      <c r="X58" s="1157"/>
      <c r="Y58" s="1157"/>
      <c r="Z58" s="1157"/>
      <c r="AA58" s="1157"/>
      <c r="AB58" s="1157"/>
      <c r="AC58" s="1157"/>
      <c r="AD58" s="1157"/>
      <c r="AE58" s="1157"/>
      <c r="AF58" s="1157"/>
    </row>
    <row r="59" spans="1:32" ht="15" customHeight="1" x14ac:dyDescent="0.25">
      <c r="A59" s="45"/>
      <c r="B59" s="201"/>
      <c r="C59" s="1437">
        <v>109136</v>
      </c>
      <c r="D59" s="1439">
        <v>1</v>
      </c>
      <c r="E59" s="1439">
        <v>36</v>
      </c>
      <c r="F59" s="1693">
        <v>250</v>
      </c>
      <c r="G59" s="1462">
        <v>98404.800000000003</v>
      </c>
      <c r="K59" s="1494"/>
      <c r="L59" s="1263"/>
      <c r="M59" s="1076"/>
      <c r="N59" s="1265"/>
      <c r="O59" s="1266"/>
      <c r="P59" s="1265"/>
      <c r="Q59" s="1494"/>
      <c r="R59" s="1494"/>
      <c r="U59" s="1157"/>
      <c r="V59" s="1157"/>
      <c r="W59" s="1157"/>
      <c r="X59" s="1157"/>
      <c r="Y59" s="1157"/>
      <c r="Z59" s="1157"/>
      <c r="AA59" s="1157"/>
      <c r="AB59" s="1157"/>
      <c r="AC59" s="1157"/>
      <c r="AD59" s="1157"/>
      <c r="AE59" s="1157"/>
      <c r="AF59" s="1157"/>
    </row>
    <row r="60" spans="1:32" ht="15" customHeight="1" x14ac:dyDescent="0.25">
      <c r="A60" s="45"/>
      <c r="B60" s="201"/>
      <c r="C60" s="1442">
        <v>10926</v>
      </c>
      <c r="D60" s="1443">
        <v>2</v>
      </c>
      <c r="E60" s="1443">
        <v>6</v>
      </c>
      <c r="F60" s="1463">
        <v>221</v>
      </c>
      <c r="G60" s="1165">
        <v>77372.399999999994</v>
      </c>
      <c r="K60" s="1494"/>
      <c r="L60" s="1263"/>
      <c r="M60" s="1076"/>
      <c r="N60" s="1265"/>
      <c r="O60" s="1266"/>
      <c r="P60" s="1265"/>
      <c r="Q60" s="1494"/>
      <c r="R60" s="1494"/>
      <c r="U60" s="1157"/>
      <c r="V60" s="1157"/>
      <c r="W60" s="1157"/>
      <c r="X60" s="1157"/>
      <c r="Y60" s="1157"/>
      <c r="Z60" s="1157"/>
      <c r="AA60" s="1157"/>
      <c r="AB60" s="1157"/>
      <c r="AC60" s="1157"/>
      <c r="AD60" s="1157"/>
      <c r="AE60" s="1157"/>
      <c r="AF60" s="1157"/>
    </row>
    <row r="61" spans="1:32" ht="15" customHeight="1" x14ac:dyDescent="0.25">
      <c r="A61" s="45"/>
      <c r="B61" s="201"/>
      <c r="C61" s="1437">
        <v>10929</v>
      </c>
      <c r="D61" s="1439">
        <v>2</v>
      </c>
      <c r="E61" s="1439">
        <v>9</v>
      </c>
      <c r="F61" s="1693">
        <v>165</v>
      </c>
      <c r="G61" s="1462">
        <v>81240</v>
      </c>
      <c r="K61" s="1494"/>
      <c r="L61" s="1263"/>
      <c r="M61" s="1076"/>
      <c r="N61" s="1265"/>
      <c r="O61" s="1266"/>
      <c r="P61" s="1265"/>
      <c r="Q61" s="1494"/>
      <c r="R61" s="1494"/>
      <c r="U61" s="1157"/>
      <c r="V61" s="1157"/>
      <c r="W61" s="1157"/>
      <c r="X61" s="1157"/>
      <c r="Y61" s="1157"/>
      <c r="Z61" s="1157"/>
      <c r="AA61" s="1157"/>
      <c r="AB61" s="1157"/>
      <c r="AC61" s="1157"/>
      <c r="AD61" s="1157"/>
      <c r="AE61" s="1157"/>
      <c r="AF61" s="1157"/>
    </row>
    <row r="62" spans="1:32" ht="15" customHeight="1" x14ac:dyDescent="0.25">
      <c r="A62" s="45"/>
      <c r="B62" s="201"/>
      <c r="C62" s="1442">
        <v>109212</v>
      </c>
      <c r="D62" s="1443">
        <v>2</v>
      </c>
      <c r="E62" s="1443">
        <v>12</v>
      </c>
      <c r="F62" s="1463">
        <v>285</v>
      </c>
      <c r="G62" s="1165">
        <v>86805.599999999991</v>
      </c>
      <c r="K62" s="1494"/>
      <c r="L62" s="1263"/>
      <c r="M62" s="1076"/>
      <c r="N62" s="1265"/>
      <c r="O62" s="1266"/>
      <c r="P62" s="1265"/>
      <c r="Q62" s="1494"/>
      <c r="R62" s="1494"/>
      <c r="U62" s="1157"/>
      <c r="V62" s="1157"/>
      <c r="W62" s="1157"/>
      <c r="X62" s="1157"/>
      <c r="Y62" s="1157"/>
      <c r="Z62" s="1157"/>
      <c r="AA62" s="1157"/>
      <c r="AB62" s="1157"/>
      <c r="AC62" s="1157"/>
      <c r="AD62" s="1157"/>
      <c r="AE62" s="1157"/>
      <c r="AF62" s="1157"/>
    </row>
    <row r="63" spans="1:32" ht="15" customHeight="1" x14ac:dyDescent="0.25">
      <c r="A63" s="45"/>
      <c r="B63" s="201"/>
      <c r="C63" s="1437">
        <v>109218</v>
      </c>
      <c r="D63" s="1439">
        <v>2</v>
      </c>
      <c r="E63" s="1439">
        <v>18</v>
      </c>
      <c r="F63" s="1693">
        <v>309</v>
      </c>
      <c r="G63" s="1462">
        <v>95797.2</v>
      </c>
      <c r="K63" s="1494"/>
      <c r="L63" s="1263"/>
      <c r="M63" s="1076"/>
      <c r="N63" s="1265"/>
      <c r="O63" s="1266"/>
      <c r="P63" s="1265"/>
      <c r="Q63" s="1494"/>
      <c r="R63" s="1494"/>
      <c r="U63" s="1157"/>
      <c r="V63" s="1157"/>
      <c r="W63" s="1157"/>
      <c r="X63" s="1157"/>
      <c r="Y63" s="1157"/>
      <c r="Z63" s="1157"/>
      <c r="AA63" s="1157"/>
      <c r="AB63" s="1157"/>
      <c r="AC63" s="1157"/>
      <c r="AD63" s="1157"/>
      <c r="AE63" s="1157"/>
      <c r="AF63" s="1157"/>
    </row>
    <row r="64" spans="1:32" ht="15" customHeight="1" x14ac:dyDescent="0.25">
      <c r="A64" s="45"/>
      <c r="B64" s="201"/>
      <c r="C64" s="1442">
        <v>109224</v>
      </c>
      <c r="D64" s="1443">
        <v>2</v>
      </c>
      <c r="E64" s="1443">
        <v>24</v>
      </c>
      <c r="F64" s="1463">
        <v>500</v>
      </c>
      <c r="G64" s="1165">
        <v>112820.4</v>
      </c>
      <c r="K64" s="1494"/>
      <c r="L64" s="1263"/>
      <c r="M64" s="1076"/>
      <c r="N64" s="1265"/>
      <c r="O64" s="1266"/>
      <c r="P64" s="1265"/>
      <c r="Q64" s="1494"/>
      <c r="R64" s="1494"/>
      <c r="U64" s="1157"/>
      <c r="V64" s="1157"/>
      <c r="W64" s="1157"/>
      <c r="X64" s="1157"/>
      <c r="Y64" s="1157"/>
      <c r="Z64" s="1157"/>
      <c r="AA64" s="1157"/>
      <c r="AB64" s="1157"/>
      <c r="AC64" s="1157"/>
      <c r="AD64" s="1157"/>
      <c r="AE64" s="1157"/>
      <c r="AF64" s="1157"/>
    </row>
    <row r="65" spans="1:32" ht="15" customHeight="1" x14ac:dyDescent="0.25">
      <c r="A65" s="45"/>
      <c r="B65" s="201"/>
      <c r="C65" s="1437">
        <v>109230</v>
      </c>
      <c r="D65" s="1439">
        <v>2</v>
      </c>
      <c r="E65" s="1439">
        <v>30</v>
      </c>
      <c r="F65" s="1693">
        <v>353</v>
      </c>
      <c r="G65" s="1462">
        <v>114962.4</v>
      </c>
      <c r="K65" s="1494"/>
      <c r="L65" s="1274"/>
      <c r="M65" s="1275"/>
      <c r="N65" s="1265"/>
      <c r="O65" s="1266"/>
      <c r="P65" s="1265"/>
      <c r="Q65" s="1494"/>
      <c r="R65" s="1494"/>
      <c r="U65" s="1157"/>
      <c r="V65" s="1157"/>
      <c r="W65" s="1157"/>
      <c r="X65" s="1157"/>
      <c r="Y65" s="1157"/>
      <c r="Z65" s="1157"/>
      <c r="AA65" s="1157"/>
      <c r="AB65" s="1157"/>
      <c r="AC65" s="1157"/>
      <c r="AD65" s="1157"/>
      <c r="AE65" s="1157"/>
      <c r="AF65" s="1157"/>
    </row>
    <row r="66" spans="1:32" ht="15" customHeight="1" x14ac:dyDescent="0.25">
      <c r="A66" s="45"/>
      <c r="B66" s="201"/>
      <c r="C66" s="1442">
        <v>109236</v>
      </c>
      <c r="D66" s="1443">
        <v>2</v>
      </c>
      <c r="E66" s="1443">
        <v>36</v>
      </c>
      <c r="F66" s="1463">
        <v>600</v>
      </c>
      <c r="G66" s="1165">
        <v>140965.19999999998</v>
      </c>
      <c r="K66" s="1494"/>
      <c r="L66" s="1263"/>
      <c r="M66" s="1076"/>
      <c r="N66" s="1265"/>
      <c r="O66" s="1266"/>
      <c r="P66" s="1265"/>
      <c r="Q66" s="1494"/>
      <c r="R66" s="1494"/>
      <c r="U66" s="1157"/>
      <c r="V66" s="1157"/>
      <c r="W66" s="1157"/>
      <c r="X66" s="1157"/>
      <c r="Y66" s="1157"/>
      <c r="Z66" s="1157"/>
      <c r="AA66" s="1157"/>
      <c r="AB66" s="1157"/>
      <c r="AC66" s="1157"/>
      <c r="AD66" s="1157"/>
      <c r="AE66" s="1157"/>
      <c r="AF66" s="1157"/>
    </row>
    <row r="67" spans="1:32" ht="15" customHeight="1" x14ac:dyDescent="0.25">
      <c r="A67" s="45"/>
      <c r="B67" s="201"/>
      <c r="C67" s="1437">
        <v>10936</v>
      </c>
      <c r="D67" s="1448">
        <v>3.2</v>
      </c>
      <c r="E67" s="1439">
        <v>6</v>
      </c>
      <c r="F67" s="1693">
        <v>281</v>
      </c>
      <c r="G67" s="1462">
        <v>91368</v>
      </c>
      <c r="K67" s="1494"/>
      <c r="L67" s="1263"/>
      <c r="M67" s="1075"/>
      <c r="N67" s="1265"/>
      <c r="O67" s="1266"/>
      <c r="P67" s="1265"/>
      <c r="Q67" s="1494"/>
      <c r="R67" s="1494"/>
      <c r="U67" s="1157"/>
      <c r="V67" s="1157"/>
      <c r="W67" s="1157"/>
      <c r="X67" s="1157"/>
      <c r="Y67" s="1157"/>
      <c r="Z67" s="1157"/>
      <c r="AA67" s="1157"/>
      <c r="AB67" s="1157"/>
      <c r="AC67" s="1157"/>
      <c r="AD67" s="1157"/>
      <c r="AE67" s="1157"/>
      <c r="AF67" s="1157"/>
    </row>
    <row r="68" spans="1:32" ht="15" customHeight="1" x14ac:dyDescent="0.25">
      <c r="A68" s="45"/>
      <c r="B68" s="201"/>
      <c r="C68" s="1442">
        <v>10939</v>
      </c>
      <c r="D68" s="1464">
        <v>3.2</v>
      </c>
      <c r="E68" s="1443">
        <v>9</v>
      </c>
      <c r="F68" s="1463">
        <v>1</v>
      </c>
      <c r="G68" s="1165">
        <v>95889.599999999991</v>
      </c>
      <c r="K68" s="1494"/>
      <c r="L68" s="1263"/>
      <c r="M68" s="1075"/>
      <c r="N68" s="1265"/>
      <c r="O68" s="1266"/>
      <c r="P68" s="1265"/>
      <c r="Q68" s="1494"/>
      <c r="R68" s="1494"/>
      <c r="U68" s="1157"/>
      <c r="V68" s="1157"/>
      <c r="W68" s="1157"/>
      <c r="X68" s="1157"/>
      <c r="Y68" s="1157"/>
      <c r="Z68" s="1157"/>
      <c r="AA68" s="1157"/>
      <c r="AB68" s="1157"/>
      <c r="AC68" s="1157"/>
      <c r="AD68" s="1157"/>
      <c r="AE68" s="1157"/>
      <c r="AF68" s="1157"/>
    </row>
    <row r="69" spans="1:32" ht="15" customHeight="1" x14ac:dyDescent="0.25">
      <c r="A69" s="45"/>
      <c r="B69" s="201"/>
      <c r="C69" s="1437">
        <v>109312</v>
      </c>
      <c r="D69" s="1448">
        <v>3.2</v>
      </c>
      <c r="E69" s="1439">
        <v>12</v>
      </c>
      <c r="F69" s="1693">
        <v>354</v>
      </c>
      <c r="G69" s="1462">
        <v>106374</v>
      </c>
      <c r="K69" s="1494"/>
      <c r="L69" s="1263"/>
      <c r="M69" s="1075"/>
      <c r="N69" s="1265"/>
      <c r="O69" s="1266"/>
      <c r="P69" s="1265"/>
      <c r="Q69" s="1494"/>
      <c r="R69" s="1494"/>
      <c r="U69" s="1157"/>
      <c r="V69" s="1157"/>
      <c r="W69" s="1157"/>
      <c r="X69" s="1157"/>
      <c r="Y69" s="1157"/>
      <c r="Z69" s="1157"/>
      <c r="AA69" s="1157"/>
      <c r="AB69" s="1157"/>
      <c r="AC69" s="1157"/>
      <c r="AD69" s="1157"/>
      <c r="AE69" s="1157"/>
      <c r="AF69" s="1157"/>
    </row>
    <row r="70" spans="1:32" ht="15" customHeight="1" x14ac:dyDescent="0.25">
      <c r="A70" s="45"/>
      <c r="B70" s="201"/>
      <c r="C70" s="1442">
        <v>109318</v>
      </c>
      <c r="D70" s="1464">
        <v>3.2</v>
      </c>
      <c r="E70" s="1443">
        <v>18</v>
      </c>
      <c r="F70" s="1463">
        <v>390</v>
      </c>
      <c r="G70" s="1165">
        <v>113862</v>
      </c>
      <c r="K70" s="1494"/>
      <c r="L70" s="1263"/>
      <c r="M70" s="1075"/>
      <c r="N70" s="1265"/>
      <c r="O70" s="1266"/>
      <c r="P70" s="1265"/>
      <c r="Q70" s="1494"/>
      <c r="R70" s="1494"/>
      <c r="U70" s="1157"/>
      <c r="V70" s="1157"/>
      <c r="W70" s="1157"/>
      <c r="X70" s="1157"/>
      <c r="Y70" s="1157"/>
      <c r="Z70" s="1157"/>
      <c r="AA70" s="1157"/>
      <c r="AB70" s="1157"/>
      <c r="AC70" s="1157"/>
      <c r="AD70" s="1157"/>
      <c r="AE70" s="1157"/>
      <c r="AF70" s="1157"/>
    </row>
    <row r="71" spans="1:32" ht="15" customHeight="1" x14ac:dyDescent="0.25">
      <c r="A71" s="45"/>
      <c r="B71" s="201"/>
      <c r="C71" s="1437">
        <v>109324</v>
      </c>
      <c r="D71" s="1448">
        <v>3.2</v>
      </c>
      <c r="E71" s="1439">
        <v>24</v>
      </c>
      <c r="F71" s="1693">
        <v>600</v>
      </c>
      <c r="G71" s="1462">
        <v>132333.6</v>
      </c>
      <c r="K71" s="1494"/>
      <c r="L71" s="1263"/>
      <c r="M71" s="1075"/>
      <c r="N71" s="1265"/>
      <c r="O71" s="1266"/>
      <c r="P71" s="1265"/>
      <c r="Q71" s="1494"/>
      <c r="R71" s="1494"/>
      <c r="U71" s="1157"/>
      <c r="V71" s="1157"/>
      <c r="W71" s="1157"/>
      <c r="X71" s="1157"/>
      <c r="Y71" s="1157"/>
      <c r="Z71" s="1157"/>
      <c r="AA71" s="1157"/>
      <c r="AB71" s="1157"/>
      <c r="AC71" s="1157"/>
      <c r="AD71" s="1157"/>
      <c r="AE71" s="1157"/>
      <c r="AF71" s="1157"/>
    </row>
    <row r="72" spans="1:32" ht="15" customHeight="1" x14ac:dyDescent="0.25">
      <c r="A72" s="45"/>
      <c r="B72" s="201"/>
      <c r="C72" s="1442">
        <v>109330</v>
      </c>
      <c r="D72" s="1464">
        <v>3.2</v>
      </c>
      <c r="E72" s="1443">
        <v>30</v>
      </c>
      <c r="F72" s="1463">
        <v>451</v>
      </c>
      <c r="G72" s="1165">
        <v>137212.79999999999</v>
      </c>
      <c r="K72" s="1494"/>
      <c r="L72" s="1263"/>
      <c r="M72" s="1075"/>
      <c r="N72" s="1265"/>
      <c r="O72" s="1266"/>
      <c r="P72" s="1265"/>
      <c r="Q72" s="1494"/>
      <c r="R72" s="1494"/>
      <c r="U72" s="1157"/>
      <c r="V72" s="1157"/>
      <c r="W72" s="1157"/>
      <c r="X72" s="1157"/>
      <c r="Y72" s="1157"/>
      <c r="Z72" s="1157"/>
      <c r="AA72" s="1157"/>
      <c r="AB72" s="1157"/>
      <c r="AC72" s="1157"/>
      <c r="AD72" s="1157"/>
      <c r="AE72" s="1157"/>
      <c r="AF72" s="1157"/>
    </row>
    <row r="73" spans="1:32" ht="15" customHeight="1" x14ac:dyDescent="0.25">
      <c r="A73" s="45"/>
      <c r="B73" s="201"/>
      <c r="C73" s="1437">
        <v>109336</v>
      </c>
      <c r="D73" s="1448">
        <v>3.2</v>
      </c>
      <c r="E73" s="1439">
        <v>36</v>
      </c>
      <c r="F73" s="1693">
        <v>400</v>
      </c>
      <c r="G73" s="1462">
        <v>165264</v>
      </c>
      <c r="K73" s="1494"/>
      <c r="L73" s="1263"/>
      <c r="M73" s="1075"/>
      <c r="N73" s="1265"/>
      <c r="O73" s="1266"/>
      <c r="P73" s="1265"/>
      <c r="Q73" s="1494"/>
      <c r="R73" s="1494"/>
      <c r="U73" s="1157"/>
      <c r="V73" s="1157"/>
      <c r="W73" s="1157"/>
      <c r="X73" s="1157"/>
      <c r="Y73" s="1157"/>
      <c r="Z73" s="1157"/>
      <c r="AA73" s="1157"/>
      <c r="AB73" s="1157"/>
      <c r="AC73" s="1157"/>
      <c r="AD73" s="1157"/>
      <c r="AE73" s="1157"/>
      <c r="AF73" s="1157"/>
    </row>
    <row r="74" spans="1:32" ht="15" customHeight="1" x14ac:dyDescent="0.25">
      <c r="A74" s="45"/>
      <c r="B74" s="201"/>
      <c r="C74" s="1442">
        <v>10956</v>
      </c>
      <c r="D74" s="1443">
        <v>5</v>
      </c>
      <c r="E74" s="1443">
        <v>6</v>
      </c>
      <c r="F74" s="1463">
        <v>473</v>
      </c>
      <c r="G74" s="1165">
        <v>131086.79999999999</v>
      </c>
      <c r="K74" s="1494"/>
      <c r="L74" s="1263"/>
      <c r="M74" s="1076"/>
      <c r="N74" s="1265"/>
      <c r="O74" s="1266"/>
      <c r="P74" s="1265"/>
      <c r="Q74" s="1494"/>
      <c r="R74" s="1494"/>
      <c r="U74" s="1157"/>
      <c r="V74" s="1157"/>
      <c r="W74" s="1157"/>
      <c r="X74" s="1157"/>
      <c r="Y74" s="1157"/>
      <c r="Z74" s="1157"/>
      <c r="AA74" s="1157"/>
      <c r="AB74" s="1157"/>
      <c r="AC74" s="1157"/>
      <c r="AD74" s="1157"/>
      <c r="AE74" s="1157"/>
      <c r="AF74" s="1157"/>
    </row>
    <row r="75" spans="1:32" ht="15" customHeight="1" x14ac:dyDescent="0.25">
      <c r="A75" s="45"/>
      <c r="B75" s="201"/>
      <c r="C75" s="1437">
        <v>10959</v>
      </c>
      <c r="D75" s="1439">
        <v>5</v>
      </c>
      <c r="E75" s="1439">
        <v>9</v>
      </c>
      <c r="F75" s="1693">
        <v>1</v>
      </c>
      <c r="G75" s="1462">
        <v>141254.39999999999</v>
      </c>
      <c r="K75" s="1494"/>
      <c r="L75" s="1263"/>
      <c r="M75" s="1076"/>
      <c r="N75" s="1265"/>
      <c r="O75" s="1266"/>
      <c r="P75" s="1265"/>
      <c r="Q75" s="1494"/>
      <c r="R75" s="1494"/>
      <c r="U75" s="1157"/>
      <c r="V75" s="1157"/>
      <c r="W75" s="1157"/>
      <c r="X75" s="1157"/>
      <c r="Y75" s="1157"/>
      <c r="Z75" s="1157"/>
      <c r="AA75" s="1157"/>
      <c r="AB75" s="1157"/>
      <c r="AC75" s="1157"/>
      <c r="AD75" s="1157"/>
      <c r="AE75" s="1157"/>
      <c r="AF75" s="1157"/>
    </row>
    <row r="76" spans="1:32" ht="15" customHeight="1" x14ac:dyDescent="0.25">
      <c r="A76" s="45"/>
      <c r="B76" s="201"/>
      <c r="C76" s="1442">
        <v>109512</v>
      </c>
      <c r="D76" s="1443">
        <v>5</v>
      </c>
      <c r="E76" s="1443">
        <v>12</v>
      </c>
      <c r="F76" s="1463">
        <v>597</v>
      </c>
      <c r="G76" s="1165">
        <v>153598.79999999999</v>
      </c>
      <c r="K76" s="1494"/>
      <c r="L76" s="1263"/>
      <c r="M76" s="1076"/>
      <c r="N76" s="1265"/>
      <c r="O76" s="1266"/>
      <c r="P76" s="1265"/>
      <c r="Q76" s="1494"/>
      <c r="R76" s="1494"/>
      <c r="U76" s="1157"/>
      <c r="V76" s="1157"/>
      <c r="W76" s="1157"/>
      <c r="X76" s="1157"/>
      <c r="Y76" s="1157"/>
      <c r="Z76" s="1157"/>
      <c r="AA76" s="1157"/>
      <c r="AB76" s="1157"/>
      <c r="AC76" s="1157"/>
      <c r="AD76" s="1157"/>
      <c r="AE76" s="1157"/>
      <c r="AF76" s="1157"/>
    </row>
    <row r="77" spans="1:32" ht="15" customHeight="1" x14ac:dyDescent="0.25">
      <c r="A77" s="45"/>
      <c r="B77" s="201"/>
      <c r="C77" s="1437">
        <v>109518</v>
      </c>
      <c r="D77" s="1439">
        <v>5</v>
      </c>
      <c r="E77" s="1439">
        <v>18</v>
      </c>
      <c r="F77" s="1693">
        <v>646</v>
      </c>
      <c r="G77" s="1462">
        <v>161482.79999999999</v>
      </c>
      <c r="K77" s="1494"/>
      <c r="L77" s="1263"/>
      <c r="M77" s="1076"/>
      <c r="N77" s="1265"/>
      <c r="O77" s="1266"/>
      <c r="P77" s="1265"/>
      <c r="Q77" s="1494"/>
      <c r="R77" s="1494"/>
      <c r="U77" s="1157"/>
      <c r="V77" s="1157"/>
      <c r="W77" s="1157"/>
      <c r="X77" s="1157"/>
      <c r="Y77" s="1157"/>
      <c r="Z77" s="1157"/>
      <c r="AA77" s="1157"/>
      <c r="AB77" s="1157"/>
      <c r="AC77" s="1157"/>
      <c r="AD77" s="1157"/>
      <c r="AE77" s="1157"/>
      <c r="AF77" s="1157"/>
    </row>
    <row r="78" spans="1:32" ht="15" customHeight="1" x14ac:dyDescent="0.25">
      <c r="A78" s="45"/>
      <c r="B78" s="201"/>
      <c r="C78" s="1442">
        <v>109524</v>
      </c>
      <c r="D78" s="1443">
        <v>5</v>
      </c>
      <c r="E78" s="1443">
        <v>24</v>
      </c>
      <c r="F78" s="1463">
        <v>686</v>
      </c>
      <c r="G78" s="1165">
        <v>182974.8</v>
      </c>
      <c r="K78" s="1494"/>
      <c r="L78" s="1263"/>
      <c r="M78" s="1076"/>
      <c r="N78" s="1265"/>
      <c r="O78" s="1266"/>
      <c r="P78" s="1265"/>
      <c r="Q78" s="1494"/>
      <c r="R78" s="1494"/>
      <c r="U78" s="1157"/>
      <c r="V78" s="1157"/>
      <c r="W78" s="1157"/>
      <c r="X78" s="1157"/>
      <c r="Y78" s="1157"/>
      <c r="Z78" s="1157"/>
      <c r="AA78" s="1157"/>
      <c r="AB78" s="1157"/>
      <c r="AC78" s="1157"/>
      <c r="AD78" s="1157"/>
      <c r="AE78" s="1157"/>
      <c r="AF78" s="1157"/>
    </row>
    <row r="79" spans="1:32" ht="15" customHeight="1" x14ac:dyDescent="0.25">
      <c r="A79" s="45"/>
      <c r="B79" s="201"/>
      <c r="C79" s="1437">
        <v>109530</v>
      </c>
      <c r="D79" s="1439">
        <v>5</v>
      </c>
      <c r="E79" s="1439">
        <v>30</v>
      </c>
      <c r="F79" s="1693">
        <v>726</v>
      </c>
      <c r="G79" s="1462">
        <v>184206</v>
      </c>
      <c r="K79" s="1494"/>
      <c r="L79" s="1263"/>
      <c r="M79" s="1076"/>
      <c r="N79" s="1265"/>
      <c r="O79" s="1266"/>
      <c r="P79" s="1265"/>
      <c r="Q79" s="1494"/>
      <c r="R79" s="1494"/>
      <c r="U79" s="1157"/>
      <c r="V79" s="1157"/>
      <c r="W79" s="1157"/>
      <c r="X79" s="1157"/>
      <c r="Y79" s="1157"/>
      <c r="Z79" s="1157"/>
      <c r="AA79" s="1157"/>
      <c r="AB79" s="1157"/>
      <c r="AC79" s="1157"/>
      <c r="AD79" s="1157"/>
      <c r="AE79" s="1157"/>
      <c r="AF79" s="1157"/>
    </row>
    <row r="80" spans="1:32" ht="15" customHeight="1" x14ac:dyDescent="0.25">
      <c r="A80" s="45"/>
      <c r="B80" s="201"/>
      <c r="C80" s="1442">
        <v>109536</v>
      </c>
      <c r="D80" s="1443">
        <v>5</v>
      </c>
      <c r="E80" s="1443">
        <v>36</v>
      </c>
      <c r="F80" s="1449">
        <v>1000</v>
      </c>
      <c r="G80" s="1165">
        <v>222486</v>
      </c>
      <c r="K80" s="1494"/>
      <c r="L80" s="1263"/>
      <c r="M80" s="1076"/>
      <c r="N80" s="1265"/>
      <c r="O80" s="1266"/>
      <c r="P80" s="1265"/>
      <c r="Q80" s="1494"/>
      <c r="R80" s="1494"/>
      <c r="U80" s="1157"/>
      <c r="V80" s="1157"/>
      <c r="W80" s="1157"/>
      <c r="X80" s="1157"/>
      <c r="Y80" s="1157"/>
      <c r="Z80" s="1157"/>
      <c r="AA80" s="1157"/>
      <c r="AB80" s="1157"/>
      <c r="AC80" s="1157"/>
      <c r="AD80" s="1157"/>
      <c r="AE80" s="1157"/>
      <c r="AF80" s="1157"/>
    </row>
    <row r="81" spans="1:32" ht="15" customHeight="1" x14ac:dyDescent="0.25">
      <c r="A81" s="45"/>
      <c r="B81" s="201"/>
      <c r="C81" s="1437">
        <v>1091012</v>
      </c>
      <c r="D81" s="1439">
        <v>10</v>
      </c>
      <c r="E81" s="1439">
        <v>12</v>
      </c>
      <c r="F81" s="1695">
        <v>1098</v>
      </c>
      <c r="G81" s="1462">
        <v>325347.59999999998</v>
      </c>
      <c r="K81" s="1494"/>
      <c r="L81" s="1263"/>
      <c r="M81" s="1076"/>
      <c r="N81" s="1265"/>
      <c r="O81" s="1266"/>
      <c r="P81" s="1265"/>
      <c r="Q81" s="1494"/>
      <c r="R81" s="1494"/>
      <c r="U81" s="1157"/>
      <c r="V81" s="1157"/>
      <c r="W81" s="1157"/>
      <c r="X81" s="1157"/>
      <c r="Y81" s="1157"/>
      <c r="Z81" s="1157"/>
      <c r="AA81" s="1157"/>
      <c r="AB81" s="1157"/>
      <c r="AC81" s="1157"/>
      <c r="AD81" s="1157"/>
      <c r="AE81" s="1157"/>
      <c r="AF81" s="1157"/>
    </row>
    <row r="82" spans="1:32" ht="15" customHeight="1" x14ac:dyDescent="0.25">
      <c r="A82" s="45"/>
      <c r="B82" s="201"/>
      <c r="C82" s="1442">
        <v>1091018</v>
      </c>
      <c r="D82" s="1443">
        <v>10</v>
      </c>
      <c r="E82" s="1443">
        <v>18</v>
      </c>
      <c r="F82" s="1449">
        <v>1300</v>
      </c>
      <c r="G82" s="1165">
        <v>334509.59999999998</v>
      </c>
      <c r="K82" s="1494"/>
      <c r="L82" s="1263"/>
      <c r="M82" s="1076"/>
      <c r="N82" s="1265"/>
      <c r="O82" s="1266"/>
      <c r="P82" s="1265"/>
      <c r="Q82" s="1494"/>
      <c r="R82" s="1494"/>
      <c r="U82" s="1157"/>
      <c r="V82" s="1157"/>
      <c r="W82" s="1157"/>
      <c r="X82" s="1157"/>
      <c r="Y82" s="1157"/>
      <c r="Z82" s="1157"/>
      <c r="AA82" s="1157"/>
      <c r="AB82" s="1157"/>
      <c r="AC82" s="1157"/>
      <c r="AD82" s="1157"/>
      <c r="AE82" s="1157"/>
      <c r="AF82" s="1157"/>
    </row>
    <row r="83" spans="1:32" ht="15" customHeight="1" x14ac:dyDescent="0.25">
      <c r="A83" s="45"/>
      <c r="B83" s="201"/>
      <c r="C83" s="1437">
        <v>1091024</v>
      </c>
      <c r="D83" s="1439">
        <v>10</v>
      </c>
      <c r="E83" s="1439">
        <v>24</v>
      </c>
      <c r="F83" s="1695">
        <v>1263</v>
      </c>
      <c r="G83" s="1462">
        <v>352726.8</v>
      </c>
      <c r="K83" s="1494"/>
      <c r="L83" s="1263"/>
      <c r="M83" s="1076"/>
      <c r="N83" s="1265"/>
      <c r="O83" s="1266"/>
      <c r="P83" s="1265"/>
      <c r="Q83" s="1494"/>
      <c r="R83" s="1494"/>
      <c r="U83" s="1157"/>
      <c r="V83" s="1157"/>
      <c r="W83" s="1157"/>
      <c r="X83" s="1157"/>
      <c r="Y83" s="1157"/>
      <c r="Z83" s="1157"/>
      <c r="AA83" s="1157"/>
      <c r="AB83" s="1157"/>
      <c r="AC83" s="1157"/>
      <c r="AD83" s="1157"/>
      <c r="AE83" s="1157"/>
      <c r="AF83" s="1157"/>
    </row>
    <row r="84" spans="1:32" ht="15" customHeight="1" x14ac:dyDescent="0.25">
      <c r="A84" s="45"/>
      <c r="B84" s="201"/>
      <c r="C84" s="962">
        <v>1091030</v>
      </c>
      <c r="D84" s="959">
        <v>10</v>
      </c>
      <c r="E84" s="959">
        <v>30</v>
      </c>
      <c r="F84" s="961">
        <v>1317</v>
      </c>
      <c r="G84" s="1165">
        <v>370472.39999999997</v>
      </c>
      <c r="K84" s="1494"/>
      <c r="L84" s="1274"/>
      <c r="M84" s="1275"/>
      <c r="N84" s="1265"/>
      <c r="O84" s="1266"/>
      <c r="P84" s="1265"/>
      <c r="Q84" s="1494"/>
      <c r="R84" s="1494"/>
      <c r="U84" s="1157"/>
      <c r="V84" s="1157"/>
      <c r="W84" s="1157"/>
      <c r="X84" s="1157"/>
      <c r="Y84" s="1157"/>
      <c r="Z84" s="1157"/>
      <c r="AA84" s="1157"/>
      <c r="AB84" s="1157"/>
      <c r="AC84" s="1157"/>
      <c r="AD84" s="1157"/>
      <c r="AE84" s="1157"/>
      <c r="AF84" s="1157"/>
    </row>
    <row r="85" spans="1:32" ht="15" customHeight="1" x14ac:dyDescent="0.25">
      <c r="A85" s="45"/>
      <c r="B85" s="201"/>
      <c r="C85" s="1437">
        <v>1091612</v>
      </c>
      <c r="D85" s="1439">
        <v>16</v>
      </c>
      <c r="E85" s="1439">
        <v>12</v>
      </c>
      <c r="F85" s="1695">
        <v>1492</v>
      </c>
      <c r="G85" s="1462">
        <v>405878.39999999997</v>
      </c>
      <c r="K85" s="1494"/>
      <c r="L85" s="1274"/>
      <c r="M85" s="1275"/>
      <c r="N85" s="1265"/>
      <c r="O85" s="1266"/>
      <c r="P85" s="1265"/>
      <c r="Q85" s="1494"/>
      <c r="R85" s="1494"/>
      <c r="U85" s="1157"/>
      <c r="V85" s="1157"/>
      <c r="W85" s="1157"/>
      <c r="X85" s="1157"/>
      <c r="Y85" s="1157"/>
      <c r="Z85" s="1157"/>
      <c r="AA85" s="1157"/>
      <c r="AB85" s="1157"/>
      <c r="AC85" s="1157"/>
      <c r="AD85" s="1157"/>
      <c r="AE85" s="1157"/>
      <c r="AF85" s="1157"/>
    </row>
    <row r="86" spans="1:32" ht="15" customHeight="1" x14ac:dyDescent="0.25">
      <c r="A86" s="45"/>
      <c r="B86" s="201"/>
      <c r="C86" s="962">
        <v>1091618</v>
      </c>
      <c r="D86" s="959">
        <v>16</v>
      </c>
      <c r="E86" s="959">
        <v>18</v>
      </c>
      <c r="F86" s="961">
        <v>1598</v>
      </c>
      <c r="G86" s="1165">
        <v>421644</v>
      </c>
      <c r="K86" s="1494"/>
      <c r="L86" s="1274"/>
      <c r="M86" s="1275"/>
      <c r="N86" s="1265"/>
      <c r="O86" s="1266"/>
      <c r="P86" s="1265"/>
      <c r="Q86" s="1494"/>
      <c r="R86" s="1494"/>
      <c r="U86" s="1157"/>
      <c r="V86" s="1157"/>
      <c r="W86" s="1157"/>
      <c r="X86" s="1157"/>
      <c r="Y86" s="1157"/>
      <c r="Z86" s="1157"/>
      <c r="AA86" s="1157"/>
      <c r="AB86" s="1157"/>
      <c r="AC86" s="1157"/>
      <c r="AD86" s="1157"/>
      <c r="AE86" s="1157"/>
      <c r="AF86" s="1157"/>
    </row>
    <row r="87" spans="1:32" ht="15" customHeight="1" x14ac:dyDescent="0.25">
      <c r="A87" s="45"/>
      <c r="B87" s="201"/>
      <c r="C87" s="1437">
        <v>1091624</v>
      </c>
      <c r="D87" s="1439">
        <v>16</v>
      </c>
      <c r="E87" s="1439">
        <v>24</v>
      </c>
      <c r="F87" s="1695">
        <v>1650</v>
      </c>
      <c r="G87" s="1462">
        <v>472006.8</v>
      </c>
      <c r="K87" s="1494"/>
      <c r="L87" s="1274"/>
      <c r="M87" s="1275"/>
      <c r="N87" s="1265"/>
      <c r="O87" s="1266"/>
      <c r="P87" s="1265"/>
      <c r="Q87" s="1494"/>
      <c r="R87" s="1494"/>
      <c r="U87" s="1157"/>
      <c r="V87" s="1157"/>
      <c r="W87" s="1157"/>
      <c r="X87" s="1157"/>
      <c r="Y87" s="1157"/>
      <c r="Z87" s="1157"/>
      <c r="AA87" s="1157"/>
      <c r="AB87" s="1157"/>
      <c r="AC87" s="1157"/>
      <c r="AD87" s="1157"/>
      <c r="AE87" s="1157"/>
      <c r="AF87" s="1157"/>
    </row>
    <row r="88" spans="1:32" ht="15" customHeight="1" x14ac:dyDescent="0.25">
      <c r="A88" s="45"/>
      <c r="B88" s="201"/>
      <c r="C88" s="962">
        <v>1091630</v>
      </c>
      <c r="D88" s="959">
        <v>16</v>
      </c>
      <c r="E88" s="959">
        <v>30</v>
      </c>
      <c r="F88" s="961">
        <v>1750</v>
      </c>
      <c r="G88" s="1165">
        <v>502160.39999999997</v>
      </c>
      <c r="K88" s="1494"/>
      <c r="L88" s="1274"/>
      <c r="M88" s="1275"/>
      <c r="N88" s="1265"/>
      <c r="O88" s="1266"/>
      <c r="P88" s="1265"/>
      <c r="Q88" s="1494"/>
      <c r="R88" s="1494"/>
      <c r="U88" s="1157"/>
      <c r="V88" s="1157"/>
      <c r="W88" s="1157"/>
      <c r="X88" s="1157"/>
      <c r="Y88" s="1157"/>
      <c r="Z88" s="1157"/>
      <c r="AA88" s="1157"/>
      <c r="AB88" s="1157"/>
      <c r="AC88" s="1157"/>
      <c r="AD88" s="1157"/>
      <c r="AE88" s="1157"/>
      <c r="AF88" s="1157"/>
    </row>
    <row r="89" spans="1:32" ht="15" customHeight="1" x14ac:dyDescent="0.25">
      <c r="A89" s="45"/>
      <c r="B89" s="201"/>
      <c r="C89" s="1437">
        <v>1092012</v>
      </c>
      <c r="D89" s="1439">
        <v>20</v>
      </c>
      <c r="E89" s="1439">
        <v>12</v>
      </c>
      <c r="F89" s="1695">
        <v>1550</v>
      </c>
      <c r="G89" s="1462">
        <v>600802.79999999993</v>
      </c>
      <c r="K89" s="1494"/>
      <c r="L89" s="1274"/>
      <c r="M89" s="1275"/>
      <c r="N89" s="1265"/>
      <c r="O89" s="1266"/>
      <c r="P89" s="1265"/>
      <c r="Q89" s="1494"/>
      <c r="R89" s="1494"/>
      <c r="U89" s="1157"/>
      <c r="V89" s="1157"/>
      <c r="W89" s="1157"/>
      <c r="X89" s="1157"/>
      <c r="Y89" s="1157"/>
      <c r="Z89" s="1157"/>
      <c r="AA89" s="1157"/>
      <c r="AB89" s="1157"/>
      <c r="AC89" s="1157"/>
      <c r="AD89" s="1157"/>
      <c r="AE89" s="1157"/>
      <c r="AF89" s="1157"/>
    </row>
    <row r="90" spans="1:32" ht="15" customHeight="1" x14ac:dyDescent="0.25">
      <c r="A90" s="45"/>
      <c r="B90" s="201"/>
      <c r="C90" s="962">
        <v>1092018</v>
      </c>
      <c r="D90" s="959">
        <v>20</v>
      </c>
      <c r="E90" s="959">
        <v>18</v>
      </c>
      <c r="F90" s="961">
        <v>1660</v>
      </c>
      <c r="G90" s="1165">
        <v>631034.4</v>
      </c>
      <c r="K90" s="1494"/>
      <c r="L90" s="1274"/>
      <c r="M90" s="1275"/>
      <c r="N90" s="1265"/>
      <c r="O90" s="1266"/>
      <c r="P90" s="1265"/>
      <c r="Q90" s="1494"/>
      <c r="R90" s="1494"/>
      <c r="U90" s="1157"/>
      <c r="V90" s="1157"/>
      <c r="W90" s="1157"/>
      <c r="X90" s="1157"/>
      <c r="Y90" s="1157"/>
      <c r="Z90" s="1157"/>
      <c r="AA90" s="1157"/>
      <c r="AB90" s="1157"/>
      <c r="AC90" s="1157"/>
      <c r="AD90" s="1157"/>
      <c r="AE90" s="1157"/>
      <c r="AF90" s="1157"/>
    </row>
    <row r="91" spans="1:32" ht="15" customHeight="1" x14ac:dyDescent="0.25">
      <c r="A91" s="45"/>
      <c r="B91" s="201"/>
      <c r="C91" s="1437">
        <v>1092024</v>
      </c>
      <c r="D91" s="1439">
        <v>20</v>
      </c>
      <c r="E91" s="1439">
        <v>24</v>
      </c>
      <c r="F91" s="1695">
        <v>1770</v>
      </c>
      <c r="G91" s="1462">
        <v>781951.2</v>
      </c>
      <c r="K91" s="1494"/>
      <c r="L91" s="1274"/>
      <c r="M91" s="1275"/>
      <c r="N91" s="1265"/>
      <c r="O91" s="1266"/>
      <c r="P91" s="1265"/>
      <c r="Q91" s="1494"/>
      <c r="R91" s="1494"/>
      <c r="U91" s="1157"/>
      <c r="V91" s="1157"/>
      <c r="W91" s="1157"/>
      <c r="X91" s="1157"/>
      <c r="Y91" s="1157"/>
      <c r="Z91" s="1157"/>
      <c r="AA91" s="1157"/>
      <c r="AB91" s="1157"/>
      <c r="AC91" s="1157"/>
      <c r="AD91" s="1157"/>
      <c r="AE91" s="1157"/>
      <c r="AF91" s="1157"/>
    </row>
    <row r="92" spans="1:32" ht="15" customHeight="1" thickBot="1" x14ac:dyDescent="0.3">
      <c r="A92" s="45"/>
      <c r="B92" s="201"/>
      <c r="C92" s="963">
        <v>1092030</v>
      </c>
      <c r="D92" s="964">
        <v>20</v>
      </c>
      <c r="E92" s="964">
        <v>30</v>
      </c>
      <c r="F92" s="965">
        <v>1880</v>
      </c>
      <c r="G92" s="1256">
        <v>832312.79999999993</v>
      </c>
      <c r="K92" s="1494"/>
      <c r="L92" s="1274"/>
      <c r="M92" s="1275"/>
      <c r="N92" s="1265"/>
      <c r="O92" s="1266"/>
      <c r="P92" s="1265"/>
      <c r="Q92" s="1494"/>
      <c r="R92" s="1494"/>
      <c r="U92" s="1157"/>
      <c r="V92" s="1157"/>
      <c r="W92" s="1157"/>
      <c r="X92" s="1157"/>
      <c r="Y92" s="1157"/>
      <c r="Z92" s="1157"/>
      <c r="AA92" s="1157"/>
      <c r="AB92" s="1157"/>
      <c r="AC92" s="1157"/>
      <c r="AD92" s="1157"/>
      <c r="AE92" s="1157"/>
      <c r="AF92" s="1157"/>
    </row>
    <row r="93" spans="1:32" ht="15" customHeight="1" x14ac:dyDescent="0.25">
      <c r="A93" s="45"/>
      <c r="B93" s="201"/>
      <c r="G93" s="1191"/>
      <c r="K93" s="1494"/>
      <c r="L93" s="1494"/>
      <c r="M93" s="1494"/>
      <c r="N93" s="1494"/>
      <c r="O93" s="1494"/>
      <c r="P93" s="1494"/>
      <c r="Q93" s="1494"/>
      <c r="R93" s="1494"/>
      <c r="U93" s="1157"/>
      <c r="V93" s="1157"/>
      <c r="W93" s="1157"/>
      <c r="X93" s="1157"/>
      <c r="Y93" s="1157"/>
      <c r="Z93" s="1157"/>
      <c r="AA93" s="1157"/>
      <c r="AB93" s="1157"/>
      <c r="AC93" s="1157"/>
      <c r="AD93" s="1157"/>
      <c r="AE93" s="1157"/>
      <c r="AF93" s="1157"/>
    </row>
    <row r="94" spans="1:32" ht="15" customHeight="1" x14ac:dyDescent="0.25">
      <c r="A94" s="45"/>
      <c r="B94" s="201"/>
      <c r="G94" s="1191"/>
      <c r="K94" s="1494"/>
      <c r="L94" s="1494"/>
      <c r="M94" s="1494"/>
      <c r="N94" s="1494"/>
      <c r="O94" s="1494"/>
      <c r="P94" s="1494"/>
      <c r="Q94" s="1494"/>
      <c r="R94" s="1494"/>
      <c r="U94" s="1157"/>
      <c r="V94" s="1157"/>
      <c r="W94" s="1157"/>
      <c r="X94" s="1157"/>
      <c r="Y94" s="1157"/>
      <c r="Z94" s="1157"/>
      <c r="AA94" s="1157"/>
      <c r="AB94" s="1157"/>
      <c r="AC94" s="1157"/>
      <c r="AD94" s="1157"/>
      <c r="AE94" s="1157"/>
      <c r="AF94" s="1157"/>
    </row>
    <row r="95" spans="1:32" ht="15" customHeight="1" thickBot="1" x14ac:dyDescent="0.35">
      <c r="A95" s="45"/>
      <c r="B95" s="201"/>
      <c r="C95" s="7" t="s">
        <v>1242</v>
      </c>
      <c r="D95" s="7"/>
      <c r="E95" s="7"/>
      <c r="G95" s="1191"/>
      <c r="K95" s="1494"/>
      <c r="L95" s="1494"/>
      <c r="M95" s="1494"/>
      <c r="N95" s="1494"/>
      <c r="O95" s="1663"/>
      <c r="P95" s="1494"/>
      <c r="Q95" s="1494"/>
      <c r="R95" s="1494"/>
      <c r="U95" s="1157"/>
      <c r="V95" s="1157"/>
      <c r="W95" s="1157"/>
      <c r="X95" s="1157"/>
      <c r="Y95" s="1157"/>
      <c r="Z95" s="1157"/>
      <c r="AA95" s="1157"/>
      <c r="AB95" s="1157"/>
      <c r="AC95" s="1157"/>
      <c r="AD95" s="1157"/>
      <c r="AE95" s="1157"/>
      <c r="AF95" s="1157"/>
    </row>
    <row r="96" spans="1:32" ht="15" customHeight="1" x14ac:dyDescent="0.25">
      <c r="A96" s="45"/>
      <c r="B96" s="201"/>
      <c r="C96" s="1445" t="s">
        <v>1</v>
      </c>
      <c r="D96" s="1447" t="s">
        <v>63</v>
      </c>
      <c r="E96" s="1447" t="s">
        <v>1043</v>
      </c>
      <c r="F96" s="1446" t="s">
        <v>960</v>
      </c>
      <c r="G96" s="1258" t="s">
        <v>990</v>
      </c>
      <c r="K96" s="1494"/>
      <c r="L96" s="1661"/>
      <c r="M96" s="1662"/>
      <c r="N96" s="1468"/>
      <c r="O96" s="1494"/>
      <c r="P96" s="1494"/>
      <c r="Q96" s="1494"/>
      <c r="R96" s="1494"/>
      <c r="U96" s="1157"/>
      <c r="V96" s="1157"/>
      <c r="W96" s="1157"/>
      <c r="X96" s="1157"/>
      <c r="Y96" s="1157"/>
      <c r="Z96" s="1157"/>
      <c r="AA96" s="1157"/>
      <c r="AB96" s="1157"/>
      <c r="AC96" s="1157"/>
      <c r="AD96" s="1157"/>
      <c r="AE96" s="1157"/>
      <c r="AF96" s="1157"/>
    </row>
    <row r="97" spans="1:32" ht="15" customHeight="1" x14ac:dyDescent="0.25">
      <c r="A97" s="45"/>
      <c r="B97" s="201"/>
      <c r="C97" s="1437">
        <v>1090568</v>
      </c>
      <c r="D97" s="1448">
        <v>0.5</v>
      </c>
      <c r="E97" s="1439">
        <v>6</v>
      </c>
      <c r="F97" s="1693">
        <v>110</v>
      </c>
      <c r="G97" s="1462">
        <v>39326.400000000001</v>
      </c>
      <c r="K97" s="1494"/>
      <c r="L97" s="1263"/>
      <c r="M97" s="1075"/>
      <c r="N97" s="1265"/>
      <c r="O97" s="1266"/>
      <c r="P97" s="1265"/>
      <c r="Q97" s="1494"/>
      <c r="R97" s="1494"/>
      <c r="U97" s="1157"/>
      <c r="V97" s="1157"/>
      <c r="W97" s="1157"/>
      <c r="X97" s="1157"/>
      <c r="Y97" s="1157"/>
      <c r="Z97" s="1157"/>
      <c r="AA97" s="1157"/>
      <c r="AB97" s="1157"/>
      <c r="AC97" s="1157"/>
      <c r="AD97" s="1157"/>
      <c r="AE97" s="1157"/>
      <c r="AF97" s="1157"/>
    </row>
    <row r="98" spans="1:32" ht="15" customHeight="1" x14ac:dyDescent="0.25">
      <c r="A98" s="45"/>
      <c r="B98" s="201"/>
      <c r="C98" s="1442">
        <v>10905126</v>
      </c>
      <c r="D98" s="1464">
        <v>0.5</v>
      </c>
      <c r="E98" s="1443">
        <v>12</v>
      </c>
      <c r="F98" s="1463">
        <v>117</v>
      </c>
      <c r="G98" s="1165">
        <v>47190</v>
      </c>
      <c r="K98" s="1494"/>
      <c r="L98" s="1263"/>
      <c r="M98" s="1075"/>
      <c r="N98" s="1265"/>
      <c r="O98" s="1266"/>
      <c r="P98" s="1265"/>
      <c r="Q98" s="1494"/>
      <c r="R98" s="1494"/>
      <c r="U98" s="1157"/>
      <c r="V98" s="1157"/>
      <c r="W98" s="1157"/>
      <c r="X98" s="1157"/>
      <c r="Y98" s="1157"/>
      <c r="Z98" s="1157"/>
      <c r="AA98" s="1157"/>
      <c r="AB98" s="1157"/>
      <c r="AC98" s="1157"/>
      <c r="AD98" s="1157"/>
      <c r="AE98" s="1157"/>
      <c r="AF98" s="1157"/>
    </row>
    <row r="99" spans="1:32" ht="15" customHeight="1" x14ac:dyDescent="0.25">
      <c r="A99" s="45"/>
      <c r="B99" s="201"/>
      <c r="C99" s="1437">
        <v>109168</v>
      </c>
      <c r="D99" s="1448">
        <v>1</v>
      </c>
      <c r="E99" s="1439">
        <v>6</v>
      </c>
      <c r="F99" s="1693">
        <v>124</v>
      </c>
      <c r="G99" s="1462">
        <v>45366</v>
      </c>
      <c r="K99" s="1494"/>
      <c r="L99" s="1263"/>
      <c r="M99" s="1075"/>
      <c r="N99" s="1265"/>
      <c r="O99" s="1266"/>
      <c r="P99" s="1265"/>
      <c r="Q99" s="1494"/>
      <c r="R99" s="1494"/>
      <c r="U99" s="1157"/>
      <c r="V99" s="1157"/>
      <c r="W99" s="1157"/>
      <c r="X99" s="1157"/>
      <c r="Y99" s="1157"/>
      <c r="Z99" s="1157"/>
      <c r="AA99" s="1157"/>
      <c r="AB99" s="1157"/>
      <c r="AC99" s="1157"/>
      <c r="AD99" s="1157"/>
      <c r="AE99" s="1157"/>
      <c r="AF99" s="1157"/>
    </row>
    <row r="100" spans="1:32" ht="15" customHeight="1" x14ac:dyDescent="0.25">
      <c r="A100" s="45"/>
      <c r="B100" s="201"/>
      <c r="C100" s="1442">
        <v>1091128</v>
      </c>
      <c r="D100" s="1464">
        <v>1</v>
      </c>
      <c r="E100" s="1443">
        <v>12</v>
      </c>
      <c r="F100" s="1463">
        <v>155</v>
      </c>
      <c r="G100" s="1165">
        <v>55284</v>
      </c>
      <c r="K100" s="1494"/>
      <c r="L100" s="1263"/>
      <c r="M100" s="1075"/>
      <c r="N100" s="1265"/>
      <c r="O100" s="1266"/>
      <c r="P100" s="1265"/>
      <c r="Q100" s="1494"/>
      <c r="R100" s="1494"/>
      <c r="U100" s="1157"/>
      <c r="V100" s="1157"/>
      <c r="W100" s="1157"/>
      <c r="X100" s="1157"/>
      <c r="Y100" s="1157"/>
      <c r="Z100" s="1157"/>
      <c r="AA100" s="1157"/>
      <c r="AB100" s="1157"/>
      <c r="AC100" s="1157"/>
      <c r="AD100" s="1157"/>
      <c r="AE100" s="1157"/>
      <c r="AF100" s="1157"/>
    </row>
    <row r="101" spans="1:32" ht="15" customHeight="1" x14ac:dyDescent="0.25">
      <c r="A101" s="45"/>
      <c r="B101" s="201"/>
      <c r="C101" s="1437">
        <v>109268</v>
      </c>
      <c r="D101" s="1448">
        <v>2</v>
      </c>
      <c r="E101" s="1439">
        <v>6</v>
      </c>
      <c r="F101" s="1693">
        <v>200</v>
      </c>
      <c r="G101" s="1462">
        <v>69633.599999999991</v>
      </c>
      <c r="K101" s="1494"/>
      <c r="L101" s="1263"/>
      <c r="M101" s="1075"/>
      <c r="N101" s="1265"/>
      <c r="O101" s="1266"/>
      <c r="P101" s="1265"/>
      <c r="Q101" s="1494"/>
      <c r="R101" s="1494"/>
      <c r="U101" s="1157"/>
      <c r="V101" s="1157"/>
      <c r="W101" s="1157"/>
      <c r="X101" s="1157"/>
      <c r="Y101" s="1157"/>
      <c r="Z101" s="1157"/>
      <c r="AA101" s="1157"/>
      <c r="AB101" s="1157"/>
      <c r="AC101" s="1157"/>
      <c r="AD101" s="1157"/>
      <c r="AE101" s="1157"/>
      <c r="AF101" s="1157"/>
    </row>
    <row r="102" spans="1:32" ht="15" customHeight="1" x14ac:dyDescent="0.25">
      <c r="A102" s="45"/>
      <c r="B102" s="201"/>
      <c r="C102" s="1442">
        <v>1092128</v>
      </c>
      <c r="D102" s="1464">
        <v>2</v>
      </c>
      <c r="E102" s="1443">
        <v>12</v>
      </c>
      <c r="F102" s="1463">
        <v>255</v>
      </c>
      <c r="G102" s="1165">
        <v>78126</v>
      </c>
      <c r="K102" s="1494"/>
      <c r="L102" s="1263"/>
      <c r="M102" s="1075"/>
      <c r="N102" s="1265"/>
      <c r="O102" s="1266"/>
      <c r="P102" s="1265"/>
      <c r="Q102" s="1494"/>
      <c r="R102" s="1494"/>
      <c r="U102" s="1157"/>
      <c r="V102" s="1157"/>
      <c r="W102" s="1157"/>
      <c r="X102" s="1157"/>
      <c r="Y102" s="1157"/>
      <c r="Z102" s="1157"/>
      <c r="AA102" s="1157"/>
      <c r="AB102" s="1157"/>
      <c r="AC102" s="1157"/>
      <c r="AD102" s="1157"/>
      <c r="AE102" s="1157"/>
      <c r="AF102" s="1157"/>
    </row>
    <row r="103" spans="1:32" ht="15" customHeight="1" x14ac:dyDescent="0.25">
      <c r="A103" s="45"/>
      <c r="B103" s="201"/>
      <c r="C103" s="1437">
        <v>109368</v>
      </c>
      <c r="D103" s="1448">
        <v>3</v>
      </c>
      <c r="E103" s="1439">
        <v>6</v>
      </c>
      <c r="F103" s="1693">
        <v>250</v>
      </c>
      <c r="G103" s="1462">
        <v>82230</v>
      </c>
      <c r="K103" s="1494"/>
      <c r="L103" s="1263"/>
      <c r="M103" s="1075"/>
      <c r="N103" s="1265"/>
      <c r="O103" s="1266"/>
      <c r="P103" s="1265"/>
      <c r="Q103" s="1494"/>
      <c r="R103" s="1494"/>
      <c r="U103" s="1157"/>
      <c r="V103" s="1157"/>
      <c r="W103" s="1157"/>
      <c r="X103" s="1157"/>
      <c r="Y103" s="1157"/>
      <c r="Z103" s="1157"/>
      <c r="AA103" s="1157"/>
      <c r="AB103" s="1157"/>
      <c r="AC103" s="1157"/>
      <c r="AD103" s="1157"/>
      <c r="AE103" s="1157"/>
      <c r="AF103" s="1157"/>
    </row>
    <row r="104" spans="1:32" ht="15" customHeight="1" x14ac:dyDescent="0.25">
      <c r="A104" s="45"/>
      <c r="B104" s="201"/>
      <c r="C104" s="1442">
        <v>1093128</v>
      </c>
      <c r="D104" s="1464">
        <v>3</v>
      </c>
      <c r="E104" s="1443">
        <v>12</v>
      </c>
      <c r="F104" s="1463">
        <v>319</v>
      </c>
      <c r="G104" s="1165">
        <v>91178.4</v>
      </c>
      <c r="K104" s="1494"/>
      <c r="L104" s="1263"/>
      <c r="M104" s="1075"/>
      <c r="N104" s="1265"/>
      <c r="O104" s="1266"/>
      <c r="P104" s="1265"/>
      <c r="Q104" s="1494"/>
      <c r="R104" s="1494"/>
      <c r="U104" s="1157"/>
      <c r="V104" s="1157"/>
      <c r="W104" s="1157"/>
      <c r="X104" s="1157"/>
      <c r="Y104" s="1157"/>
      <c r="Z104" s="1157"/>
      <c r="AA104" s="1157"/>
      <c r="AB104" s="1157"/>
      <c r="AC104" s="1157"/>
      <c r="AD104" s="1157"/>
      <c r="AE104" s="1157"/>
      <c r="AF104" s="1157"/>
    </row>
    <row r="105" spans="1:32" ht="15" customHeight="1" x14ac:dyDescent="0.25">
      <c r="A105" s="45"/>
      <c r="B105" s="201"/>
      <c r="C105" s="1437">
        <v>109568</v>
      </c>
      <c r="D105" s="1448">
        <v>5</v>
      </c>
      <c r="E105" s="1439">
        <v>6</v>
      </c>
      <c r="F105" s="1693">
        <v>427</v>
      </c>
      <c r="G105" s="1462">
        <v>117976.79999999999</v>
      </c>
      <c r="K105" s="1494"/>
      <c r="L105" s="1263"/>
      <c r="M105" s="1075"/>
      <c r="N105" s="1265"/>
      <c r="O105" s="1266"/>
      <c r="P105" s="1265"/>
      <c r="Q105" s="1494"/>
      <c r="R105" s="1494"/>
      <c r="U105" s="1157"/>
      <c r="V105" s="1157"/>
      <c r="W105" s="1157"/>
      <c r="X105" s="1157"/>
      <c r="Y105" s="1157"/>
      <c r="Z105" s="1157"/>
      <c r="AA105" s="1157"/>
      <c r="AB105" s="1157"/>
      <c r="AC105" s="1157"/>
      <c r="AD105" s="1157"/>
      <c r="AE105" s="1157"/>
      <c r="AF105" s="1157"/>
    </row>
    <row r="106" spans="1:32" ht="15" customHeight="1" thickBot="1" x14ac:dyDescent="0.3">
      <c r="A106" s="45"/>
      <c r="B106" s="201"/>
      <c r="C106" s="1466">
        <v>1095128</v>
      </c>
      <c r="D106" s="966">
        <v>5</v>
      </c>
      <c r="E106" s="1465">
        <v>12</v>
      </c>
      <c r="F106" s="958">
        <v>537</v>
      </c>
      <c r="G106" s="1256">
        <v>131654.39999999999</v>
      </c>
      <c r="K106" s="1494"/>
      <c r="L106" s="1263"/>
      <c r="M106" s="1075"/>
      <c r="N106" s="1265"/>
      <c r="O106" s="1266"/>
      <c r="P106" s="1265"/>
      <c r="Q106" s="1494"/>
      <c r="R106" s="1494"/>
      <c r="U106" s="1157"/>
      <c r="V106" s="1157"/>
      <c r="W106" s="1157"/>
      <c r="X106" s="1157"/>
      <c r="Y106" s="1157"/>
      <c r="Z106" s="1157"/>
      <c r="AA106" s="1157"/>
      <c r="AB106" s="1157"/>
      <c r="AC106" s="1157"/>
      <c r="AD106" s="1157"/>
      <c r="AE106" s="1157"/>
      <c r="AF106" s="1157"/>
    </row>
    <row r="107" spans="1:32" ht="15" customHeight="1" x14ac:dyDescent="0.25">
      <c r="A107" s="45"/>
      <c r="B107" s="201"/>
      <c r="G107" s="1191"/>
      <c r="K107" s="1494"/>
      <c r="L107" s="1494"/>
      <c r="M107" s="1494"/>
      <c r="N107" s="1494"/>
      <c r="O107" s="1494"/>
      <c r="P107" s="1494"/>
      <c r="Q107" s="1494"/>
      <c r="R107" s="1494"/>
      <c r="U107" s="1157"/>
      <c r="V107" s="1157"/>
      <c r="W107" s="1157"/>
      <c r="X107" s="1157"/>
      <c r="Y107" s="1157"/>
      <c r="Z107" s="1157"/>
      <c r="AA107" s="1157"/>
      <c r="AB107" s="1157"/>
      <c r="AC107" s="1157"/>
      <c r="AD107" s="1157"/>
      <c r="AE107" s="1157"/>
      <c r="AF107" s="1157"/>
    </row>
    <row r="108" spans="1:32" ht="15" customHeight="1" x14ac:dyDescent="0.25">
      <c r="A108" s="45"/>
      <c r="B108" s="201"/>
      <c r="G108" s="1191"/>
      <c r="K108" s="1494"/>
      <c r="L108" s="1494"/>
      <c r="M108" s="1494"/>
      <c r="N108" s="1494"/>
      <c r="O108" s="1494"/>
      <c r="P108" s="1494"/>
      <c r="Q108" s="1494"/>
      <c r="R108" s="1494"/>
      <c r="U108" s="1157"/>
      <c r="V108" s="1157"/>
      <c r="W108" s="1157"/>
      <c r="X108" s="1157"/>
      <c r="Y108" s="1157"/>
      <c r="Z108" s="1157"/>
      <c r="AA108" s="1157"/>
      <c r="AB108" s="1157"/>
      <c r="AC108" s="1157"/>
      <c r="AD108" s="1157"/>
      <c r="AE108" s="1157"/>
      <c r="AF108" s="1157"/>
    </row>
    <row r="109" spans="1:32" ht="15" customHeight="1" thickBot="1" x14ac:dyDescent="0.35">
      <c r="A109" s="45"/>
      <c r="B109" s="201"/>
      <c r="C109" s="952" t="s">
        <v>1243</v>
      </c>
      <c r="G109" s="1191"/>
      <c r="K109" s="1494"/>
      <c r="L109" s="1664"/>
      <c r="M109" s="1494"/>
      <c r="N109" s="1494"/>
      <c r="O109" s="1494"/>
      <c r="P109" s="1494"/>
      <c r="Q109" s="1494"/>
      <c r="R109" s="1494"/>
      <c r="U109" s="1157"/>
      <c r="V109" s="1157"/>
      <c r="W109" s="1157"/>
      <c r="X109" s="1157"/>
      <c r="Y109" s="1157"/>
      <c r="Z109" s="1157"/>
      <c r="AA109" s="1157"/>
      <c r="AB109" s="1157"/>
      <c r="AC109" s="1157"/>
      <c r="AD109" s="1157"/>
      <c r="AE109" s="1157"/>
      <c r="AF109" s="1157"/>
    </row>
    <row r="110" spans="1:32" ht="15" customHeight="1" x14ac:dyDescent="0.25">
      <c r="A110" s="45"/>
      <c r="B110" s="201"/>
      <c r="C110" s="1445" t="s">
        <v>1</v>
      </c>
      <c r="D110" s="1447" t="s">
        <v>63</v>
      </c>
      <c r="E110" s="1447" t="s">
        <v>1043</v>
      </c>
      <c r="F110" s="1446" t="s">
        <v>1233</v>
      </c>
      <c r="G110" s="1258" t="s">
        <v>59</v>
      </c>
      <c r="K110" s="1494"/>
      <c r="L110" s="1661"/>
      <c r="M110" s="1662"/>
      <c r="N110" s="1468"/>
      <c r="O110" s="1494"/>
      <c r="P110" s="1494"/>
      <c r="Q110" s="1494"/>
      <c r="R110" s="1494"/>
      <c r="U110" s="1157"/>
      <c r="V110" s="1157"/>
      <c r="W110" s="1157"/>
      <c r="X110" s="1157"/>
      <c r="Y110" s="1157"/>
      <c r="Z110" s="1157"/>
      <c r="AA110" s="1157"/>
      <c r="AB110" s="1157"/>
      <c r="AC110" s="1157"/>
      <c r="AD110" s="1157"/>
      <c r="AE110" s="1157"/>
      <c r="AF110" s="1157"/>
    </row>
    <row r="111" spans="1:32" ht="15" customHeight="1" x14ac:dyDescent="0.25">
      <c r="A111" s="45"/>
      <c r="B111" s="201"/>
      <c r="C111" s="1437">
        <v>1010536</v>
      </c>
      <c r="D111" s="1448">
        <v>0.5</v>
      </c>
      <c r="E111" s="1439">
        <v>3</v>
      </c>
      <c r="F111" s="1693">
        <v>9</v>
      </c>
      <c r="G111" s="1462">
        <v>4887.3999999999996</v>
      </c>
      <c r="K111" s="1494"/>
      <c r="L111" s="1263"/>
      <c r="M111" s="1075"/>
      <c r="N111" s="1265"/>
      <c r="O111" s="1266"/>
      <c r="P111" s="1265"/>
      <c r="Q111" s="1494"/>
      <c r="R111" s="1494"/>
      <c r="U111" s="1157"/>
      <c r="V111" s="1157"/>
      <c r="W111" s="1157"/>
      <c r="X111" s="1157"/>
      <c r="Y111" s="1157"/>
      <c r="Z111" s="1157"/>
      <c r="AA111" s="1157"/>
      <c r="AB111" s="1157"/>
      <c r="AC111" s="1157"/>
      <c r="AD111" s="1157"/>
      <c r="AE111" s="1157"/>
      <c r="AF111" s="1157"/>
    </row>
    <row r="112" spans="1:32" ht="15" customHeight="1" x14ac:dyDescent="0.25">
      <c r="A112" s="45"/>
      <c r="B112" s="201"/>
      <c r="C112" s="1442">
        <v>1010566</v>
      </c>
      <c r="D112" s="1464">
        <v>0.5</v>
      </c>
      <c r="E112" s="1443">
        <v>6</v>
      </c>
      <c r="F112" s="1463">
        <v>13</v>
      </c>
      <c r="G112" s="1165">
        <v>6308.4</v>
      </c>
      <c r="K112" s="1494"/>
      <c r="L112" s="1263"/>
      <c r="M112" s="1075"/>
      <c r="N112" s="1265"/>
      <c r="O112" s="1266"/>
      <c r="P112" s="1265"/>
      <c r="Q112" s="1494"/>
      <c r="R112" s="1494"/>
      <c r="U112" s="1157"/>
      <c r="V112" s="1157"/>
      <c r="W112" s="1157"/>
      <c r="X112" s="1157"/>
      <c r="Y112" s="1157"/>
      <c r="Z112" s="1157"/>
      <c r="AA112" s="1157"/>
      <c r="AB112" s="1157"/>
      <c r="AC112" s="1157"/>
      <c r="AD112" s="1157"/>
      <c r="AE112" s="1157"/>
      <c r="AF112" s="1157"/>
    </row>
    <row r="113" spans="1:32" ht="15" customHeight="1" x14ac:dyDescent="0.25">
      <c r="A113" s="45"/>
      <c r="B113" s="201"/>
      <c r="C113" s="1437">
        <v>1010596</v>
      </c>
      <c r="D113" s="1448">
        <v>0.5</v>
      </c>
      <c r="E113" s="1439">
        <v>9</v>
      </c>
      <c r="F113" s="1693">
        <v>18</v>
      </c>
      <c r="G113" s="1462">
        <v>8038.7999999999993</v>
      </c>
      <c r="K113" s="1494"/>
      <c r="L113" s="1263"/>
      <c r="M113" s="1075"/>
      <c r="N113" s="1265"/>
      <c r="O113" s="1266"/>
      <c r="P113" s="1265"/>
      <c r="Q113" s="1494"/>
      <c r="R113" s="1494"/>
      <c r="U113" s="1157"/>
      <c r="V113" s="1157"/>
      <c r="W113" s="1157"/>
      <c r="X113" s="1157"/>
      <c r="Y113" s="1157"/>
      <c r="Z113" s="1157"/>
      <c r="AA113" s="1157"/>
      <c r="AB113" s="1157"/>
      <c r="AC113" s="1157"/>
      <c r="AD113" s="1157"/>
      <c r="AE113" s="1157"/>
      <c r="AF113" s="1157"/>
    </row>
    <row r="114" spans="1:32" ht="15" customHeight="1" x14ac:dyDescent="0.25">
      <c r="A114" s="45"/>
      <c r="B114" s="201"/>
      <c r="C114" s="1442">
        <v>10105126</v>
      </c>
      <c r="D114" s="1464">
        <v>0.5</v>
      </c>
      <c r="E114" s="1443">
        <v>12</v>
      </c>
      <c r="F114" s="1463">
        <v>23</v>
      </c>
      <c r="G114" s="1165">
        <v>9759.4</v>
      </c>
      <c r="K114" s="1494"/>
      <c r="L114" s="1263"/>
      <c r="M114" s="1075"/>
      <c r="N114" s="1265"/>
      <c r="O114" s="1266"/>
      <c r="P114" s="1265"/>
      <c r="Q114" s="1494"/>
      <c r="R114" s="1494"/>
      <c r="U114" s="1157"/>
      <c r="V114" s="1157"/>
      <c r="W114" s="1157"/>
      <c r="X114" s="1157"/>
      <c r="Y114" s="1157"/>
      <c r="Z114" s="1157"/>
      <c r="AA114" s="1157"/>
      <c r="AB114" s="1157"/>
      <c r="AC114" s="1157"/>
      <c r="AD114" s="1157"/>
      <c r="AE114" s="1157"/>
      <c r="AF114" s="1157"/>
    </row>
    <row r="115" spans="1:32" ht="15" customHeight="1" x14ac:dyDescent="0.25">
      <c r="A115" s="45"/>
      <c r="B115" s="201"/>
      <c r="C115" s="1437">
        <v>101136</v>
      </c>
      <c r="D115" s="1439">
        <v>1</v>
      </c>
      <c r="E115" s="1439">
        <v>3</v>
      </c>
      <c r="F115" s="1693">
        <v>9</v>
      </c>
      <c r="G115" s="1462">
        <v>5387.2</v>
      </c>
      <c r="K115" s="1494"/>
      <c r="L115" s="1263"/>
      <c r="M115" s="1076"/>
      <c r="N115" s="1265"/>
      <c r="O115" s="1266"/>
      <c r="P115" s="1265"/>
      <c r="Q115" s="1494"/>
      <c r="R115" s="1494"/>
      <c r="U115" s="1157"/>
      <c r="V115" s="1157"/>
      <c r="W115" s="1157"/>
      <c r="X115" s="1157"/>
      <c r="Y115" s="1157"/>
      <c r="Z115" s="1157"/>
      <c r="AA115" s="1157"/>
      <c r="AB115" s="1157"/>
      <c r="AC115" s="1157"/>
      <c r="AD115" s="1157"/>
      <c r="AE115" s="1157"/>
      <c r="AF115" s="1157"/>
    </row>
    <row r="116" spans="1:32" ht="15" customHeight="1" x14ac:dyDescent="0.25">
      <c r="A116" s="45"/>
      <c r="B116" s="201"/>
      <c r="C116" s="1442">
        <v>101166</v>
      </c>
      <c r="D116" s="1443">
        <v>1</v>
      </c>
      <c r="E116" s="1443">
        <v>6</v>
      </c>
      <c r="F116" s="1463">
        <v>13</v>
      </c>
      <c r="G116" s="1165">
        <v>7272.9999999999991</v>
      </c>
      <c r="K116" s="1494"/>
      <c r="L116" s="1263"/>
      <c r="M116" s="1076"/>
      <c r="N116" s="1265"/>
      <c r="O116" s="1266"/>
      <c r="P116" s="1265"/>
      <c r="Q116" s="1494"/>
      <c r="R116" s="1494"/>
      <c r="U116" s="1157"/>
      <c r="V116" s="1157"/>
      <c r="W116" s="1157"/>
      <c r="X116" s="1157"/>
      <c r="Y116" s="1157"/>
      <c r="Z116" s="1157"/>
      <c r="AA116" s="1157"/>
      <c r="AB116" s="1157"/>
      <c r="AC116" s="1157"/>
      <c r="AD116" s="1157"/>
      <c r="AE116" s="1157"/>
      <c r="AF116" s="1157"/>
    </row>
    <row r="117" spans="1:32" ht="15" customHeight="1" x14ac:dyDescent="0.25">
      <c r="A117" s="45"/>
      <c r="B117" s="201"/>
      <c r="C117" s="1437">
        <v>101196</v>
      </c>
      <c r="D117" s="1439">
        <v>1</v>
      </c>
      <c r="E117" s="1439">
        <v>9</v>
      </c>
      <c r="F117" s="1693">
        <v>18</v>
      </c>
      <c r="G117" s="1462">
        <v>9158.7999999999993</v>
      </c>
      <c r="K117" s="1494"/>
      <c r="L117" s="1263"/>
      <c r="M117" s="1076"/>
      <c r="N117" s="1265"/>
      <c r="O117" s="1266"/>
      <c r="P117" s="1265"/>
      <c r="Q117" s="1494"/>
      <c r="R117" s="1494"/>
      <c r="U117" s="1157"/>
      <c r="V117" s="1157"/>
      <c r="W117" s="1157"/>
      <c r="X117" s="1157"/>
      <c r="Y117" s="1157"/>
      <c r="Z117" s="1157"/>
      <c r="AA117" s="1157"/>
      <c r="AB117" s="1157"/>
      <c r="AC117" s="1157"/>
      <c r="AD117" s="1157"/>
      <c r="AE117" s="1157"/>
      <c r="AF117" s="1157"/>
    </row>
    <row r="118" spans="1:32" ht="15" customHeight="1" x14ac:dyDescent="0.25">
      <c r="A118" s="45"/>
      <c r="B118" s="201"/>
      <c r="C118" s="1442">
        <v>1011126</v>
      </c>
      <c r="D118" s="1443">
        <v>1</v>
      </c>
      <c r="E118" s="1443">
        <v>12</v>
      </c>
      <c r="F118" s="1463">
        <v>23</v>
      </c>
      <c r="G118" s="1165">
        <v>11040.4</v>
      </c>
      <c r="K118" s="1494"/>
      <c r="L118" s="1263"/>
      <c r="M118" s="1076"/>
      <c r="N118" s="1265"/>
      <c r="O118" s="1266"/>
      <c r="P118" s="1265"/>
      <c r="Q118" s="1494"/>
      <c r="R118" s="1494"/>
      <c r="U118" s="1157"/>
      <c r="V118" s="1157"/>
      <c r="W118" s="1157"/>
      <c r="X118" s="1157"/>
      <c r="Y118" s="1157"/>
      <c r="Z118" s="1157"/>
      <c r="AA118" s="1157"/>
      <c r="AB118" s="1157"/>
      <c r="AC118" s="1157"/>
      <c r="AD118" s="1157"/>
      <c r="AE118" s="1157"/>
      <c r="AF118" s="1157"/>
    </row>
    <row r="119" spans="1:32" ht="15" customHeight="1" x14ac:dyDescent="0.25">
      <c r="A119" s="45"/>
      <c r="B119" s="201"/>
      <c r="C119" s="1437">
        <v>101236</v>
      </c>
      <c r="D119" s="1439">
        <v>2</v>
      </c>
      <c r="E119" s="1439">
        <v>3</v>
      </c>
      <c r="F119" s="1693">
        <v>13</v>
      </c>
      <c r="G119" s="1462">
        <v>7919.7999999999993</v>
      </c>
      <c r="K119" s="1494"/>
      <c r="L119" s="1263"/>
      <c r="M119" s="1076"/>
      <c r="N119" s="1265"/>
      <c r="O119" s="1266"/>
      <c r="P119" s="1265"/>
      <c r="Q119" s="1494"/>
      <c r="R119" s="1494"/>
      <c r="U119" s="1157"/>
      <c r="V119" s="1157"/>
      <c r="W119" s="1157"/>
      <c r="X119" s="1157"/>
      <c r="Y119" s="1157"/>
      <c r="Z119" s="1157"/>
      <c r="AA119" s="1157"/>
      <c r="AB119" s="1157"/>
      <c r="AC119" s="1157"/>
      <c r="AD119" s="1157"/>
      <c r="AE119" s="1157"/>
      <c r="AF119" s="1157"/>
    </row>
    <row r="120" spans="1:32" ht="15" customHeight="1" x14ac:dyDescent="0.25">
      <c r="A120" s="45"/>
      <c r="B120" s="201"/>
      <c r="C120" s="1442">
        <v>101266</v>
      </c>
      <c r="D120" s="1443">
        <v>2</v>
      </c>
      <c r="E120" s="1443">
        <v>6</v>
      </c>
      <c r="F120" s="1463">
        <v>20</v>
      </c>
      <c r="G120" s="1165">
        <v>10467.799999999999</v>
      </c>
      <c r="K120" s="1494"/>
      <c r="L120" s="1263"/>
      <c r="M120" s="1076"/>
      <c r="N120" s="1265"/>
      <c r="O120" s="1266"/>
      <c r="P120" s="1265"/>
      <c r="Q120" s="1494"/>
      <c r="R120" s="1494"/>
      <c r="U120" s="1157"/>
      <c r="V120" s="1157"/>
      <c r="W120" s="1157"/>
      <c r="X120" s="1157"/>
      <c r="Y120" s="1157"/>
      <c r="Z120" s="1157"/>
      <c r="AA120" s="1157"/>
      <c r="AB120" s="1157"/>
      <c r="AC120" s="1157"/>
      <c r="AD120" s="1157"/>
      <c r="AE120" s="1157"/>
      <c r="AF120" s="1157"/>
    </row>
    <row r="121" spans="1:32" ht="15" customHeight="1" x14ac:dyDescent="0.25">
      <c r="A121" s="45"/>
      <c r="B121" s="201"/>
      <c r="C121" s="1437">
        <v>101296</v>
      </c>
      <c r="D121" s="1439">
        <v>2</v>
      </c>
      <c r="E121" s="1439">
        <v>9</v>
      </c>
      <c r="F121" s="1693">
        <v>27</v>
      </c>
      <c r="G121" s="1462">
        <v>13010.199999999999</v>
      </c>
      <c r="K121" s="1494"/>
      <c r="L121" s="1263"/>
      <c r="M121" s="1076"/>
      <c r="N121" s="1265"/>
      <c r="O121" s="1266"/>
      <c r="P121" s="1265"/>
      <c r="Q121" s="1494"/>
      <c r="R121" s="1494"/>
      <c r="U121" s="1157"/>
      <c r="V121" s="1157"/>
      <c r="W121" s="1157"/>
      <c r="X121" s="1157"/>
      <c r="Y121" s="1157"/>
      <c r="Z121" s="1157"/>
      <c r="AA121" s="1157"/>
      <c r="AB121" s="1157"/>
      <c r="AC121" s="1157"/>
      <c r="AD121" s="1157"/>
      <c r="AE121" s="1157"/>
      <c r="AF121" s="1157"/>
    </row>
    <row r="122" spans="1:32" ht="15" customHeight="1" x14ac:dyDescent="0.25">
      <c r="A122" s="45"/>
      <c r="B122" s="201"/>
      <c r="C122" s="1442">
        <v>1012126</v>
      </c>
      <c r="D122" s="1443">
        <v>2</v>
      </c>
      <c r="E122" s="1443">
        <v>12</v>
      </c>
      <c r="F122" s="1463">
        <v>34</v>
      </c>
      <c r="G122" s="1165">
        <v>15549.8</v>
      </c>
      <c r="K122" s="1494"/>
      <c r="L122" s="1263"/>
      <c r="M122" s="1076"/>
      <c r="N122" s="1265"/>
      <c r="O122" s="1266"/>
      <c r="P122" s="1265"/>
      <c r="Q122" s="1494"/>
      <c r="R122" s="1494"/>
      <c r="U122" s="1157"/>
      <c r="V122" s="1157"/>
      <c r="W122" s="1157"/>
      <c r="X122" s="1157"/>
      <c r="Y122" s="1157"/>
      <c r="Z122" s="1157"/>
      <c r="AA122" s="1157"/>
      <c r="AB122" s="1157"/>
      <c r="AC122" s="1157"/>
      <c r="AD122" s="1157"/>
      <c r="AE122" s="1157"/>
      <c r="AF122" s="1157"/>
    </row>
    <row r="123" spans="1:32" ht="15" customHeight="1" x14ac:dyDescent="0.25">
      <c r="A123" s="45"/>
      <c r="B123" s="201"/>
      <c r="C123" s="1437">
        <v>101336</v>
      </c>
      <c r="D123" s="1439">
        <v>3</v>
      </c>
      <c r="E123" s="1439">
        <v>3</v>
      </c>
      <c r="F123" s="1693">
        <v>21</v>
      </c>
      <c r="G123" s="1462">
        <v>8799</v>
      </c>
      <c r="K123" s="1494"/>
      <c r="L123" s="1263"/>
      <c r="M123" s="1076"/>
      <c r="N123" s="1265"/>
      <c r="O123" s="1266"/>
      <c r="P123" s="1265"/>
      <c r="Q123" s="1494"/>
      <c r="R123" s="1494"/>
      <c r="U123" s="1157"/>
      <c r="V123" s="1157"/>
      <c r="W123" s="1157"/>
      <c r="X123" s="1157"/>
      <c r="Y123" s="1157"/>
      <c r="Z123" s="1157"/>
      <c r="AA123" s="1157"/>
      <c r="AB123" s="1157"/>
      <c r="AC123" s="1157"/>
      <c r="AD123" s="1157"/>
      <c r="AE123" s="1157"/>
      <c r="AF123" s="1157"/>
    </row>
    <row r="124" spans="1:32" ht="15" customHeight="1" x14ac:dyDescent="0.25">
      <c r="A124" s="45"/>
      <c r="B124" s="201"/>
      <c r="C124" s="1442">
        <v>101366</v>
      </c>
      <c r="D124" s="1443">
        <v>3</v>
      </c>
      <c r="E124" s="1443">
        <v>6</v>
      </c>
      <c r="F124" s="1463">
        <v>31</v>
      </c>
      <c r="G124" s="1165">
        <v>12727.4</v>
      </c>
      <c r="K124" s="1494"/>
      <c r="L124" s="1263"/>
      <c r="M124" s="1076"/>
      <c r="N124" s="1265"/>
      <c r="O124" s="1266"/>
      <c r="P124" s="1265"/>
      <c r="Q124" s="1494"/>
      <c r="R124" s="1494"/>
      <c r="U124" s="1157"/>
      <c r="V124" s="1157"/>
      <c r="W124" s="1157"/>
      <c r="X124" s="1157"/>
      <c r="Y124" s="1157"/>
      <c r="Z124" s="1157"/>
      <c r="AA124" s="1157"/>
      <c r="AB124" s="1157"/>
      <c r="AC124" s="1157"/>
      <c r="AD124" s="1157"/>
      <c r="AE124" s="1157"/>
      <c r="AF124" s="1157"/>
    </row>
    <row r="125" spans="1:32" ht="15" customHeight="1" x14ac:dyDescent="0.25">
      <c r="A125" s="45"/>
      <c r="B125" s="201"/>
      <c r="C125" s="1437">
        <v>101396</v>
      </c>
      <c r="D125" s="1439">
        <v>3</v>
      </c>
      <c r="E125" s="1439">
        <v>9</v>
      </c>
      <c r="F125" s="1693">
        <v>41</v>
      </c>
      <c r="G125" s="1462">
        <v>16611</v>
      </c>
      <c r="K125" s="1494"/>
      <c r="L125" s="1263"/>
      <c r="M125" s="1076"/>
      <c r="N125" s="1265"/>
      <c r="O125" s="1266"/>
      <c r="P125" s="1265"/>
      <c r="Q125" s="1494"/>
      <c r="R125" s="1494"/>
      <c r="U125" s="1157"/>
      <c r="V125" s="1157"/>
      <c r="W125" s="1157"/>
      <c r="X125" s="1157"/>
      <c r="Y125" s="1157"/>
      <c r="Z125" s="1157"/>
      <c r="AA125" s="1157"/>
      <c r="AB125" s="1157"/>
      <c r="AC125" s="1157"/>
      <c r="AD125" s="1157"/>
      <c r="AE125" s="1157"/>
      <c r="AF125" s="1157"/>
    </row>
    <row r="126" spans="1:32" ht="15" customHeight="1" x14ac:dyDescent="0.25">
      <c r="A126" s="45"/>
      <c r="B126" s="201"/>
      <c r="C126" s="1442">
        <v>1013126</v>
      </c>
      <c r="D126" s="1443">
        <v>3</v>
      </c>
      <c r="E126" s="1443">
        <v>12</v>
      </c>
      <c r="F126" s="1463">
        <v>51</v>
      </c>
      <c r="G126" s="1165">
        <v>20435.8</v>
      </c>
      <c r="K126" s="1494"/>
      <c r="L126" s="1263"/>
      <c r="M126" s="1076"/>
      <c r="N126" s="1265"/>
      <c r="O126" s="1266"/>
      <c r="P126" s="1265"/>
      <c r="Q126" s="1494"/>
      <c r="R126" s="1494"/>
      <c r="U126" s="1157"/>
      <c r="V126" s="1157"/>
      <c r="W126" s="1157"/>
      <c r="X126" s="1157"/>
      <c r="Y126" s="1157"/>
      <c r="Z126" s="1157"/>
      <c r="AA126" s="1157"/>
      <c r="AB126" s="1157"/>
      <c r="AC126" s="1157"/>
      <c r="AD126" s="1157"/>
      <c r="AE126" s="1157"/>
      <c r="AF126" s="1157"/>
    </row>
    <row r="127" spans="1:32" ht="15" customHeight="1" x14ac:dyDescent="0.25">
      <c r="A127" s="45"/>
      <c r="B127" s="201"/>
      <c r="C127" s="1437">
        <v>101536</v>
      </c>
      <c r="D127" s="1439">
        <v>5</v>
      </c>
      <c r="E127" s="1439">
        <v>3</v>
      </c>
      <c r="F127" s="1693">
        <v>32</v>
      </c>
      <c r="G127" s="1462">
        <v>13825</v>
      </c>
      <c r="K127" s="1494"/>
      <c r="L127" s="1263"/>
      <c r="M127" s="1076"/>
      <c r="N127" s="1265"/>
      <c r="O127" s="1266"/>
      <c r="P127" s="1265"/>
      <c r="Q127" s="1494"/>
      <c r="R127" s="1494"/>
      <c r="U127" s="1157"/>
      <c r="V127" s="1157"/>
      <c r="W127" s="1157"/>
      <c r="X127" s="1157"/>
      <c r="Y127" s="1157"/>
      <c r="Z127" s="1157"/>
      <c r="AA127" s="1157"/>
      <c r="AB127" s="1157"/>
      <c r="AC127" s="1157"/>
      <c r="AD127" s="1157"/>
      <c r="AE127" s="1157"/>
      <c r="AF127" s="1157"/>
    </row>
    <row r="128" spans="1:32" ht="15" customHeight="1" x14ac:dyDescent="0.25">
      <c r="A128" s="45"/>
      <c r="B128" s="201"/>
      <c r="C128" s="1442">
        <v>101566</v>
      </c>
      <c r="D128" s="1443">
        <v>5</v>
      </c>
      <c r="E128" s="1443">
        <v>6</v>
      </c>
      <c r="F128" s="1463">
        <v>47</v>
      </c>
      <c r="G128" s="1165">
        <v>19220.599999999999</v>
      </c>
      <c r="K128" s="1494"/>
      <c r="L128" s="1263"/>
      <c r="M128" s="1076"/>
      <c r="N128" s="1265"/>
      <c r="O128" s="1266"/>
      <c r="P128" s="1265"/>
      <c r="Q128" s="1494"/>
      <c r="R128" s="1494"/>
      <c r="U128" s="1157"/>
      <c r="V128" s="1157"/>
      <c r="W128" s="1157"/>
      <c r="X128" s="1157"/>
      <c r="Y128" s="1157"/>
      <c r="Z128" s="1157"/>
      <c r="AA128" s="1157"/>
      <c r="AB128" s="1157"/>
      <c r="AC128" s="1157"/>
      <c r="AD128" s="1157"/>
      <c r="AE128" s="1157"/>
      <c r="AF128" s="1157"/>
    </row>
    <row r="129" spans="1:32" ht="15" customHeight="1" x14ac:dyDescent="0.25">
      <c r="A129" s="45"/>
      <c r="B129" s="201"/>
      <c r="C129" s="1437">
        <v>101596</v>
      </c>
      <c r="D129" s="1439">
        <v>5</v>
      </c>
      <c r="E129" s="1439">
        <v>9</v>
      </c>
      <c r="F129" s="1693">
        <v>62</v>
      </c>
      <c r="G129" s="1462">
        <v>24642.799999999999</v>
      </c>
      <c r="K129" s="1494"/>
      <c r="L129" s="1263"/>
      <c r="M129" s="1076"/>
      <c r="N129" s="1265"/>
      <c r="O129" s="1266"/>
      <c r="P129" s="1265"/>
      <c r="Q129" s="1494"/>
      <c r="R129" s="1494"/>
      <c r="U129" s="1157"/>
      <c r="V129" s="1157"/>
      <c r="W129" s="1157"/>
      <c r="X129" s="1157"/>
      <c r="Y129" s="1157"/>
      <c r="Z129" s="1157"/>
      <c r="AA129" s="1157"/>
      <c r="AB129" s="1157"/>
      <c r="AC129" s="1157"/>
      <c r="AD129" s="1157"/>
      <c r="AE129" s="1157"/>
      <c r="AF129" s="1157"/>
    </row>
    <row r="130" spans="1:32" ht="15" customHeight="1" thickBot="1" x14ac:dyDescent="0.3">
      <c r="A130" s="45"/>
      <c r="B130" s="201"/>
      <c r="C130" s="1466">
        <v>1015126</v>
      </c>
      <c r="D130" s="1465">
        <v>5</v>
      </c>
      <c r="E130" s="1465">
        <v>12</v>
      </c>
      <c r="F130" s="958">
        <v>78</v>
      </c>
      <c r="G130" s="1256">
        <v>29982.399999999998</v>
      </c>
      <c r="K130" s="1494"/>
      <c r="L130" s="1263"/>
      <c r="M130" s="1076"/>
      <c r="N130" s="1265"/>
      <c r="O130" s="1266"/>
      <c r="P130" s="1265"/>
      <c r="Q130" s="1494"/>
      <c r="R130" s="1494"/>
      <c r="U130" s="1157"/>
      <c r="V130" s="1157"/>
      <c r="W130" s="1157"/>
      <c r="X130" s="1157"/>
      <c r="Y130" s="1157"/>
      <c r="Z130" s="1157"/>
      <c r="AA130" s="1157"/>
      <c r="AB130" s="1157"/>
      <c r="AC130" s="1157"/>
      <c r="AD130" s="1157"/>
      <c r="AE130" s="1157"/>
      <c r="AF130" s="1157"/>
    </row>
    <row r="131" spans="1:32" ht="15" customHeight="1" x14ac:dyDescent="0.25">
      <c r="A131" s="45"/>
      <c r="B131" s="201"/>
      <c r="C131" s="1263"/>
      <c r="D131" s="1076"/>
      <c r="E131" s="1076"/>
      <c r="F131" s="1077"/>
      <c r="G131" s="1264"/>
      <c r="K131" s="1494"/>
      <c r="L131" s="1263"/>
      <c r="M131" s="1076"/>
      <c r="N131" s="1265"/>
      <c r="O131" s="1266"/>
      <c r="P131" s="1265"/>
      <c r="Q131" s="1494"/>
      <c r="R131" s="1494"/>
      <c r="U131" s="1157"/>
      <c r="V131" s="1157"/>
      <c r="W131" s="1157"/>
      <c r="X131" s="1157"/>
      <c r="Y131" s="1157"/>
      <c r="Z131" s="1157"/>
      <c r="AA131" s="1157"/>
      <c r="AB131" s="1157"/>
      <c r="AC131" s="1157"/>
      <c r="AD131" s="1157"/>
      <c r="AE131" s="1157"/>
      <c r="AF131" s="1157"/>
    </row>
    <row r="132" spans="1:32" ht="15" customHeight="1" x14ac:dyDescent="0.25">
      <c r="A132" s="45"/>
      <c r="B132" s="201"/>
      <c r="G132" s="1191"/>
      <c r="K132" s="1494"/>
      <c r="L132" s="1494"/>
      <c r="M132" s="1494"/>
      <c r="N132" s="1494"/>
      <c r="O132" s="1494"/>
      <c r="P132" s="1494"/>
      <c r="Q132" s="1494"/>
      <c r="R132" s="1494"/>
      <c r="U132" s="1157"/>
      <c r="V132" s="1157"/>
      <c r="W132" s="1157"/>
      <c r="X132" s="1157"/>
      <c r="Y132" s="1157"/>
      <c r="Z132" s="1157"/>
      <c r="AA132" s="1157"/>
      <c r="AB132" s="1157"/>
      <c r="AC132" s="1157"/>
      <c r="AD132" s="1157"/>
      <c r="AE132" s="1157"/>
      <c r="AF132" s="1157"/>
    </row>
    <row r="133" spans="1:32" ht="15" customHeight="1" thickBot="1" x14ac:dyDescent="0.3">
      <c r="A133" s="45"/>
      <c r="B133" s="201"/>
      <c r="C133" s="1262" t="s">
        <v>1347</v>
      </c>
      <c r="G133" s="1191"/>
      <c r="K133" s="1494"/>
      <c r="L133" s="1665"/>
      <c r="M133" s="1494"/>
      <c r="N133" s="1494"/>
      <c r="O133" s="1494"/>
      <c r="P133" s="1494"/>
      <c r="Q133" s="1494"/>
      <c r="R133" s="1494"/>
      <c r="U133" s="1157"/>
      <c r="V133" s="1157"/>
      <c r="W133" s="1157"/>
      <c r="X133" s="1157"/>
      <c r="Y133" s="1157"/>
      <c r="Z133" s="1157"/>
      <c r="AA133" s="1157"/>
      <c r="AB133" s="1157"/>
      <c r="AC133" s="1157"/>
      <c r="AD133" s="1157"/>
      <c r="AE133" s="1157"/>
      <c r="AF133" s="1157"/>
    </row>
    <row r="134" spans="1:32" ht="15" customHeight="1" x14ac:dyDescent="0.25">
      <c r="A134" s="45"/>
      <c r="B134" s="201"/>
      <c r="C134" s="1270" t="s">
        <v>1</v>
      </c>
      <c r="D134" s="1271" t="s">
        <v>63</v>
      </c>
      <c r="E134" s="1271" t="s">
        <v>1043</v>
      </c>
      <c r="F134" s="1272" t="s">
        <v>1233</v>
      </c>
      <c r="G134" s="1273" t="s">
        <v>59</v>
      </c>
      <c r="K134" s="1494"/>
      <c r="L134" s="1661"/>
      <c r="M134" s="1662"/>
      <c r="N134" s="1468"/>
      <c r="O134" s="1494"/>
      <c r="P134" s="1494"/>
      <c r="Q134" s="1494"/>
      <c r="R134" s="1494"/>
      <c r="U134" s="1157"/>
      <c r="V134" s="1157"/>
      <c r="W134" s="1157"/>
      <c r="X134" s="1157"/>
      <c r="Y134" s="1157"/>
      <c r="Z134" s="1157"/>
      <c r="AA134" s="1157"/>
      <c r="AB134" s="1157"/>
      <c r="AC134" s="1157"/>
      <c r="AD134" s="1157"/>
      <c r="AE134" s="1157"/>
      <c r="AF134" s="1157"/>
    </row>
    <row r="135" spans="1:32" ht="15" customHeight="1" x14ac:dyDescent="0.25">
      <c r="A135" s="45"/>
      <c r="B135" s="201"/>
      <c r="C135" s="1437">
        <v>1010531</v>
      </c>
      <c r="D135" s="1448">
        <v>0.5</v>
      </c>
      <c r="E135" s="1439">
        <v>3</v>
      </c>
      <c r="F135" s="1693">
        <v>9.16</v>
      </c>
      <c r="G135" s="1462">
        <v>3830.3999999999996</v>
      </c>
      <c r="K135" s="1494"/>
      <c r="L135" s="1277"/>
      <c r="M135" s="1309"/>
      <c r="N135" s="1265"/>
      <c r="O135" s="1266"/>
      <c r="P135" s="1265"/>
      <c r="Q135" s="1494"/>
      <c r="R135" s="1309"/>
      <c r="S135" s="1268"/>
      <c r="T135" s="1267"/>
      <c r="U135" s="1157"/>
      <c r="V135" s="1157"/>
      <c r="W135" s="1157"/>
      <c r="X135" s="1157"/>
      <c r="Y135" s="1157"/>
      <c r="Z135" s="1157"/>
      <c r="AA135" s="1157"/>
      <c r="AB135" s="1157"/>
      <c r="AC135" s="1157"/>
      <c r="AD135" s="1157"/>
      <c r="AE135" s="1157"/>
      <c r="AF135" s="1157"/>
    </row>
    <row r="136" spans="1:32" ht="15" customHeight="1" x14ac:dyDescent="0.25">
      <c r="A136" s="45"/>
      <c r="B136" s="201"/>
      <c r="C136" s="962">
        <v>1010561</v>
      </c>
      <c r="D136" s="968">
        <v>0.5</v>
      </c>
      <c r="E136" s="959">
        <v>6</v>
      </c>
      <c r="F136" s="960">
        <v>9.16</v>
      </c>
      <c r="G136" s="1461">
        <v>5042.7999999999993</v>
      </c>
      <c r="K136" s="1494"/>
      <c r="L136" s="1277"/>
      <c r="M136" s="1309"/>
      <c r="N136" s="1265"/>
      <c r="O136" s="1266"/>
      <c r="P136" s="1265"/>
      <c r="Q136" s="1494"/>
      <c r="R136" s="1309"/>
      <c r="S136" s="1268"/>
      <c r="T136" s="1267"/>
      <c r="U136" s="1157"/>
      <c r="V136" s="1157"/>
      <c r="W136" s="1157"/>
      <c r="X136" s="1157"/>
      <c r="Y136" s="1157"/>
      <c r="Z136" s="1157"/>
      <c r="AA136" s="1157"/>
      <c r="AB136" s="1157"/>
      <c r="AC136" s="1157"/>
      <c r="AD136" s="1157"/>
      <c r="AE136" s="1157"/>
      <c r="AF136" s="1157"/>
    </row>
    <row r="137" spans="1:32" ht="15" customHeight="1" x14ac:dyDescent="0.25">
      <c r="A137" s="45"/>
      <c r="B137" s="201"/>
      <c r="C137" s="1437">
        <v>1010591</v>
      </c>
      <c r="D137" s="1448">
        <v>0.5</v>
      </c>
      <c r="E137" s="1439">
        <v>9</v>
      </c>
      <c r="F137" s="1693">
        <v>19.22</v>
      </c>
      <c r="G137" s="1462">
        <v>7401.7999999999993</v>
      </c>
      <c r="K137" s="1494"/>
      <c r="L137" s="1277"/>
      <c r="M137" s="1309"/>
      <c r="N137" s="1265"/>
      <c r="O137" s="1266"/>
      <c r="P137" s="1265"/>
      <c r="Q137" s="1494"/>
      <c r="R137" s="1309"/>
      <c r="S137" s="1268"/>
      <c r="T137" s="1267"/>
      <c r="U137" s="1157"/>
      <c r="V137" s="1157"/>
      <c r="W137" s="1157"/>
      <c r="X137" s="1157"/>
      <c r="Y137" s="1157"/>
      <c r="Z137" s="1157"/>
      <c r="AA137" s="1157"/>
      <c r="AB137" s="1157"/>
      <c r="AC137" s="1157"/>
      <c r="AD137" s="1157"/>
      <c r="AE137" s="1157"/>
      <c r="AF137" s="1157"/>
    </row>
    <row r="138" spans="1:32" ht="15" customHeight="1" x14ac:dyDescent="0.25">
      <c r="A138" s="45"/>
      <c r="B138" s="201"/>
      <c r="C138" s="962">
        <v>10105121</v>
      </c>
      <c r="D138" s="968">
        <v>0.5</v>
      </c>
      <c r="E138" s="959">
        <v>12</v>
      </c>
      <c r="F138" s="960">
        <v>19.84</v>
      </c>
      <c r="G138" s="1461">
        <v>8709.4</v>
      </c>
      <c r="K138" s="1494"/>
      <c r="L138" s="1277"/>
      <c r="M138" s="1309"/>
      <c r="N138" s="1265"/>
      <c r="O138" s="1266"/>
      <c r="P138" s="1265"/>
      <c r="Q138" s="1494"/>
      <c r="R138" s="1309"/>
      <c r="S138" s="1268"/>
      <c r="T138" s="1267"/>
      <c r="U138" s="1157"/>
      <c r="V138" s="1157"/>
      <c r="W138" s="1157"/>
      <c r="X138" s="1157"/>
      <c r="Y138" s="1157"/>
      <c r="Z138" s="1157"/>
      <c r="AA138" s="1157"/>
      <c r="AB138" s="1157"/>
      <c r="AC138" s="1157"/>
      <c r="AD138" s="1157"/>
      <c r="AE138" s="1157"/>
      <c r="AF138" s="1157"/>
    </row>
    <row r="139" spans="1:32" ht="15" customHeight="1" x14ac:dyDescent="0.25">
      <c r="A139" s="45"/>
      <c r="B139" s="201"/>
      <c r="C139" s="1437">
        <v>101131</v>
      </c>
      <c r="D139" s="1439">
        <v>1</v>
      </c>
      <c r="E139" s="1439">
        <v>3</v>
      </c>
      <c r="F139" s="1693">
        <v>10.02</v>
      </c>
      <c r="G139" s="1462">
        <v>3975.9999999999995</v>
      </c>
      <c r="K139" s="1494"/>
      <c r="L139" s="1277"/>
      <c r="M139" s="1290"/>
      <c r="N139" s="1265"/>
      <c r="O139" s="1266"/>
      <c r="P139" s="1265"/>
      <c r="Q139" s="1494"/>
      <c r="R139" s="1290"/>
      <c r="S139" s="1269"/>
      <c r="T139" s="1267"/>
      <c r="U139" s="1157"/>
      <c r="V139" s="1157"/>
      <c r="W139" s="1157"/>
      <c r="X139" s="1157"/>
      <c r="Y139" s="1157"/>
      <c r="Z139" s="1157"/>
      <c r="AA139" s="1157"/>
      <c r="AB139" s="1157"/>
      <c r="AC139" s="1157"/>
      <c r="AD139" s="1157"/>
      <c r="AE139" s="1157"/>
      <c r="AF139" s="1157"/>
    </row>
    <row r="140" spans="1:32" ht="15" customHeight="1" x14ac:dyDescent="0.25">
      <c r="A140" s="45"/>
      <c r="B140" s="201"/>
      <c r="C140" s="962">
        <v>101161</v>
      </c>
      <c r="D140" s="959">
        <v>1</v>
      </c>
      <c r="E140" s="959">
        <v>6</v>
      </c>
      <c r="F140" s="960">
        <v>13.82</v>
      </c>
      <c r="G140" s="1461">
        <v>5252.7999999999993</v>
      </c>
      <c r="K140" s="1494"/>
      <c r="L140" s="1277"/>
      <c r="M140" s="1290"/>
      <c r="N140" s="1265"/>
      <c r="O140" s="1266"/>
      <c r="P140" s="1265"/>
      <c r="Q140" s="1494"/>
      <c r="R140" s="1290"/>
      <c r="S140" s="1269"/>
      <c r="T140" s="1267"/>
      <c r="U140" s="1157"/>
      <c r="V140" s="1157"/>
      <c r="W140" s="1157"/>
      <c r="X140" s="1157"/>
      <c r="Y140" s="1157"/>
      <c r="Z140" s="1157"/>
      <c r="AA140" s="1157"/>
      <c r="AB140" s="1157"/>
      <c r="AC140" s="1157"/>
      <c r="AD140" s="1157"/>
      <c r="AE140" s="1157"/>
      <c r="AF140" s="1157"/>
    </row>
    <row r="141" spans="1:32" ht="15" customHeight="1" x14ac:dyDescent="0.25">
      <c r="A141" s="45"/>
      <c r="B141" s="201"/>
      <c r="C141" s="1437">
        <v>101191</v>
      </c>
      <c r="D141" s="1439">
        <v>1</v>
      </c>
      <c r="E141" s="1439">
        <v>9</v>
      </c>
      <c r="F141" s="1693">
        <v>19.52</v>
      </c>
      <c r="G141" s="1462">
        <v>7505.4</v>
      </c>
      <c r="K141" s="1494"/>
      <c r="L141" s="1277"/>
      <c r="M141" s="1290"/>
      <c r="N141" s="1265"/>
      <c r="O141" s="1266"/>
      <c r="P141" s="1265"/>
      <c r="Q141" s="1494"/>
      <c r="R141" s="1290"/>
      <c r="S141" s="1269"/>
      <c r="T141" s="1267"/>
      <c r="U141" s="1157"/>
      <c r="V141" s="1157"/>
      <c r="W141" s="1157"/>
      <c r="X141" s="1157"/>
      <c r="Y141" s="1157"/>
      <c r="Z141" s="1157"/>
      <c r="AA141" s="1157"/>
      <c r="AB141" s="1157"/>
      <c r="AC141" s="1157"/>
      <c r="AD141" s="1157"/>
      <c r="AE141" s="1157"/>
      <c r="AF141" s="1157"/>
    </row>
    <row r="142" spans="1:32" ht="15" customHeight="1" x14ac:dyDescent="0.25">
      <c r="A142" s="45"/>
      <c r="B142" s="201"/>
      <c r="C142" s="962">
        <v>1011121</v>
      </c>
      <c r="D142" s="959">
        <v>1</v>
      </c>
      <c r="E142" s="959">
        <v>12</v>
      </c>
      <c r="F142" s="960">
        <v>25.44</v>
      </c>
      <c r="G142" s="1461">
        <v>8743</v>
      </c>
      <c r="K142" s="1494"/>
      <c r="L142" s="1277"/>
      <c r="M142" s="1290"/>
      <c r="N142" s="1265"/>
      <c r="O142" s="1266"/>
      <c r="P142" s="1265"/>
      <c r="Q142" s="1494"/>
      <c r="R142" s="1290"/>
      <c r="S142" s="1269"/>
      <c r="T142" s="1267"/>
      <c r="U142" s="1157"/>
      <c r="V142" s="1157"/>
      <c r="W142" s="1157"/>
      <c r="X142" s="1157"/>
      <c r="Y142" s="1157"/>
      <c r="Z142" s="1157"/>
      <c r="AA142" s="1157"/>
      <c r="AB142" s="1157"/>
      <c r="AC142" s="1157"/>
      <c r="AD142" s="1157"/>
      <c r="AE142" s="1157"/>
      <c r="AF142" s="1157"/>
    </row>
    <row r="143" spans="1:32" ht="15" customHeight="1" x14ac:dyDescent="0.25">
      <c r="A143" s="45"/>
      <c r="B143" s="201"/>
      <c r="C143" s="1437">
        <v>1011181</v>
      </c>
      <c r="D143" s="1439">
        <v>1</v>
      </c>
      <c r="E143" s="1439">
        <v>18</v>
      </c>
      <c r="F143" s="1693">
        <v>33.979999999999997</v>
      </c>
      <c r="G143" s="1462">
        <v>11384.8</v>
      </c>
      <c r="K143" s="1494"/>
      <c r="L143" s="1277"/>
      <c r="M143" s="1290"/>
      <c r="N143" s="1265"/>
      <c r="O143" s="1266"/>
      <c r="P143" s="1265"/>
      <c r="Q143" s="1494"/>
      <c r="R143" s="1290"/>
      <c r="S143" s="1269"/>
      <c r="T143" s="1267"/>
      <c r="U143" s="1157"/>
      <c r="V143" s="1157"/>
      <c r="W143" s="1157"/>
      <c r="X143" s="1157"/>
      <c r="Y143" s="1157"/>
      <c r="Z143" s="1157"/>
      <c r="AA143" s="1157"/>
      <c r="AB143" s="1157"/>
      <c r="AC143" s="1157"/>
      <c r="AD143" s="1157"/>
      <c r="AE143" s="1157"/>
      <c r="AF143" s="1157"/>
    </row>
    <row r="144" spans="1:32" ht="15" customHeight="1" x14ac:dyDescent="0.25">
      <c r="A144" s="45"/>
      <c r="B144" s="201"/>
      <c r="C144" s="962">
        <v>101231</v>
      </c>
      <c r="D144" s="959">
        <v>2</v>
      </c>
      <c r="E144" s="959">
        <v>3</v>
      </c>
      <c r="F144" s="960">
        <v>12.06</v>
      </c>
      <c r="G144" s="1461">
        <v>5408.2</v>
      </c>
      <c r="K144" s="1494"/>
      <c r="L144" s="1277"/>
      <c r="M144" s="1290"/>
      <c r="N144" s="1265"/>
      <c r="O144" s="1266"/>
      <c r="P144" s="1265"/>
      <c r="Q144" s="1494"/>
      <c r="R144" s="1290"/>
      <c r="S144" s="1269"/>
      <c r="T144" s="1267"/>
      <c r="U144" s="1157"/>
      <c r="V144" s="1157"/>
      <c r="W144" s="1157"/>
      <c r="X144" s="1157"/>
      <c r="Y144" s="1157"/>
      <c r="Z144" s="1157"/>
      <c r="AA144" s="1157"/>
      <c r="AB144" s="1157"/>
      <c r="AC144" s="1157"/>
      <c r="AD144" s="1157"/>
      <c r="AE144" s="1157"/>
      <c r="AF144" s="1157"/>
    </row>
    <row r="145" spans="1:32" ht="15" customHeight="1" x14ac:dyDescent="0.25">
      <c r="A145" s="45"/>
      <c r="B145" s="201"/>
      <c r="C145" s="1437">
        <v>101261</v>
      </c>
      <c r="D145" s="1439">
        <v>2</v>
      </c>
      <c r="E145" s="1439">
        <v>6</v>
      </c>
      <c r="F145" s="1693">
        <v>18.559999999999999</v>
      </c>
      <c r="G145" s="1462">
        <v>7429.7999999999993</v>
      </c>
      <c r="K145" s="1494"/>
      <c r="L145" s="1277"/>
      <c r="M145" s="1290"/>
      <c r="N145" s="1265"/>
      <c r="O145" s="1266"/>
      <c r="P145" s="1265"/>
      <c r="Q145" s="1494"/>
      <c r="R145" s="1290"/>
      <c r="S145" s="1269"/>
      <c r="T145" s="1267"/>
      <c r="U145" s="1157"/>
      <c r="V145" s="1157"/>
      <c r="W145" s="1157"/>
      <c r="X145" s="1157"/>
      <c r="Y145" s="1157"/>
      <c r="Z145" s="1157"/>
      <c r="AA145" s="1157"/>
      <c r="AB145" s="1157"/>
      <c r="AC145" s="1157"/>
      <c r="AD145" s="1157"/>
      <c r="AE145" s="1157"/>
      <c r="AF145" s="1157"/>
    </row>
    <row r="146" spans="1:32" ht="15" customHeight="1" x14ac:dyDescent="0.25">
      <c r="A146" s="45"/>
      <c r="B146" s="201"/>
      <c r="C146" s="962">
        <v>101291</v>
      </c>
      <c r="D146" s="959">
        <v>2</v>
      </c>
      <c r="E146" s="959">
        <v>9</v>
      </c>
      <c r="F146" s="960">
        <v>32.06</v>
      </c>
      <c r="G146" s="1461">
        <v>10822</v>
      </c>
      <c r="K146" s="1494"/>
      <c r="L146" s="1277"/>
      <c r="M146" s="1290"/>
      <c r="N146" s="1265"/>
      <c r="O146" s="1266"/>
      <c r="P146" s="1265"/>
      <c r="Q146" s="1494"/>
      <c r="R146" s="1290"/>
      <c r="S146" s="1269"/>
      <c r="T146" s="1267"/>
      <c r="U146" s="1157"/>
      <c r="V146" s="1157"/>
      <c r="W146" s="1157"/>
      <c r="X146" s="1157"/>
      <c r="Y146" s="1157"/>
      <c r="Z146" s="1157"/>
      <c r="AA146" s="1157"/>
      <c r="AB146" s="1157"/>
      <c r="AC146" s="1157"/>
      <c r="AD146" s="1157"/>
      <c r="AE146" s="1157"/>
      <c r="AF146" s="1157"/>
    </row>
    <row r="147" spans="1:32" ht="15" customHeight="1" x14ac:dyDescent="0.25">
      <c r="A147" s="45"/>
      <c r="B147" s="201"/>
      <c r="C147" s="1437">
        <v>1012121</v>
      </c>
      <c r="D147" s="1439">
        <v>2</v>
      </c>
      <c r="E147" s="1439">
        <v>12</v>
      </c>
      <c r="F147" s="1693">
        <v>37.1</v>
      </c>
      <c r="G147" s="1462">
        <v>12595.8</v>
      </c>
      <c r="K147" s="1494"/>
      <c r="L147" s="1277"/>
      <c r="M147" s="1290"/>
      <c r="N147" s="1265"/>
      <c r="O147" s="1266"/>
      <c r="P147" s="1265"/>
      <c r="Q147" s="1494"/>
      <c r="R147" s="1290"/>
      <c r="S147" s="1269"/>
      <c r="T147" s="1267"/>
      <c r="U147" s="1157"/>
      <c r="V147" s="1157"/>
      <c r="W147" s="1157"/>
      <c r="X147" s="1157"/>
      <c r="Y147" s="1157"/>
      <c r="Z147" s="1157"/>
      <c r="AA147" s="1157"/>
      <c r="AB147" s="1157"/>
      <c r="AC147" s="1157"/>
      <c r="AD147" s="1157"/>
      <c r="AE147" s="1157"/>
      <c r="AF147" s="1157"/>
    </row>
    <row r="148" spans="1:32" ht="15" customHeight="1" x14ac:dyDescent="0.25">
      <c r="A148" s="45"/>
      <c r="B148" s="201"/>
      <c r="C148" s="962">
        <v>1012181</v>
      </c>
      <c r="D148" s="959">
        <v>2</v>
      </c>
      <c r="E148" s="959">
        <v>18</v>
      </c>
      <c r="F148" s="960">
        <v>50.74</v>
      </c>
      <c r="G148" s="1461">
        <v>16557.8</v>
      </c>
      <c r="K148" s="1494"/>
      <c r="L148" s="1277"/>
      <c r="M148" s="1290"/>
      <c r="N148" s="1265"/>
      <c r="O148" s="1266"/>
      <c r="P148" s="1265"/>
      <c r="Q148" s="1494"/>
      <c r="R148" s="1290"/>
      <c r="S148" s="1269"/>
      <c r="T148" s="1267"/>
      <c r="U148" s="1157"/>
      <c r="V148" s="1157"/>
      <c r="W148" s="1157"/>
      <c r="X148" s="1157"/>
      <c r="Y148" s="1157"/>
      <c r="Z148" s="1157"/>
      <c r="AA148" s="1157"/>
      <c r="AB148" s="1157"/>
      <c r="AC148" s="1157"/>
      <c r="AD148" s="1157"/>
      <c r="AE148" s="1157"/>
      <c r="AF148" s="1157"/>
    </row>
    <row r="149" spans="1:32" ht="15" customHeight="1" x14ac:dyDescent="0.25">
      <c r="A149" s="45"/>
      <c r="B149" s="201"/>
      <c r="C149" s="1437">
        <v>101331</v>
      </c>
      <c r="D149" s="1439">
        <v>3</v>
      </c>
      <c r="E149" s="1439">
        <v>3</v>
      </c>
      <c r="F149" s="1693">
        <v>50.74</v>
      </c>
      <c r="G149" s="1462">
        <v>6994.4</v>
      </c>
      <c r="K149" s="1494"/>
      <c r="L149" s="1277"/>
      <c r="M149" s="1290"/>
      <c r="N149" s="1265"/>
      <c r="O149" s="1266"/>
      <c r="P149" s="1265"/>
      <c r="Q149" s="1494"/>
      <c r="R149" s="1290"/>
      <c r="S149" s="1269"/>
      <c r="T149" s="1267"/>
      <c r="U149" s="1157"/>
      <c r="V149" s="1157"/>
      <c r="W149" s="1157"/>
      <c r="X149" s="1157"/>
      <c r="Y149" s="1157"/>
      <c r="Z149" s="1157"/>
      <c r="AA149" s="1157"/>
      <c r="AB149" s="1157"/>
      <c r="AC149" s="1157"/>
      <c r="AD149" s="1157"/>
      <c r="AE149" s="1157"/>
      <c r="AF149" s="1157"/>
    </row>
    <row r="150" spans="1:32" ht="15" customHeight="1" x14ac:dyDescent="0.25">
      <c r="A150" s="45"/>
      <c r="B150" s="201"/>
      <c r="C150" s="962">
        <v>101361</v>
      </c>
      <c r="D150" s="959">
        <v>3</v>
      </c>
      <c r="E150" s="959">
        <v>6</v>
      </c>
      <c r="F150" s="960">
        <v>26.6</v>
      </c>
      <c r="G150" s="1461">
        <v>10813.599999999999</v>
      </c>
      <c r="K150" s="1494"/>
      <c r="L150" s="1277"/>
      <c r="M150" s="1290"/>
      <c r="N150" s="1265"/>
      <c r="O150" s="1266"/>
      <c r="P150" s="1265"/>
      <c r="Q150" s="1494"/>
      <c r="R150" s="1290"/>
      <c r="S150" s="1269"/>
      <c r="T150" s="1267"/>
      <c r="U150" s="1157"/>
      <c r="V150" s="1157"/>
      <c r="W150" s="1157"/>
      <c r="X150" s="1157"/>
      <c r="Y150" s="1157"/>
      <c r="Z150" s="1157"/>
      <c r="AA150" s="1157"/>
      <c r="AB150" s="1157"/>
      <c r="AC150" s="1157"/>
      <c r="AD150" s="1157"/>
      <c r="AE150" s="1157"/>
      <c r="AF150" s="1157"/>
    </row>
    <row r="151" spans="1:32" ht="15" customHeight="1" x14ac:dyDescent="0.25">
      <c r="A151" s="45"/>
      <c r="B151" s="201"/>
      <c r="C151" s="1437">
        <v>101391</v>
      </c>
      <c r="D151" s="1439">
        <v>3</v>
      </c>
      <c r="E151" s="1439">
        <v>9</v>
      </c>
      <c r="F151" s="1693">
        <v>46.7</v>
      </c>
      <c r="G151" s="1462">
        <v>16277.8</v>
      </c>
      <c r="K151" s="1494"/>
      <c r="L151" s="1277"/>
      <c r="M151" s="1290"/>
      <c r="N151" s="1265"/>
      <c r="O151" s="1266"/>
      <c r="P151" s="1265"/>
      <c r="Q151" s="1494"/>
      <c r="R151" s="1290"/>
      <c r="S151" s="1269"/>
      <c r="T151" s="1267"/>
      <c r="U151" s="1157"/>
      <c r="V151" s="1157"/>
      <c r="W151" s="1157"/>
      <c r="X151" s="1157"/>
      <c r="Y151" s="1157"/>
      <c r="Z151" s="1157"/>
      <c r="AA151" s="1157"/>
      <c r="AB151" s="1157"/>
      <c r="AC151" s="1157"/>
      <c r="AD151" s="1157"/>
      <c r="AE151" s="1157"/>
      <c r="AF151" s="1157"/>
    </row>
    <row r="152" spans="1:32" ht="15" customHeight="1" x14ac:dyDescent="0.25">
      <c r="A152" s="45"/>
      <c r="B152" s="201"/>
      <c r="C152" s="962">
        <v>1013121</v>
      </c>
      <c r="D152" s="959">
        <v>3</v>
      </c>
      <c r="E152" s="959">
        <v>12</v>
      </c>
      <c r="F152" s="960">
        <v>56.68</v>
      </c>
      <c r="G152" s="1461">
        <v>18239.199999999997</v>
      </c>
      <c r="K152" s="1494"/>
      <c r="L152" s="1277"/>
      <c r="M152" s="1290"/>
      <c r="N152" s="1265"/>
      <c r="O152" s="1266"/>
      <c r="P152" s="1265"/>
      <c r="Q152" s="1494"/>
      <c r="R152" s="1290"/>
      <c r="S152" s="1269"/>
      <c r="T152" s="1267"/>
      <c r="U152" s="1157"/>
      <c r="V152" s="1157"/>
      <c r="W152" s="1157"/>
      <c r="X152" s="1157"/>
      <c r="Y152" s="1157"/>
      <c r="Z152" s="1157"/>
      <c r="AA152" s="1157"/>
      <c r="AB152" s="1157"/>
      <c r="AC152" s="1157"/>
      <c r="AD152" s="1157"/>
      <c r="AE152" s="1157"/>
      <c r="AF152" s="1157"/>
    </row>
    <row r="153" spans="1:32" ht="15" customHeight="1" x14ac:dyDescent="0.25">
      <c r="A153" s="45"/>
      <c r="B153" s="201"/>
      <c r="C153" s="1437">
        <v>1013181</v>
      </c>
      <c r="D153" s="1439">
        <v>3</v>
      </c>
      <c r="E153" s="1439">
        <v>18</v>
      </c>
      <c r="F153" s="1693">
        <v>75.8</v>
      </c>
      <c r="G153" s="1462">
        <v>25736.199999999997</v>
      </c>
      <c r="K153" s="1494"/>
      <c r="L153" s="1277"/>
      <c r="M153" s="1290"/>
      <c r="N153" s="1265"/>
      <c r="O153" s="1266"/>
      <c r="P153" s="1265"/>
      <c r="Q153" s="1494"/>
      <c r="R153" s="1290"/>
      <c r="S153" s="1269"/>
      <c r="T153" s="1267"/>
      <c r="U153" s="1157"/>
      <c r="V153" s="1157"/>
      <c r="W153" s="1157"/>
      <c r="X153" s="1157"/>
      <c r="Y153" s="1157"/>
      <c r="Z153" s="1157"/>
      <c r="AA153" s="1157"/>
      <c r="AB153" s="1157"/>
      <c r="AC153" s="1157"/>
      <c r="AD153" s="1157"/>
      <c r="AE153" s="1157"/>
      <c r="AF153" s="1157"/>
    </row>
    <row r="154" spans="1:32" ht="15" customHeight="1" x14ac:dyDescent="0.25">
      <c r="A154" s="45"/>
      <c r="B154" s="201"/>
      <c r="C154" s="962">
        <v>101531</v>
      </c>
      <c r="D154" s="959">
        <v>5</v>
      </c>
      <c r="E154" s="959">
        <v>3</v>
      </c>
      <c r="F154" s="960">
        <v>31.92</v>
      </c>
      <c r="G154" s="1461">
        <v>10435.599999999999</v>
      </c>
      <c r="K154" s="1494"/>
      <c r="L154" s="1277"/>
      <c r="M154" s="1290"/>
      <c r="N154" s="1265"/>
      <c r="O154" s="1266"/>
      <c r="P154" s="1265"/>
      <c r="Q154" s="1494"/>
      <c r="R154" s="1290"/>
      <c r="S154" s="1269"/>
      <c r="T154" s="1267"/>
      <c r="U154" s="1157"/>
      <c r="V154" s="1157"/>
      <c r="W154" s="1157"/>
      <c r="X154" s="1157"/>
      <c r="Y154" s="1157"/>
      <c r="Z154" s="1157"/>
      <c r="AA154" s="1157"/>
      <c r="AB154" s="1157"/>
      <c r="AC154" s="1157"/>
      <c r="AD154" s="1157"/>
      <c r="AE154" s="1157"/>
      <c r="AF154" s="1157"/>
    </row>
    <row r="155" spans="1:32" ht="15" customHeight="1" x14ac:dyDescent="0.25">
      <c r="A155" s="45"/>
      <c r="B155" s="201"/>
      <c r="C155" s="1437">
        <v>101561</v>
      </c>
      <c r="D155" s="1439">
        <v>5</v>
      </c>
      <c r="E155" s="1439">
        <v>6</v>
      </c>
      <c r="F155" s="1693">
        <v>44.1</v>
      </c>
      <c r="G155" s="1462">
        <v>14382.199999999999</v>
      </c>
      <c r="K155" s="1494"/>
      <c r="L155" s="1277"/>
      <c r="M155" s="1290"/>
      <c r="N155" s="1265"/>
      <c r="O155" s="1266"/>
      <c r="P155" s="1265"/>
      <c r="Q155" s="1494"/>
      <c r="R155" s="1290"/>
      <c r="S155" s="1269"/>
      <c r="T155" s="1267"/>
      <c r="U155" s="1157"/>
      <c r="V155" s="1157"/>
      <c r="W155" s="1157"/>
      <c r="X155" s="1157"/>
      <c r="Y155" s="1157"/>
      <c r="Z155" s="1157"/>
      <c r="AA155" s="1157"/>
      <c r="AB155" s="1157"/>
      <c r="AC155" s="1157"/>
      <c r="AD155" s="1157"/>
      <c r="AE155" s="1157"/>
      <c r="AF155" s="1157"/>
    </row>
    <row r="156" spans="1:32" ht="15" customHeight="1" x14ac:dyDescent="0.25">
      <c r="A156" s="45"/>
      <c r="B156" s="201"/>
      <c r="C156" s="962">
        <v>101591</v>
      </c>
      <c r="D156" s="959">
        <v>5</v>
      </c>
      <c r="E156" s="959">
        <v>9</v>
      </c>
      <c r="F156" s="960">
        <v>66.260000000000005</v>
      </c>
      <c r="G156" s="1461">
        <v>21845.599999999999</v>
      </c>
      <c r="K156" s="1494"/>
      <c r="L156" s="1277"/>
      <c r="M156" s="1290"/>
      <c r="N156" s="1265"/>
      <c r="O156" s="1266"/>
      <c r="P156" s="1265"/>
      <c r="Q156" s="1494"/>
      <c r="R156" s="1290"/>
      <c r="S156" s="1269"/>
      <c r="T156" s="1267"/>
      <c r="U156" s="1157"/>
      <c r="V156" s="1157"/>
      <c r="W156" s="1157"/>
      <c r="X156" s="1157"/>
      <c r="Y156" s="1157"/>
      <c r="Z156" s="1157"/>
      <c r="AA156" s="1157"/>
      <c r="AB156" s="1157"/>
      <c r="AC156" s="1157"/>
      <c r="AD156" s="1157"/>
      <c r="AE156" s="1157"/>
      <c r="AF156" s="1157"/>
    </row>
    <row r="157" spans="1:32" ht="15" customHeight="1" x14ac:dyDescent="0.25">
      <c r="A157" s="45"/>
      <c r="B157" s="201"/>
      <c r="C157" s="1437">
        <v>1015121</v>
      </c>
      <c r="D157" s="1439">
        <v>5</v>
      </c>
      <c r="E157" s="1439">
        <v>12</v>
      </c>
      <c r="F157" s="1693">
        <v>87.54</v>
      </c>
      <c r="G157" s="1462">
        <v>25905.599999999999</v>
      </c>
      <c r="K157" s="1494"/>
      <c r="L157" s="1277"/>
      <c r="M157" s="1290"/>
      <c r="N157" s="1265"/>
      <c r="O157" s="1266"/>
      <c r="P157" s="1265"/>
      <c r="Q157" s="1494"/>
      <c r="R157" s="1290"/>
      <c r="S157" s="1269"/>
      <c r="T157" s="1267"/>
      <c r="U157" s="1157"/>
      <c r="V157" s="1157"/>
      <c r="W157" s="1157"/>
      <c r="X157" s="1157"/>
      <c r="Y157" s="1157"/>
      <c r="Z157" s="1157"/>
      <c r="AA157" s="1157"/>
      <c r="AB157" s="1157"/>
      <c r="AC157" s="1157"/>
      <c r="AD157" s="1157"/>
      <c r="AE157" s="1157"/>
      <c r="AF157" s="1157"/>
    </row>
    <row r="158" spans="1:32" ht="15" customHeight="1" x14ac:dyDescent="0.25">
      <c r="A158" s="45"/>
      <c r="B158" s="201"/>
      <c r="C158" s="962">
        <v>1015181</v>
      </c>
      <c r="D158" s="959">
        <v>5</v>
      </c>
      <c r="E158" s="959">
        <v>18</v>
      </c>
      <c r="F158" s="960">
        <v>94</v>
      </c>
      <c r="G158" s="1461">
        <v>36008</v>
      </c>
      <c r="K158" s="1494"/>
      <c r="L158" s="1277"/>
      <c r="M158" s="1290"/>
      <c r="N158" s="1265"/>
      <c r="O158" s="1266"/>
      <c r="P158" s="1265"/>
      <c r="Q158" s="1494"/>
      <c r="R158" s="1290"/>
      <c r="S158" s="1269"/>
      <c r="T158" s="1267"/>
      <c r="U158" s="1157"/>
      <c r="V158" s="1157"/>
      <c r="W158" s="1157"/>
      <c r="X158" s="1157"/>
      <c r="Y158" s="1157"/>
      <c r="Z158" s="1157"/>
      <c r="AA158" s="1157"/>
      <c r="AB158" s="1157"/>
      <c r="AC158" s="1157"/>
      <c r="AD158" s="1157"/>
      <c r="AE158" s="1157"/>
      <c r="AF158" s="1157"/>
    </row>
    <row r="159" spans="1:32" ht="15" customHeight="1" x14ac:dyDescent="0.25">
      <c r="A159" s="45"/>
      <c r="B159" s="201"/>
      <c r="C159" s="1437">
        <v>1011031</v>
      </c>
      <c r="D159" s="1439">
        <v>10</v>
      </c>
      <c r="E159" s="1439">
        <v>3</v>
      </c>
      <c r="F159" s="1693">
        <v>70</v>
      </c>
      <c r="G159" s="1462">
        <v>28929.599999999999</v>
      </c>
      <c r="K159" s="1494"/>
      <c r="L159" s="1277"/>
      <c r="M159" s="1290"/>
      <c r="N159" s="1265"/>
      <c r="O159" s="1266"/>
      <c r="P159" s="1265"/>
      <c r="Q159" s="1494"/>
      <c r="R159" s="1290"/>
      <c r="S159" s="1269"/>
      <c r="T159" s="1267"/>
      <c r="U159" s="1157"/>
      <c r="V159" s="1157"/>
      <c r="W159" s="1157"/>
      <c r="X159" s="1157"/>
      <c r="Y159" s="1157"/>
      <c r="Z159" s="1157"/>
      <c r="AA159" s="1157"/>
      <c r="AB159" s="1157"/>
      <c r="AC159" s="1157"/>
      <c r="AD159" s="1157"/>
      <c r="AE159" s="1157"/>
      <c r="AF159" s="1157"/>
    </row>
    <row r="160" spans="1:32" ht="15" customHeight="1" x14ac:dyDescent="0.25">
      <c r="A160" s="45"/>
      <c r="B160" s="201"/>
      <c r="C160" s="962">
        <v>1011061</v>
      </c>
      <c r="D160" s="959">
        <v>10</v>
      </c>
      <c r="E160" s="959">
        <v>6</v>
      </c>
      <c r="F160" s="960">
        <v>100</v>
      </c>
      <c r="G160" s="1461">
        <v>32967.199999999997</v>
      </c>
      <c r="K160" s="1494"/>
      <c r="L160" s="1277"/>
      <c r="M160" s="1290"/>
      <c r="N160" s="1265"/>
      <c r="O160" s="1266"/>
      <c r="P160" s="1265"/>
      <c r="Q160" s="1494"/>
      <c r="R160" s="1290"/>
      <c r="S160" s="1269"/>
      <c r="T160" s="1267"/>
      <c r="U160" s="1157"/>
      <c r="V160" s="1157"/>
      <c r="W160" s="1157"/>
      <c r="X160" s="1157"/>
      <c r="Y160" s="1157"/>
      <c r="Z160" s="1157"/>
      <c r="AA160" s="1157"/>
      <c r="AB160" s="1157"/>
      <c r="AC160" s="1157"/>
      <c r="AD160" s="1157"/>
      <c r="AE160" s="1157"/>
      <c r="AF160" s="1157"/>
    </row>
    <row r="161" spans="1:32" ht="15" customHeight="1" x14ac:dyDescent="0.25">
      <c r="A161" s="45"/>
      <c r="B161" s="201"/>
      <c r="C161" s="1437">
        <v>1011091</v>
      </c>
      <c r="D161" s="1439">
        <v>10</v>
      </c>
      <c r="E161" s="1439">
        <v>9</v>
      </c>
      <c r="F161" s="1693">
        <v>133.36000000000001</v>
      </c>
      <c r="G161" s="1462">
        <v>46580.799999999996</v>
      </c>
      <c r="K161" s="1494"/>
      <c r="L161" s="1277"/>
      <c r="M161" s="1290"/>
      <c r="N161" s="1265"/>
      <c r="O161" s="1266"/>
      <c r="P161" s="1265"/>
      <c r="Q161" s="1494"/>
      <c r="R161" s="1290"/>
      <c r="S161" s="1269"/>
      <c r="T161" s="1267"/>
      <c r="U161" s="1157"/>
      <c r="V161" s="1157"/>
      <c r="W161" s="1157"/>
      <c r="X161" s="1157"/>
      <c r="Y161" s="1157"/>
      <c r="Z161" s="1157"/>
      <c r="AA161" s="1157"/>
      <c r="AB161" s="1157"/>
      <c r="AC161" s="1157"/>
      <c r="AD161" s="1157"/>
      <c r="AE161" s="1157"/>
      <c r="AF161" s="1157"/>
    </row>
    <row r="162" spans="1:32" ht="15" customHeight="1" x14ac:dyDescent="0.25">
      <c r="A162" s="45"/>
      <c r="B162" s="201"/>
      <c r="C162" s="962">
        <v>10110121</v>
      </c>
      <c r="D162" s="959">
        <v>10</v>
      </c>
      <c r="E162" s="959">
        <v>12</v>
      </c>
      <c r="F162" s="960">
        <v>154.12</v>
      </c>
      <c r="G162" s="1461">
        <v>51251.199999999997</v>
      </c>
      <c r="K162" s="1494"/>
      <c r="L162" s="1277"/>
      <c r="M162" s="1290"/>
      <c r="N162" s="1265"/>
      <c r="O162" s="1266"/>
      <c r="P162" s="1265"/>
      <c r="Q162" s="1494"/>
      <c r="R162" s="1290"/>
      <c r="S162" s="1269"/>
      <c r="T162" s="1267"/>
      <c r="U162" s="1157"/>
      <c r="V162" s="1157"/>
      <c r="W162" s="1157"/>
      <c r="X162" s="1157"/>
      <c r="Y162" s="1157"/>
      <c r="Z162" s="1157"/>
      <c r="AA162" s="1157"/>
      <c r="AB162" s="1157"/>
      <c r="AC162" s="1157"/>
      <c r="AD162" s="1157"/>
      <c r="AE162" s="1157"/>
      <c r="AF162" s="1157"/>
    </row>
    <row r="163" spans="1:32" ht="15" customHeight="1" x14ac:dyDescent="0.25">
      <c r="A163" s="45"/>
      <c r="B163" s="201"/>
      <c r="C163" s="1437">
        <v>10110181</v>
      </c>
      <c r="D163" s="1439">
        <v>10</v>
      </c>
      <c r="E163" s="1439">
        <v>18</v>
      </c>
      <c r="F163" s="1693">
        <v>203</v>
      </c>
      <c r="G163" s="1462">
        <v>77228.2</v>
      </c>
      <c r="K163" s="1494"/>
      <c r="L163" s="1277"/>
      <c r="M163" s="1290"/>
      <c r="N163" s="1265"/>
      <c r="O163" s="1266"/>
      <c r="P163" s="1265"/>
      <c r="Q163" s="1494"/>
      <c r="R163" s="1290"/>
      <c r="S163" s="1269"/>
      <c r="T163" s="1267"/>
      <c r="U163" s="1157"/>
      <c r="V163" s="1157"/>
      <c r="W163" s="1157"/>
      <c r="X163" s="1157"/>
      <c r="Y163" s="1157"/>
      <c r="Z163" s="1157"/>
      <c r="AA163" s="1157"/>
      <c r="AB163" s="1157"/>
      <c r="AC163" s="1157"/>
      <c r="AD163" s="1157"/>
      <c r="AE163" s="1157"/>
      <c r="AF163" s="1157"/>
    </row>
    <row r="164" spans="1:32" ht="15" customHeight="1" x14ac:dyDescent="0.25">
      <c r="A164" s="45"/>
      <c r="B164" s="201"/>
      <c r="C164" s="962">
        <v>1012031</v>
      </c>
      <c r="D164" s="959">
        <v>20</v>
      </c>
      <c r="E164" s="959">
        <v>3</v>
      </c>
      <c r="F164" s="960">
        <v>230</v>
      </c>
      <c r="G164" s="1461">
        <v>68173</v>
      </c>
      <c r="K164" s="1494"/>
      <c r="L164" s="1277"/>
      <c r="M164" s="1290"/>
      <c r="N164" s="1265"/>
      <c r="O164" s="1266"/>
      <c r="P164" s="1265"/>
      <c r="Q164" s="1494"/>
      <c r="R164" s="1290"/>
      <c r="S164" s="1269"/>
      <c r="T164" s="1267"/>
      <c r="U164" s="1157"/>
      <c r="V164" s="1157"/>
      <c r="W164" s="1157"/>
      <c r="X164" s="1157"/>
      <c r="Y164" s="1157"/>
      <c r="Z164" s="1157"/>
      <c r="AA164" s="1157"/>
      <c r="AB164" s="1157"/>
      <c r="AC164" s="1157"/>
      <c r="AD164" s="1157"/>
      <c r="AE164" s="1157"/>
      <c r="AF164" s="1157"/>
    </row>
    <row r="165" spans="1:32" ht="15" customHeight="1" x14ac:dyDescent="0.25">
      <c r="A165" s="45"/>
      <c r="B165" s="201"/>
      <c r="C165" s="1437">
        <v>1012061</v>
      </c>
      <c r="D165" s="1439">
        <v>20</v>
      </c>
      <c r="E165" s="1439">
        <v>6</v>
      </c>
      <c r="F165" s="1693">
        <v>280</v>
      </c>
      <c r="G165" s="1462">
        <v>84168</v>
      </c>
      <c r="K165" s="1494"/>
      <c r="L165" s="1277"/>
      <c r="M165" s="1290"/>
      <c r="N165" s="1265"/>
      <c r="O165" s="1266"/>
      <c r="P165" s="1265"/>
      <c r="Q165" s="1494"/>
      <c r="R165" s="1290"/>
      <c r="S165" s="1269"/>
      <c r="T165" s="1267"/>
      <c r="U165" s="1157"/>
      <c r="V165" s="1157"/>
      <c r="W165" s="1157"/>
      <c r="X165" s="1157"/>
      <c r="Y165" s="1157"/>
      <c r="Z165" s="1157"/>
      <c r="AA165" s="1157"/>
      <c r="AB165" s="1157"/>
      <c r="AC165" s="1157"/>
      <c r="AD165" s="1157"/>
      <c r="AE165" s="1157"/>
      <c r="AF165" s="1157"/>
    </row>
    <row r="166" spans="1:32" ht="15" customHeight="1" x14ac:dyDescent="0.25">
      <c r="A166" s="45"/>
      <c r="B166" s="201"/>
      <c r="C166" s="962">
        <v>1012091</v>
      </c>
      <c r="D166" s="959">
        <v>20</v>
      </c>
      <c r="E166" s="959">
        <v>9</v>
      </c>
      <c r="F166" s="960">
        <v>320</v>
      </c>
      <c r="G166" s="1461">
        <v>100430.39999999999</v>
      </c>
      <c r="K166" s="1494"/>
      <c r="L166" s="1277"/>
      <c r="M166" s="1290"/>
      <c r="N166" s="1265"/>
      <c r="O166" s="1266"/>
      <c r="P166" s="1265"/>
      <c r="Q166" s="1494"/>
      <c r="R166" s="1290"/>
      <c r="S166" s="1269"/>
      <c r="T166" s="1267"/>
      <c r="U166" s="1157"/>
      <c r="V166" s="1157"/>
      <c r="W166" s="1157"/>
      <c r="X166" s="1157"/>
      <c r="Y166" s="1157"/>
      <c r="Z166" s="1157"/>
      <c r="AA166" s="1157"/>
      <c r="AB166" s="1157"/>
      <c r="AC166" s="1157"/>
      <c r="AD166" s="1157"/>
      <c r="AE166" s="1157"/>
      <c r="AF166" s="1157"/>
    </row>
    <row r="167" spans="1:32" ht="15" customHeight="1" thickBot="1" x14ac:dyDescent="0.3">
      <c r="A167" s="45"/>
      <c r="B167" s="201"/>
      <c r="C167" s="1433">
        <v>10120121</v>
      </c>
      <c r="D167" s="1434">
        <v>20</v>
      </c>
      <c r="E167" s="1434">
        <v>12</v>
      </c>
      <c r="F167" s="1694">
        <v>370</v>
      </c>
      <c r="G167" s="1467">
        <v>116691.4</v>
      </c>
      <c r="K167" s="1494"/>
      <c r="L167" s="1277"/>
      <c r="M167" s="1290"/>
      <c r="N167" s="1265"/>
      <c r="O167" s="1266"/>
      <c r="P167" s="1265"/>
      <c r="Q167" s="1494"/>
      <c r="R167" s="1290"/>
      <c r="S167" s="1269"/>
      <c r="T167" s="1267"/>
      <c r="U167" s="1157"/>
      <c r="V167" s="1157"/>
      <c r="W167" s="1157"/>
      <c r="X167" s="1157"/>
      <c r="Y167" s="1157"/>
      <c r="Z167" s="1157"/>
      <c r="AA167" s="1157"/>
      <c r="AB167" s="1157"/>
      <c r="AC167" s="1157"/>
      <c r="AD167" s="1157"/>
      <c r="AE167" s="1157"/>
      <c r="AF167" s="1157"/>
    </row>
    <row r="168" spans="1:32" ht="15" customHeight="1" x14ac:dyDescent="0.25">
      <c r="A168" s="45"/>
      <c r="B168" s="201"/>
      <c r="C168" s="1263"/>
      <c r="D168" s="1076"/>
      <c r="E168" s="1076"/>
      <c r="F168" s="1077"/>
      <c r="G168" s="1264"/>
      <c r="K168" s="1494"/>
      <c r="L168" s="1263"/>
      <c r="M168" s="1076"/>
      <c r="N168" s="1265"/>
      <c r="O168" s="1266"/>
      <c r="P168" s="1265"/>
      <c r="Q168" s="1494"/>
      <c r="R168" s="1494"/>
      <c r="U168" s="1157"/>
      <c r="V168" s="1157"/>
      <c r="W168" s="1157"/>
      <c r="X168" s="1157"/>
      <c r="Y168" s="1157"/>
      <c r="Z168" s="1157"/>
      <c r="AA168" s="1157"/>
      <c r="AB168" s="1157"/>
      <c r="AC168" s="1157"/>
      <c r="AD168" s="1157"/>
      <c r="AE168" s="1157"/>
      <c r="AF168" s="1157"/>
    </row>
    <row r="169" spans="1:32" ht="15" customHeight="1" x14ac:dyDescent="0.25">
      <c r="A169" s="45"/>
      <c r="B169" s="201"/>
      <c r="C169" s="1263"/>
      <c r="D169" s="1076"/>
      <c r="E169" s="1076"/>
      <c r="F169" s="1077"/>
      <c r="G169" s="1264"/>
      <c r="K169" s="1494"/>
      <c r="L169" s="1263"/>
      <c r="M169" s="1076"/>
      <c r="N169" s="1265"/>
      <c r="O169" s="1266"/>
      <c r="P169" s="1265"/>
      <c r="Q169" s="1494"/>
      <c r="R169" s="1494"/>
      <c r="U169" s="1157"/>
      <c r="V169" s="1157"/>
      <c r="W169" s="1157"/>
      <c r="X169" s="1157"/>
      <c r="Y169" s="1157"/>
      <c r="Z169" s="1157"/>
      <c r="AA169" s="1157"/>
      <c r="AB169" s="1157"/>
      <c r="AC169" s="1157"/>
      <c r="AD169" s="1157"/>
      <c r="AE169" s="1157"/>
      <c r="AF169" s="1157"/>
    </row>
    <row r="170" spans="1:32" ht="15" customHeight="1" thickBot="1" x14ac:dyDescent="0.35">
      <c r="A170" s="45"/>
      <c r="B170" s="201"/>
      <c r="C170" s="1262" t="s">
        <v>1346</v>
      </c>
      <c r="D170" s="7"/>
      <c r="G170" s="1191"/>
      <c r="K170" s="1494"/>
      <c r="L170" s="1665"/>
      <c r="M170" s="133"/>
      <c r="N170" s="1494"/>
      <c r="O170" s="1494"/>
      <c r="P170" s="1494"/>
      <c r="Q170" s="1494"/>
      <c r="R170" s="1494"/>
      <c r="U170" s="1157"/>
      <c r="V170" s="1157"/>
      <c r="W170" s="1157"/>
      <c r="X170" s="1157"/>
      <c r="Y170" s="1157"/>
      <c r="Z170" s="1157"/>
      <c r="AA170" s="1157"/>
      <c r="AB170" s="1157"/>
      <c r="AC170" s="1157"/>
      <c r="AD170" s="1157"/>
      <c r="AE170" s="1157"/>
      <c r="AF170" s="1157"/>
    </row>
    <row r="171" spans="1:32" ht="15" customHeight="1" x14ac:dyDescent="0.25">
      <c r="A171" s="45"/>
      <c r="B171" s="201"/>
      <c r="C171" s="1445" t="s">
        <v>1</v>
      </c>
      <c r="D171" s="1447" t="s">
        <v>63</v>
      </c>
      <c r="E171" s="1447" t="s">
        <v>1043</v>
      </c>
      <c r="F171" s="1446" t="s">
        <v>1233</v>
      </c>
      <c r="G171" s="1258" t="s">
        <v>990</v>
      </c>
      <c r="K171" s="1494"/>
      <c r="L171" s="1666"/>
      <c r="M171" s="1302"/>
      <c r="N171" s="1468"/>
      <c r="O171" s="1494"/>
      <c r="P171" s="1494"/>
      <c r="Q171" s="1494"/>
      <c r="R171" s="1494"/>
      <c r="U171" s="1157"/>
      <c r="V171" s="1157"/>
      <c r="W171" s="1157"/>
      <c r="X171" s="1157"/>
      <c r="Y171" s="1157"/>
      <c r="Z171" s="1157"/>
      <c r="AA171" s="1157"/>
      <c r="AB171" s="1157"/>
      <c r="AC171" s="1157"/>
      <c r="AD171" s="1157"/>
      <c r="AE171" s="1157"/>
      <c r="AF171" s="1157"/>
    </row>
    <row r="172" spans="1:32" ht="15" customHeight="1" x14ac:dyDescent="0.25">
      <c r="A172" s="45"/>
      <c r="B172" s="201"/>
      <c r="C172" s="1437">
        <v>101053</v>
      </c>
      <c r="D172" s="1448">
        <v>0.5</v>
      </c>
      <c r="E172" s="1439">
        <v>3</v>
      </c>
      <c r="F172" s="1693">
        <v>9</v>
      </c>
      <c r="G172" s="1462">
        <v>3799.6</v>
      </c>
      <c r="K172" s="1494"/>
      <c r="L172" s="1263"/>
      <c r="M172" s="1075"/>
      <c r="N172" s="1265"/>
      <c r="O172" s="1266"/>
      <c r="P172" s="1265"/>
      <c r="Q172" s="1494"/>
      <c r="R172" s="1494"/>
      <c r="U172" s="1157"/>
      <c r="V172" s="1157"/>
      <c r="W172" s="1157"/>
      <c r="X172" s="1157"/>
      <c r="Y172" s="1157"/>
      <c r="Z172" s="1157"/>
      <c r="AA172" s="1157"/>
      <c r="AB172" s="1157"/>
      <c r="AC172" s="1157"/>
      <c r="AD172" s="1157"/>
      <c r="AE172" s="1157"/>
      <c r="AF172" s="1157"/>
    </row>
    <row r="173" spans="1:32" ht="15" customHeight="1" x14ac:dyDescent="0.25">
      <c r="A173" s="45"/>
      <c r="B173" s="201"/>
      <c r="C173" s="1442">
        <v>101056</v>
      </c>
      <c r="D173" s="1464">
        <v>0.5</v>
      </c>
      <c r="E173" s="1443">
        <v>6</v>
      </c>
      <c r="F173" s="1463">
        <v>13</v>
      </c>
      <c r="G173" s="1165">
        <v>4967.2</v>
      </c>
      <c r="K173" s="1494"/>
      <c r="L173" s="1263"/>
      <c r="M173" s="1075"/>
      <c r="N173" s="1265"/>
      <c r="O173" s="1266"/>
      <c r="P173" s="1265"/>
      <c r="Q173" s="1494"/>
      <c r="R173" s="1494"/>
      <c r="U173" s="1157"/>
      <c r="V173" s="1157"/>
      <c r="W173" s="1157"/>
      <c r="X173" s="1157"/>
      <c r="Y173" s="1157"/>
      <c r="Z173" s="1157"/>
      <c r="AA173" s="1157"/>
      <c r="AB173" s="1157"/>
      <c r="AC173" s="1157"/>
      <c r="AD173" s="1157"/>
      <c r="AE173" s="1157"/>
      <c r="AF173" s="1157"/>
    </row>
    <row r="174" spans="1:32" ht="15" customHeight="1" x14ac:dyDescent="0.25">
      <c r="A174" s="45"/>
      <c r="B174" s="201"/>
      <c r="C174" s="1437">
        <v>10113</v>
      </c>
      <c r="D174" s="1439">
        <v>1</v>
      </c>
      <c r="E174" s="1439">
        <v>3</v>
      </c>
      <c r="F174" s="1693">
        <v>9</v>
      </c>
      <c r="G174" s="1462">
        <v>3954.9999999999995</v>
      </c>
      <c r="K174" s="1494"/>
      <c r="L174" s="1263"/>
      <c r="M174" s="1076"/>
      <c r="N174" s="1265"/>
      <c r="O174" s="1266"/>
      <c r="P174" s="1265"/>
      <c r="Q174" s="1494"/>
      <c r="R174" s="1494"/>
      <c r="U174" s="1157"/>
      <c r="V174" s="1157"/>
      <c r="W174" s="1157"/>
      <c r="X174" s="1157"/>
      <c r="Y174" s="1157"/>
      <c r="Z174" s="1157"/>
      <c r="AA174" s="1157"/>
      <c r="AB174" s="1157"/>
      <c r="AC174" s="1157"/>
      <c r="AD174" s="1157"/>
      <c r="AE174" s="1157"/>
      <c r="AF174" s="1157"/>
    </row>
    <row r="175" spans="1:32" ht="15" customHeight="1" x14ac:dyDescent="0.25">
      <c r="A175" s="45"/>
      <c r="B175" s="201"/>
      <c r="C175" s="1442">
        <v>10116</v>
      </c>
      <c r="D175" s="1443">
        <v>1</v>
      </c>
      <c r="E175" s="1443">
        <v>6</v>
      </c>
      <c r="F175" s="1463">
        <v>13</v>
      </c>
      <c r="G175" s="1165">
        <v>5231.7999999999993</v>
      </c>
      <c r="K175" s="1494"/>
      <c r="L175" s="1263"/>
      <c r="M175" s="1076"/>
      <c r="N175" s="1265"/>
      <c r="O175" s="1266"/>
      <c r="P175" s="1265"/>
      <c r="Q175" s="1494"/>
      <c r="R175" s="1494"/>
      <c r="U175" s="1157"/>
      <c r="V175" s="1157"/>
      <c r="W175" s="1157"/>
      <c r="X175" s="1157"/>
      <c r="Y175" s="1157"/>
      <c r="Z175" s="1157"/>
      <c r="AA175" s="1157"/>
      <c r="AB175" s="1157"/>
      <c r="AC175" s="1157"/>
      <c r="AD175" s="1157"/>
      <c r="AE175" s="1157"/>
      <c r="AF175" s="1157"/>
    </row>
    <row r="176" spans="1:32" ht="15" customHeight="1" x14ac:dyDescent="0.25">
      <c r="A176" s="45"/>
      <c r="B176" s="201"/>
      <c r="C176" s="1437">
        <v>10123</v>
      </c>
      <c r="D176" s="1439">
        <v>2</v>
      </c>
      <c r="E176" s="1439">
        <v>3</v>
      </c>
      <c r="F176" s="1693">
        <v>13</v>
      </c>
      <c r="G176" s="1462">
        <v>5887</v>
      </c>
      <c r="K176" s="1494"/>
      <c r="L176" s="1263"/>
      <c r="M176" s="1076"/>
      <c r="N176" s="1265"/>
      <c r="O176" s="1266"/>
      <c r="P176" s="1265"/>
      <c r="Q176" s="1494"/>
      <c r="R176" s="1494"/>
      <c r="U176" s="1157"/>
      <c r="V176" s="1157"/>
      <c r="W176" s="1157"/>
      <c r="X176" s="1157"/>
      <c r="Y176" s="1157"/>
      <c r="Z176" s="1157"/>
      <c r="AA176" s="1157"/>
      <c r="AB176" s="1157"/>
      <c r="AC176" s="1157"/>
      <c r="AD176" s="1157"/>
      <c r="AE176" s="1157"/>
      <c r="AF176" s="1157"/>
    </row>
    <row r="177" spans="1:32" ht="15" customHeight="1" x14ac:dyDescent="0.25">
      <c r="A177" s="45"/>
      <c r="B177" s="201"/>
      <c r="C177" s="1442">
        <v>10126</v>
      </c>
      <c r="D177" s="1443">
        <v>2</v>
      </c>
      <c r="E177" s="1443">
        <v>6</v>
      </c>
      <c r="F177" s="1463">
        <v>20</v>
      </c>
      <c r="G177" s="1165">
        <v>7736.4</v>
      </c>
      <c r="K177" s="1494"/>
      <c r="L177" s="1263"/>
      <c r="M177" s="1076"/>
      <c r="N177" s="1265"/>
      <c r="O177" s="1266"/>
      <c r="P177" s="1265"/>
      <c r="Q177" s="1494"/>
      <c r="R177" s="1494"/>
      <c r="U177" s="1157"/>
      <c r="V177" s="1157"/>
      <c r="W177" s="1157"/>
      <c r="X177" s="1157"/>
      <c r="Y177" s="1157"/>
      <c r="Z177" s="1157"/>
      <c r="AA177" s="1157"/>
      <c r="AB177" s="1157"/>
      <c r="AC177" s="1157"/>
      <c r="AD177" s="1157"/>
      <c r="AE177" s="1157"/>
      <c r="AF177" s="1157"/>
    </row>
    <row r="178" spans="1:32" ht="15" customHeight="1" x14ac:dyDescent="0.25">
      <c r="A178" s="45"/>
      <c r="B178" s="201"/>
      <c r="C178" s="1437">
        <v>10133</v>
      </c>
      <c r="D178" s="1439">
        <v>3</v>
      </c>
      <c r="E178" s="1439">
        <v>3</v>
      </c>
      <c r="F178" s="1693">
        <v>21</v>
      </c>
      <c r="G178" s="1462">
        <v>7008.4</v>
      </c>
      <c r="K178" s="1494"/>
      <c r="L178" s="1263"/>
      <c r="M178" s="1076"/>
      <c r="N178" s="1265"/>
      <c r="O178" s="1266"/>
      <c r="P178" s="1265"/>
      <c r="Q178" s="1494"/>
      <c r="R178" s="1494"/>
      <c r="U178" s="1157"/>
      <c r="V178" s="1157"/>
      <c r="W178" s="1157"/>
      <c r="X178" s="1157"/>
      <c r="Y178" s="1157"/>
      <c r="Z178" s="1157"/>
      <c r="AA178" s="1157"/>
      <c r="AB178" s="1157"/>
      <c r="AC178" s="1157"/>
      <c r="AD178" s="1157"/>
      <c r="AE178" s="1157"/>
      <c r="AF178" s="1157"/>
    </row>
    <row r="179" spans="1:32" ht="15" customHeight="1" x14ac:dyDescent="0.25">
      <c r="A179" s="45"/>
      <c r="B179" s="201"/>
      <c r="C179" s="1442">
        <v>10136</v>
      </c>
      <c r="D179" s="1443">
        <v>3</v>
      </c>
      <c r="E179" s="1443">
        <v>6</v>
      </c>
      <c r="F179" s="1463">
        <v>31</v>
      </c>
      <c r="G179" s="1165">
        <v>10710</v>
      </c>
      <c r="K179" s="1494"/>
      <c r="L179" s="1263"/>
      <c r="M179" s="1076"/>
      <c r="N179" s="1265"/>
      <c r="O179" s="1266"/>
      <c r="P179" s="1265"/>
      <c r="Q179" s="1494"/>
      <c r="R179" s="1494"/>
      <c r="U179" s="1157"/>
      <c r="V179" s="1157"/>
      <c r="W179" s="1157"/>
      <c r="X179" s="1157"/>
      <c r="Y179" s="1157"/>
      <c r="Z179" s="1157"/>
      <c r="AA179" s="1157"/>
      <c r="AB179" s="1157"/>
      <c r="AC179" s="1157"/>
      <c r="AD179" s="1157"/>
      <c r="AE179" s="1157"/>
      <c r="AF179" s="1157"/>
    </row>
    <row r="180" spans="1:32" ht="15" customHeight="1" x14ac:dyDescent="0.25">
      <c r="A180" s="45"/>
      <c r="B180" s="201"/>
      <c r="C180" s="1437">
        <v>10153</v>
      </c>
      <c r="D180" s="1439">
        <v>5</v>
      </c>
      <c r="E180" s="1439">
        <v>3</v>
      </c>
      <c r="F180" s="1693">
        <v>32</v>
      </c>
      <c r="G180" s="1462">
        <v>10368.4</v>
      </c>
      <c r="K180" s="1494"/>
      <c r="L180" s="1263"/>
      <c r="M180" s="1076"/>
      <c r="N180" s="1265"/>
      <c r="O180" s="1266"/>
      <c r="P180" s="1265"/>
      <c r="Q180" s="1494"/>
      <c r="R180" s="1494"/>
      <c r="U180" s="1157"/>
      <c r="V180" s="1157"/>
      <c r="W180" s="1157"/>
      <c r="X180" s="1157"/>
      <c r="Y180" s="1157"/>
      <c r="Z180" s="1157"/>
      <c r="AA180" s="1157"/>
      <c r="AB180" s="1157"/>
      <c r="AC180" s="1157"/>
      <c r="AD180" s="1157"/>
      <c r="AE180" s="1157"/>
      <c r="AF180" s="1157"/>
    </row>
    <row r="181" spans="1:32" ht="15" customHeight="1" thickBot="1" x14ac:dyDescent="0.3">
      <c r="A181" s="45"/>
      <c r="B181" s="201"/>
      <c r="C181" s="1466">
        <v>10156</v>
      </c>
      <c r="D181" s="1465">
        <v>5</v>
      </c>
      <c r="E181" s="1465">
        <v>6</v>
      </c>
      <c r="F181" s="958">
        <v>47</v>
      </c>
      <c r="G181" s="1256">
        <v>14730.8</v>
      </c>
      <c r="K181" s="1494"/>
      <c r="L181" s="1263"/>
      <c r="M181" s="1076"/>
      <c r="N181" s="1265"/>
      <c r="O181" s="1266"/>
      <c r="P181" s="1265"/>
      <c r="Q181" s="1494"/>
      <c r="R181" s="1494"/>
      <c r="U181" s="1157"/>
      <c r="V181" s="1157"/>
      <c r="W181" s="1157"/>
      <c r="X181" s="1157"/>
      <c r="Y181" s="1157"/>
      <c r="Z181" s="1157"/>
      <c r="AA181" s="1157"/>
      <c r="AB181" s="1157"/>
      <c r="AC181" s="1157"/>
      <c r="AD181" s="1157"/>
      <c r="AE181" s="1157"/>
      <c r="AF181" s="1157"/>
    </row>
    <row r="182" spans="1:32" ht="15" customHeight="1" x14ac:dyDescent="0.25">
      <c r="A182" s="45"/>
      <c r="B182" s="201"/>
      <c r="G182" s="1191"/>
      <c r="K182" s="1494"/>
      <c r="L182" s="1494"/>
      <c r="M182" s="1494"/>
      <c r="N182" s="1494"/>
      <c r="O182" s="1494"/>
      <c r="P182" s="1494"/>
      <c r="Q182" s="1494"/>
      <c r="R182" s="1494"/>
      <c r="U182" s="1157"/>
      <c r="V182" s="1157"/>
      <c r="W182" s="1157"/>
      <c r="X182" s="1157"/>
      <c r="Y182" s="1157"/>
      <c r="Z182" s="1157"/>
      <c r="AA182" s="1157"/>
      <c r="AB182" s="1157"/>
      <c r="AC182" s="1157"/>
      <c r="AD182" s="1157"/>
      <c r="AE182" s="1157"/>
      <c r="AF182" s="1157"/>
    </row>
    <row r="183" spans="1:32" ht="15" customHeight="1" x14ac:dyDescent="0.25">
      <c r="A183" s="45"/>
      <c r="B183" s="201"/>
      <c r="G183" s="1191"/>
      <c r="K183" s="1494"/>
      <c r="L183" s="1494"/>
      <c r="M183" s="1494"/>
      <c r="N183" s="1494"/>
      <c r="O183" s="1494"/>
      <c r="P183" s="1494"/>
      <c r="Q183" s="1494"/>
      <c r="R183" s="1494"/>
      <c r="U183" s="1157"/>
      <c r="V183" s="1157"/>
      <c r="W183" s="1157"/>
      <c r="X183" s="1157"/>
      <c r="Y183" s="1157"/>
      <c r="Z183" s="1157"/>
      <c r="AA183" s="1157"/>
      <c r="AB183" s="1157"/>
      <c r="AC183" s="1157"/>
      <c r="AD183" s="1157"/>
      <c r="AE183" s="1157"/>
      <c r="AF183" s="1157"/>
    </row>
    <row r="184" spans="1:32" ht="15" customHeight="1" thickBot="1" x14ac:dyDescent="0.35">
      <c r="A184" s="45"/>
      <c r="B184" s="201"/>
      <c r="C184" s="7" t="s">
        <v>1244</v>
      </c>
      <c r="G184" s="1191"/>
      <c r="K184" s="1494"/>
      <c r="L184" s="133"/>
      <c r="M184" s="1494"/>
      <c r="N184" s="1494"/>
      <c r="O184" s="1494"/>
      <c r="P184" s="1494"/>
      <c r="Q184" s="1494"/>
      <c r="R184" s="1494"/>
      <c r="U184" s="1157"/>
      <c r="V184" s="1157"/>
      <c r="W184" s="1157"/>
      <c r="X184" s="1157"/>
      <c r="Y184" s="1157"/>
      <c r="Z184" s="1157"/>
      <c r="AA184" s="1157"/>
      <c r="AB184" s="1157"/>
      <c r="AC184" s="1157"/>
      <c r="AD184" s="1157"/>
      <c r="AE184" s="1157"/>
      <c r="AF184" s="1157"/>
    </row>
    <row r="185" spans="1:32" ht="15" customHeight="1" x14ac:dyDescent="0.25">
      <c r="A185" s="45"/>
      <c r="B185" s="201"/>
      <c r="C185" s="1270" t="s">
        <v>1</v>
      </c>
      <c r="D185" s="1271" t="s">
        <v>63</v>
      </c>
      <c r="E185" s="1271" t="s">
        <v>1043</v>
      </c>
      <c r="F185" s="1272" t="s">
        <v>960</v>
      </c>
      <c r="G185" s="1273" t="s">
        <v>990</v>
      </c>
      <c r="K185" s="1494"/>
      <c r="L185" s="1667"/>
      <c r="M185" s="1668"/>
      <c r="N185" s="1468"/>
      <c r="O185" s="1494"/>
      <c r="P185" s="1494"/>
      <c r="Q185" s="1494"/>
      <c r="R185" s="1494"/>
      <c r="U185" s="1157"/>
      <c r="V185" s="1157"/>
      <c r="W185" s="1157"/>
      <c r="X185" s="1157"/>
      <c r="Y185" s="1157"/>
      <c r="Z185" s="1157"/>
      <c r="AA185" s="1157"/>
      <c r="AB185" s="1157"/>
      <c r="AC185" s="1157"/>
      <c r="AD185" s="1157"/>
      <c r="AE185" s="1157"/>
      <c r="AF185" s="1157"/>
    </row>
    <row r="186" spans="1:32" ht="15" customHeight="1" x14ac:dyDescent="0.25">
      <c r="A186" s="45"/>
      <c r="B186" s="201"/>
      <c r="C186" s="1437">
        <v>102753</v>
      </c>
      <c r="D186" s="1696">
        <v>0.75</v>
      </c>
      <c r="E186" s="1439">
        <v>3</v>
      </c>
      <c r="F186" s="1693">
        <v>9</v>
      </c>
      <c r="G186" s="1462">
        <v>5135.2</v>
      </c>
      <c r="K186" s="1494"/>
      <c r="L186" s="1274"/>
      <c r="M186" s="1310"/>
      <c r="N186" s="1265"/>
      <c r="O186" s="1266"/>
      <c r="P186" s="1494"/>
      <c r="Q186" s="1494"/>
      <c r="R186" s="1494"/>
      <c r="U186" s="1157"/>
      <c r="V186" s="1157"/>
      <c r="W186" s="1157"/>
      <c r="X186" s="1157"/>
      <c r="Y186" s="1157"/>
      <c r="Z186" s="1157"/>
      <c r="AA186" s="1157"/>
      <c r="AB186" s="1157"/>
      <c r="AC186" s="1157"/>
      <c r="AD186" s="1157"/>
      <c r="AE186" s="1157"/>
      <c r="AF186" s="1157"/>
    </row>
    <row r="187" spans="1:32" ht="15" customHeight="1" x14ac:dyDescent="0.25">
      <c r="A187" s="45"/>
      <c r="B187" s="201"/>
      <c r="C187" s="962">
        <v>102756</v>
      </c>
      <c r="D187" s="967">
        <v>0.75</v>
      </c>
      <c r="E187" s="959">
        <v>6</v>
      </c>
      <c r="F187" s="960">
        <v>10.46</v>
      </c>
      <c r="G187" s="1165">
        <v>5959.7999999999993</v>
      </c>
      <c r="K187" s="1494"/>
      <c r="L187" s="1274"/>
      <c r="M187" s="1310"/>
      <c r="N187" s="1265"/>
      <c r="O187" s="1266"/>
      <c r="P187" s="1494"/>
      <c r="Q187" s="1494"/>
      <c r="R187" s="1494"/>
      <c r="U187" s="1157"/>
      <c r="V187" s="1157"/>
      <c r="W187" s="1157"/>
      <c r="X187" s="1157"/>
      <c r="Y187" s="1157"/>
      <c r="Z187" s="1157"/>
      <c r="AA187" s="1157"/>
      <c r="AB187" s="1157"/>
      <c r="AC187" s="1157"/>
      <c r="AD187" s="1157"/>
      <c r="AE187" s="1157"/>
      <c r="AF187" s="1157"/>
    </row>
    <row r="188" spans="1:32" ht="15" customHeight="1" x14ac:dyDescent="0.25">
      <c r="A188" s="45"/>
      <c r="B188" s="201"/>
      <c r="C188" s="1437">
        <v>102759</v>
      </c>
      <c r="D188" s="1696">
        <v>0.75</v>
      </c>
      <c r="E188" s="1439">
        <v>9</v>
      </c>
      <c r="F188" s="1693">
        <v>14.48</v>
      </c>
      <c r="G188" s="1462">
        <v>6718.5999999999995</v>
      </c>
      <c r="K188" s="1494"/>
      <c r="L188" s="1274"/>
      <c r="M188" s="1310"/>
      <c r="N188" s="1265"/>
      <c r="O188" s="1266"/>
      <c r="P188" s="1494"/>
      <c r="Q188" s="1494"/>
      <c r="R188" s="1494"/>
      <c r="U188" s="1157"/>
      <c r="V188" s="1157"/>
      <c r="W188" s="1157"/>
      <c r="X188" s="1157"/>
      <c r="Y188" s="1157"/>
      <c r="Z188" s="1157"/>
      <c r="AA188" s="1157"/>
      <c r="AB188" s="1157"/>
      <c r="AC188" s="1157"/>
      <c r="AD188" s="1157"/>
      <c r="AE188" s="1157"/>
      <c r="AF188" s="1157"/>
    </row>
    <row r="189" spans="1:32" ht="15" customHeight="1" x14ac:dyDescent="0.25">
      <c r="A189" s="45"/>
      <c r="B189" s="201"/>
      <c r="C189" s="962">
        <v>1027512</v>
      </c>
      <c r="D189" s="967">
        <v>0.75</v>
      </c>
      <c r="E189" s="959">
        <v>12</v>
      </c>
      <c r="F189" s="960">
        <v>15</v>
      </c>
      <c r="G189" s="1165">
        <v>7264.5999999999995</v>
      </c>
      <c r="K189" s="1494"/>
      <c r="L189" s="1274"/>
      <c r="M189" s="1310"/>
      <c r="N189" s="1265"/>
      <c r="O189" s="1266"/>
      <c r="P189" s="1494"/>
      <c r="Q189" s="1494"/>
      <c r="R189" s="1494"/>
      <c r="U189" s="1157"/>
      <c r="V189" s="1157"/>
      <c r="W189" s="1157"/>
      <c r="X189" s="1157"/>
      <c r="Y189" s="1157"/>
      <c r="Z189" s="1157"/>
      <c r="AA189" s="1157"/>
      <c r="AB189" s="1157"/>
      <c r="AC189" s="1157"/>
      <c r="AD189" s="1157"/>
      <c r="AE189" s="1157"/>
      <c r="AF189" s="1157"/>
    </row>
    <row r="190" spans="1:32" ht="15" customHeight="1" x14ac:dyDescent="0.25">
      <c r="A190" s="45"/>
      <c r="B190" s="201"/>
      <c r="C190" s="1437">
        <v>10213</v>
      </c>
      <c r="D190" s="1439">
        <v>1</v>
      </c>
      <c r="E190" s="1439">
        <v>3</v>
      </c>
      <c r="F190" s="1693">
        <v>8.1</v>
      </c>
      <c r="G190" s="1462">
        <v>6013</v>
      </c>
      <c r="K190" s="1494"/>
      <c r="L190" s="1274"/>
      <c r="M190" s="1275"/>
      <c r="N190" s="1265"/>
      <c r="O190" s="1266"/>
      <c r="P190" s="1494"/>
      <c r="Q190" s="1494"/>
      <c r="R190" s="1494"/>
      <c r="U190" s="1157"/>
      <c r="V190" s="1157"/>
      <c r="W190" s="1157"/>
      <c r="X190" s="1157"/>
      <c r="Y190" s="1157"/>
      <c r="Z190" s="1157"/>
      <c r="AA190" s="1157"/>
      <c r="AB190" s="1157"/>
      <c r="AC190" s="1157"/>
      <c r="AD190" s="1157"/>
      <c r="AE190" s="1157"/>
      <c r="AF190" s="1157"/>
    </row>
    <row r="191" spans="1:32" ht="15" customHeight="1" x14ac:dyDescent="0.25">
      <c r="A191" s="45"/>
      <c r="B191" s="201"/>
      <c r="C191" s="962">
        <v>10216</v>
      </c>
      <c r="D191" s="959">
        <v>1</v>
      </c>
      <c r="E191" s="959">
        <v>6</v>
      </c>
      <c r="F191" s="960">
        <v>11.8</v>
      </c>
      <c r="G191" s="1165">
        <v>6997.2</v>
      </c>
      <c r="K191" s="1494"/>
      <c r="L191" s="1274"/>
      <c r="M191" s="1275"/>
      <c r="N191" s="1265"/>
      <c r="O191" s="1266"/>
      <c r="P191" s="1494"/>
      <c r="Q191" s="1494"/>
      <c r="R191" s="1494"/>
      <c r="U191" s="1157"/>
      <c r="V191" s="1157"/>
      <c r="W191" s="1157"/>
      <c r="X191" s="1157"/>
      <c r="Y191" s="1157"/>
      <c r="Z191" s="1157"/>
      <c r="AA191" s="1157"/>
      <c r="AB191" s="1157"/>
      <c r="AC191" s="1157"/>
      <c r="AD191" s="1157"/>
      <c r="AE191" s="1157"/>
      <c r="AF191" s="1157"/>
    </row>
    <row r="192" spans="1:32" ht="15" customHeight="1" x14ac:dyDescent="0.25">
      <c r="A192" s="45"/>
      <c r="B192" s="201"/>
      <c r="C192" s="1437">
        <v>10219</v>
      </c>
      <c r="D192" s="1439">
        <v>1</v>
      </c>
      <c r="E192" s="1439">
        <v>9</v>
      </c>
      <c r="F192" s="1693">
        <v>14</v>
      </c>
      <c r="G192" s="1462">
        <v>8181.5999999999995</v>
      </c>
      <c r="K192" s="1494"/>
      <c r="L192" s="1274"/>
      <c r="M192" s="1275"/>
      <c r="N192" s="1265"/>
      <c r="O192" s="1266"/>
      <c r="P192" s="1494"/>
      <c r="Q192" s="1494"/>
      <c r="R192" s="1494"/>
      <c r="U192" s="1157"/>
      <c r="V192" s="1157"/>
      <c r="W192" s="1157"/>
      <c r="X192" s="1157"/>
      <c r="Y192" s="1157"/>
      <c r="Z192" s="1157"/>
      <c r="AA192" s="1157"/>
      <c r="AB192" s="1157"/>
      <c r="AC192" s="1157"/>
      <c r="AD192" s="1157"/>
      <c r="AE192" s="1157"/>
      <c r="AF192" s="1157"/>
    </row>
    <row r="193" spans="1:32" ht="15" customHeight="1" x14ac:dyDescent="0.25">
      <c r="A193" s="45"/>
      <c r="B193" s="201"/>
      <c r="C193" s="962">
        <v>102112</v>
      </c>
      <c r="D193" s="959">
        <v>1</v>
      </c>
      <c r="E193" s="959">
        <v>12</v>
      </c>
      <c r="F193" s="960">
        <v>17</v>
      </c>
      <c r="G193" s="1165">
        <v>9116.7999999999993</v>
      </c>
      <c r="K193" s="1494"/>
      <c r="L193" s="1274"/>
      <c r="M193" s="1275"/>
      <c r="N193" s="1265"/>
      <c r="O193" s="1266"/>
      <c r="P193" s="1494"/>
      <c r="Q193" s="1494"/>
      <c r="R193" s="1494"/>
      <c r="U193" s="1157"/>
      <c r="V193" s="1157"/>
      <c r="W193" s="1157"/>
      <c r="X193" s="1157"/>
      <c r="Y193" s="1157"/>
      <c r="Z193" s="1157"/>
      <c r="AA193" s="1157"/>
      <c r="AB193" s="1157"/>
      <c r="AC193" s="1157"/>
      <c r="AD193" s="1157"/>
      <c r="AE193" s="1157"/>
      <c r="AF193" s="1157"/>
    </row>
    <row r="194" spans="1:32" ht="15" customHeight="1" x14ac:dyDescent="0.25">
      <c r="A194" s="45"/>
      <c r="B194" s="201"/>
      <c r="C194" s="1437">
        <v>10215105</v>
      </c>
      <c r="D194" s="1448">
        <v>1.5</v>
      </c>
      <c r="E194" s="1448">
        <v>1.5</v>
      </c>
      <c r="F194" s="1693">
        <v>11.5</v>
      </c>
      <c r="G194" s="1462">
        <v>6879.5999999999995</v>
      </c>
      <c r="K194" s="1494"/>
      <c r="L194" s="1274"/>
      <c r="M194" s="1308"/>
      <c r="N194" s="1265"/>
      <c r="O194" s="1266"/>
      <c r="P194" s="1494"/>
      <c r="Q194" s="1494"/>
      <c r="R194" s="1494"/>
      <c r="U194" s="1157"/>
      <c r="V194" s="1157"/>
      <c r="W194" s="1157"/>
      <c r="X194" s="1157"/>
      <c r="Y194" s="1157"/>
      <c r="Z194" s="1157"/>
      <c r="AA194" s="1157"/>
      <c r="AB194" s="1157"/>
      <c r="AC194" s="1157"/>
      <c r="AD194" s="1157"/>
      <c r="AE194" s="1157"/>
      <c r="AF194" s="1157"/>
    </row>
    <row r="195" spans="1:32" ht="15" customHeight="1" x14ac:dyDescent="0.25">
      <c r="A195" s="45"/>
      <c r="B195" s="201"/>
      <c r="C195" s="962">
        <v>102153</v>
      </c>
      <c r="D195" s="968">
        <v>1.5</v>
      </c>
      <c r="E195" s="959">
        <v>3</v>
      </c>
      <c r="F195" s="960">
        <v>13.38</v>
      </c>
      <c r="G195" s="1165">
        <v>6931.4</v>
      </c>
      <c r="K195" s="1494"/>
      <c r="L195" s="1274"/>
      <c r="M195" s="1308"/>
      <c r="N195" s="1265"/>
      <c r="O195" s="1266"/>
      <c r="P195" s="1494"/>
      <c r="Q195" s="1494"/>
      <c r="R195" s="1494"/>
      <c r="U195" s="1157"/>
      <c r="V195" s="1157"/>
      <c r="W195" s="1157"/>
      <c r="X195" s="1157"/>
      <c r="Y195" s="1157"/>
      <c r="Z195" s="1157"/>
      <c r="AA195" s="1157"/>
      <c r="AB195" s="1157"/>
      <c r="AC195" s="1157"/>
      <c r="AD195" s="1157"/>
      <c r="AE195" s="1157"/>
      <c r="AF195" s="1157"/>
    </row>
    <row r="196" spans="1:32" ht="15" customHeight="1" x14ac:dyDescent="0.25">
      <c r="A196" s="45"/>
      <c r="B196" s="201"/>
      <c r="C196" s="1437">
        <v>102156</v>
      </c>
      <c r="D196" s="1448">
        <v>1.5</v>
      </c>
      <c r="E196" s="1439">
        <v>6</v>
      </c>
      <c r="F196" s="1693">
        <v>17.940000000000001</v>
      </c>
      <c r="G196" s="1462">
        <v>8625.4</v>
      </c>
      <c r="K196" s="1494"/>
      <c r="L196" s="1274"/>
      <c r="M196" s="1308"/>
      <c r="N196" s="1265"/>
      <c r="O196" s="1266"/>
      <c r="P196" s="1494"/>
      <c r="Q196" s="1494"/>
      <c r="R196" s="1494"/>
      <c r="U196" s="1157"/>
      <c r="V196" s="1157"/>
      <c r="W196" s="1157"/>
      <c r="X196" s="1157"/>
      <c r="Y196" s="1157"/>
      <c r="Z196" s="1157"/>
      <c r="AA196" s="1157"/>
      <c r="AB196" s="1157"/>
      <c r="AC196" s="1157"/>
      <c r="AD196" s="1157"/>
      <c r="AE196" s="1157"/>
      <c r="AF196" s="1157"/>
    </row>
    <row r="197" spans="1:32" ht="15" customHeight="1" x14ac:dyDescent="0.25">
      <c r="A197" s="45"/>
      <c r="B197" s="201"/>
      <c r="C197" s="962">
        <v>102159</v>
      </c>
      <c r="D197" s="968">
        <v>1.5</v>
      </c>
      <c r="E197" s="959">
        <v>9</v>
      </c>
      <c r="F197" s="960">
        <v>21.78</v>
      </c>
      <c r="G197" s="1165">
        <v>9310</v>
      </c>
      <c r="K197" s="1494"/>
      <c r="L197" s="1274"/>
      <c r="M197" s="1308"/>
      <c r="N197" s="1265"/>
      <c r="O197" s="1266"/>
      <c r="P197" s="1494"/>
      <c r="Q197" s="1494"/>
      <c r="R197" s="1494"/>
      <c r="U197" s="1157"/>
      <c r="V197" s="1157"/>
      <c r="W197" s="1157"/>
      <c r="X197" s="1157"/>
      <c r="Y197" s="1157"/>
      <c r="Z197" s="1157"/>
      <c r="AA197" s="1157"/>
      <c r="AB197" s="1157"/>
      <c r="AC197" s="1157"/>
      <c r="AD197" s="1157"/>
      <c r="AE197" s="1157"/>
      <c r="AF197" s="1157"/>
    </row>
    <row r="198" spans="1:32" ht="15" customHeight="1" x14ac:dyDescent="0.25">
      <c r="A198" s="45"/>
      <c r="B198" s="201"/>
      <c r="C198" s="1437">
        <v>1021512</v>
      </c>
      <c r="D198" s="1448">
        <v>1.5</v>
      </c>
      <c r="E198" s="1439">
        <v>12</v>
      </c>
      <c r="F198" s="1693">
        <v>25.54</v>
      </c>
      <c r="G198" s="1462">
        <v>10376.799999999999</v>
      </c>
      <c r="K198" s="1494"/>
      <c r="L198" s="1274"/>
      <c r="M198" s="1308"/>
      <c r="N198" s="1265"/>
      <c r="O198" s="1266"/>
      <c r="P198" s="1494"/>
      <c r="Q198" s="1494"/>
      <c r="R198" s="1494"/>
      <c r="U198" s="1157"/>
      <c r="V198" s="1157"/>
      <c r="W198" s="1157"/>
      <c r="X198" s="1157"/>
      <c r="Y198" s="1157"/>
      <c r="Z198" s="1157"/>
      <c r="AA198" s="1157"/>
      <c r="AB198" s="1157"/>
      <c r="AC198" s="1157"/>
      <c r="AD198" s="1157"/>
      <c r="AE198" s="1157"/>
      <c r="AF198" s="1157"/>
    </row>
    <row r="199" spans="1:32" ht="15" customHeight="1" x14ac:dyDescent="0.25">
      <c r="A199" s="45"/>
      <c r="B199" s="201"/>
      <c r="C199" s="962">
        <v>10223</v>
      </c>
      <c r="D199" s="959">
        <v>2</v>
      </c>
      <c r="E199" s="959">
        <v>3</v>
      </c>
      <c r="F199" s="960">
        <v>13.6</v>
      </c>
      <c r="G199" s="1165">
        <v>7821.7999999999993</v>
      </c>
      <c r="K199" s="1494"/>
      <c r="L199" s="1274"/>
      <c r="M199" s="1275"/>
      <c r="N199" s="1265"/>
      <c r="O199" s="1266"/>
      <c r="P199" s="1494"/>
      <c r="Q199" s="1494"/>
      <c r="R199" s="1494"/>
      <c r="U199" s="1157"/>
      <c r="V199" s="1157"/>
      <c r="W199" s="1157"/>
      <c r="X199" s="1157"/>
      <c r="Y199" s="1157"/>
      <c r="Z199" s="1157"/>
      <c r="AA199" s="1157"/>
      <c r="AB199" s="1157"/>
      <c r="AC199" s="1157"/>
      <c r="AD199" s="1157"/>
      <c r="AE199" s="1157"/>
      <c r="AF199" s="1157"/>
    </row>
    <row r="200" spans="1:32" ht="15" customHeight="1" x14ac:dyDescent="0.25">
      <c r="A200" s="45"/>
      <c r="B200" s="201"/>
      <c r="C200" s="1437">
        <v>10226</v>
      </c>
      <c r="D200" s="1439">
        <v>2</v>
      </c>
      <c r="E200" s="1439">
        <v>6</v>
      </c>
      <c r="F200" s="1693">
        <v>19.059999999999999</v>
      </c>
      <c r="G200" s="1462">
        <v>9822.4</v>
      </c>
      <c r="K200" s="1494"/>
      <c r="L200" s="1274"/>
      <c r="M200" s="1275"/>
      <c r="N200" s="1265"/>
      <c r="O200" s="1266"/>
      <c r="P200" s="1494"/>
      <c r="Q200" s="1494"/>
      <c r="R200" s="1494"/>
      <c r="U200" s="1157"/>
      <c r="V200" s="1157"/>
      <c r="W200" s="1157"/>
      <c r="X200" s="1157"/>
      <c r="Y200" s="1157"/>
      <c r="Z200" s="1157"/>
      <c r="AA200" s="1157"/>
      <c r="AB200" s="1157"/>
      <c r="AC200" s="1157"/>
      <c r="AD200" s="1157"/>
      <c r="AE200" s="1157"/>
      <c r="AF200" s="1157"/>
    </row>
    <row r="201" spans="1:32" ht="15" customHeight="1" x14ac:dyDescent="0.25">
      <c r="A201" s="45"/>
      <c r="B201" s="201"/>
      <c r="C201" s="962">
        <v>10229</v>
      </c>
      <c r="D201" s="959">
        <v>2</v>
      </c>
      <c r="E201" s="959">
        <v>9</v>
      </c>
      <c r="F201" s="960">
        <v>21</v>
      </c>
      <c r="G201" s="1165">
        <v>12056.8</v>
      </c>
      <c r="K201" s="1494"/>
      <c r="L201" s="1274"/>
      <c r="M201" s="1275"/>
      <c r="N201" s="1265"/>
      <c r="O201" s="1266"/>
      <c r="P201" s="1494"/>
      <c r="Q201" s="1494"/>
      <c r="R201" s="1494"/>
      <c r="U201" s="1157"/>
      <c r="V201" s="1157"/>
      <c r="W201" s="1157"/>
      <c r="X201" s="1157"/>
      <c r="Y201" s="1157"/>
      <c r="Z201" s="1157"/>
      <c r="AA201" s="1157"/>
      <c r="AB201" s="1157"/>
      <c r="AC201" s="1157"/>
      <c r="AD201" s="1157"/>
      <c r="AE201" s="1157"/>
      <c r="AF201" s="1157"/>
    </row>
    <row r="202" spans="1:32" ht="15" customHeight="1" x14ac:dyDescent="0.25">
      <c r="A202" s="45"/>
      <c r="B202" s="201"/>
      <c r="C202" s="1437">
        <v>102212</v>
      </c>
      <c r="D202" s="1439">
        <v>2</v>
      </c>
      <c r="E202" s="1439">
        <v>12</v>
      </c>
      <c r="F202" s="1693">
        <v>25</v>
      </c>
      <c r="G202" s="1462">
        <v>13511.4</v>
      </c>
      <c r="K202" s="1494"/>
      <c r="L202" s="1274"/>
      <c r="M202" s="1275"/>
      <c r="N202" s="1265"/>
      <c r="O202" s="1266"/>
      <c r="P202" s="1494"/>
      <c r="Q202" s="1494"/>
      <c r="R202" s="1494"/>
      <c r="U202" s="1157"/>
      <c r="V202" s="1157"/>
      <c r="W202" s="1157"/>
      <c r="X202" s="1157"/>
      <c r="Y202" s="1157"/>
      <c r="Z202" s="1157"/>
      <c r="AA202" s="1157"/>
      <c r="AB202" s="1157"/>
      <c r="AC202" s="1157"/>
      <c r="AD202" s="1157"/>
      <c r="AE202" s="1157"/>
      <c r="AF202" s="1157"/>
    </row>
    <row r="203" spans="1:32" ht="15" customHeight="1" x14ac:dyDescent="0.25">
      <c r="A203" s="45"/>
      <c r="B203" s="201"/>
      <c r="C203" s="962">
        <v>10233</v>
      </c>
      <c r="D203" s="959">
        <v>3</v>
      </c>
      <c r="E203" s="959">
        <v>3</v>
      </c>
      <c r="F203" s="960">
        <v>22.52</v>
      </c>
      <c r="G203" s="1165">
        <v>10243.799999999999</v>
      </c>
      <c r="K203" s="1494"/>
      <c r="L203" s="1274"/>
      <c r="M203" s="1275"/>
      <c r="N203" s="1265"/>
      <c r="O203" s="1266"/>
      <c r="P203" s="1494"/>
      <c r="Q203" s="1494"/>
      <c r="R203" s="1494"/>
      <c r="U203" s="1157"/>
      <c r="V203" s="1157"/>
      <c r="W203" s="1157"/>
      <c r="X203" s="1157"/>
      <c r="Y203" s="1157"/>
      <c r="Z203" s="1157"/>
      <c r="AA203" s="1157"/>
      <c r="AB203" s="1157"/>
      <c r="AC203" s="1157"/>
      <c r="AD203" s="1157"/>
      <c r="AE203" s="1157"/>
      <c r="AF203" s="1157"/>
    </row>
    <row r="204" spans="1:32" ht="15" customHeight="1" x14ac:dyDescent="0.25">
      <c r="A204" s="45"/>
      <c r="B204" s="201"/>
      <c r="C204" s="1437">
        <v>10236</v>
      </c>
      <c r="D204" s="1439">
        <v>3</v>
      </c>
      <c r="E204" s="1439">
        <v>6</v>
      </c>
      <c r="F204" s="1693">
        <v>28.04</v>
      </c>
      <c r="G204" s="1462">
        <v>11921</v>
      </c>
      <c r="K204" s="1494"/>
      <c r="L204" s="1274"/>
      <c r="M204" s="1275"/>
      <c r="N204" s="1265"/>
      <c r="O204" s="1266"/>
      <c r="P204" s="1494"/>
      <c r="Q204" s="1494"/>
      <c r="R204" s="1494"/>
      <c r="U204" s="1157"/>
      <c r="V204" s="1157"/>
      <c r="W204" s="1157"/>
      <c r="X204" s="1157"/>
      <c r="Y204" s="1157"/>
      <c r="Z204" s="1157"/>
      <c r="AA204" s="1157"/>
      <c r="AB204" s="1157"/>
      <c r="AC204" s="1157"/>
      <c r="AD204" s="1157"/>
      <c r="AE204" s="1157"/>
      <c r="AF204" s="1157"/>
    </row>
    <row r="205" spans="1:32" ht="15" customHeight="1" x14ac:dyDescent="0.25">
      <c r="A205" s="45"/>
      <c r="B205" s="201"/>
      <c r="C205" s="962">
        <v>10239</v>
      </c>
      <c r="D205" s="959">
        <v>3</v>
      </c>
      <c r="E205" s="959">
        <v>9</v>
      </c>
      <c r="F205" s="960">
        <v>36</v>
      </c>
      <c r="G205" s="1165">
        <v>13969.199999999999</v>
      </c>
      <c r="K205" s="1494"/>
      <c r="L205" s="1274"/>
      <c r="M205" s="1275"/>
      <c r="N205" s="1265"/>
      <c r="O205" s="1266"/>
      <c r="P205" s="1494"/>
      <c r="Q205" s="1494"/>
      <c r="R205" s="1494"/>
      <c r="U205" s="1157"/>
      <c r="V205" s="1157"/>
      <c r="W205" s="1157"/>
      <c r="X205" s="1157"/>
      <c r="Y205" s="1157"/>
      <c r="Z205" s="1157"/>
      <c r="AA205" s="1157"/>
      <c r="AB205" s="1157"/>
      <c r="AC205" s="1157"/>
      <c r="AD205" s="1157"/>
      <c r="AE205" s="1157"/>
      <c r="AF205" s="1157"/>
    </row>
    <row r="206" spans="1:32" ht="15" customHeight="1" x14ac:dyDescent="0.25">
      <c r="A206" s="45"/>
      <c r="B206" s="201"/>
      <c r="C206" s="1437">
        <v>102312</v>
      </c>
      <c r="D206" s="1439">
        <v>3</v>
      </c>
      <c r="E206" s="1439">
        <v>12</v>
      </c>
      <c r="F206" s="1693">
        <v>41.22</v>
      </c>
      <c r="G206" s="1462">
        <v>15831.199999999999</v>
      </c>
      <c r="K206" s="1494"/>
      <c r="L206" s="1274"/>
      <c r="M206" s="1275"/>
      <c r="N206" s="1265"/>
      <c r="O206" s="1266"/>
      <c r="P206" s="1494"/>
      <c r="Q206" s="1494"/>
      <c r="R206" s="1494"/>
      <c r="U206" s="1157"/>
      <c r="V206" s="1157"/>
      <c r="W206" s="1157"/>
      <c r="X206" s="1157"/>
      <c r="Y206" s="1157"/>
      <c r="Z206" s="1157"/>
      <c r="AA206" s="1157"/>
      <c r="AB206" s="1157"/>
      <c r="AC206" s="1157"/>
      <c r="AD206" s="1157"/>
      <c r="AE206" s="1157"/>
      <c r="AF206" s="1157"/>
    </row>
    <row r="207" spans="1:32" ht="15" customHeight="1" x14ac:dyDescent="0.25">
      <c r="A207" s="45"/>
      <c r="B207" s="201"/>
      <c r="C207" s="962">
        <v>10263</v>
      </c>
      <c r="D207" s="959">
        <v>6</v>
      </c>
      <c r="E207" s="959">
        <v>3</v>
      </c>
      <c r="F207" s="960">
        <v>34.14</v>
      </c>
      <c r="G207" s="1165">
        <v>14411.599999999999</v>
      </c>
      <c r="K207" s="1494"/>
      <c r="L207" s="1274"/>
      <c r="M207" s="1275"/>
      <c r="N207" s="1265"/>
      <c r="O207" s="1266"/>
      <c r="P207" s="1494"/>
      <c r="Q207" s="1494"/>
      <c r="R207" s="1494"/>
      <c r="U207" s="1157"/>
      <c r="V207" s="1157"/>
      <c r="W207" s="1157"/>
      <c r="X207" s="1157"/>
      <c r="Y207" s="1157"/>
      <c r="Z207" s="1157"/>
      <c r="AA207" s="1157"/>
      <c r="AB207" s="1157"/>
      <c r="AC207" s="1157"/>
      <c r="AD207" s="1157"/>
      <c r="AE207" s="1157"/>
      <c r="AF207" s="1157"/>
    </row>
    <row r="208" spans="1:32" ht="15" customHeight="1" x14ac:dyDescent="0.25">
      <c r="A208" s="45"/>
      <c r="B208" s="201"/>
      <c r="C208" s="1437">
        <v>10266</v>
      </c>
      <c r="D208" s="1439">
        <v>6</v>
      </c>
      <c r="E208" s="1439">
        <v>6</v>
      </c>
      <c r="F208" s="1693">
        <v>49.96</v>
      </c>
      <c r="G208" s="1462">
        <v>20112.399999999998</v>
      </c>
      <c r="K208" s="1494"/>
      <c r="L208" s="1274"/>
      <c r="M208" s="1275"/>
      <c r="N208" s="1265"/>
      <c r="O208" s="1266"/>
      <c r="P208" s="1494"/>
      <c r="Q208" s="1494"/>
      <c r="R208" s="1494"/>
      <c r="U208" s="1157"/>
      <c r="V208" s="1157"/>
      <c r="W208" s="1157"/>
      <c r="X208" s="1157"/>
      <c r="Y208" s="1157"/>
      <c r="Z208" s="1157"/>
      <c r="AA208" s="1157"/>
      <c r="AB208" s="1157"/>
      <c r="AC208" s="1157"/>
      <c r="AD208" s="1157"/>
      <c r="AE208" s="1157"/>
      <c r="AF208" s="1157"/>
    </row>
    <row r="209" spans="1:32" ht="15" customHeight="1" x14ac:dyDescent="0.25">
      <c r="A209" s="45"/>
      <c r="B209" s="201"/>
      <c r="C209" s="962">
        <v>10269</v>
      </c>
      <c r="D209" s="959">
        <v>6</v>
      </c>
      <c r="E209" s="959">
        <v>9</v>
      </c>
      <c r="F209" s="960">
        <v>64</v>
      </c>
      <c r="G209" s="1165">
        <v>22348.199999999997</v>
      </c>
      <c r="K209" s="1494"/>
      <c r="L209" s="1274"/>
      <c r="M209" s="1275"/>
      <c r="N209" s="1265"/>
      <c r="O209" s="1266"/>
      <c r="P209" s="1494"/>
      <c r="Q209" s="1494"/>
      <c r="R209" s="1494"/>
      <c r="U209" s="1157"/>
      <c r="V209" s="1157"/>
      <c r="W209" s="1157"/>
      <c r="X209" s="1157"/>
      <c r="Y209" s="1157"/>
      <c r="Z209" s="1157"/>
      <c r="AA209" s="1157"/>
      <c r="AB209" s="1157"/>
      <c r="AC209" s="1157"/>
      <c r="AD209" s="1157"/>
      <c r="AE209" s="1157"/>
      <c r="AF209" s="1157"/>
    </row>
    <row r="210" spans="1:32" ht="15" customHeight="1" x14ac:dyDescent="0.25">
      <c r="A210" s="45"/>
      <c r="B210" s="201"/>
      <c r="C210" s="1437">
        <v>102612</v>
      </c>
      <c r="D210" s="1439">
        <v>6</v>
      </c>
      <c r="E210" s="1439">
        <v>12</v>
      </c>
      <c r="F210" s="1693">
        <v>77</v>
      </c>
      <c r="G210" s="1462">
        <v>25144</v>
      </c>
      <c r="K210" s="1494"/>
      <c r="L210" s="1274"/>
      <c r="M210" s="1275"/>
      <c r="N210" s="1265"/>
      <c r="O210" s="1266"/>
      <c r="P210" s="1494"/>
      <c r="Q210" s="1494"/>
      <c r="R210" s="1494"/>
      <c r="U210" s="1157"/>
      <c r="V210" s="1157"/>
      <c r="W210" s="1157"/>
      <c r="X210" s="1157"/>
      <c r="Y210" s="1157"/>
      <c r="Z210" s="1157"/>
      <c r="AA210" s="1157"/>
      <c r="AB210" s="1157"/>
      <c r="AC210" s="1157"/>
      <c r="AD210" s="1157"/>
      <c r="AE210" s="1157"/>
      <c r="AF210" s="1157"/>
    </row>
    <row r="211" spans="1:32" ht="15" customHeight="1" x14ac:dyDescent="0.25">
      <c r="A211" s="45"/>
      <c r="B211" s="201"/>
      <c r="C211" s="962">
        <v>10293</v>
      </c>
      <c r="D211" s="959">
        <v>9</v>
      </c>
      <c r="E211" s="959">
        <v>3</v>
      </c>
      <c r="F211" s="960">
        <v>57.24</v>
      </c>
      <c r="G211" s="1165">
        <v>33168.799999999996</v>
      </c>
      <c r="K211" s="1494"/>
      <c r="L211" s="1274"/>
      <c r="M211" s="1275"/>
      <c r="N211" s="1265"/>
      <c r="O211" s="1266"/>
      <c r="P211" s="1494"/>
      <c r="Q211" s="1494"/>
      <c r="R211" s="1494"/>
      <c r="U211" s="1157"/>
      <c r="V211" s="1157"/>
      <c r="W211" s="1157"/>
      <c r="X211" s="1157"/>
      <c r="Y211" s="1157"/>
      <c r="Z211" s="1157"/>
      <c r="AA211" s="1157"/>
      <c r="AB211" s="1157"/>
      <c r="AC211" s="1157"/>
      <c r="AD211" s="1157"/>
      <c r="AE211" s="1157"/>
      <c r="AF211" s="1157"/>
    </row>
    <row r="212" spans="1:32" ht="15" customHeight="1" x14ac:dyDescent="0.25">
      <c r="A212" s="45"/>
      <c r="B212" s="201"/>
      <c r="C212" s="1437">
        <v>10296</v>
      </c>
      <c r="D212" s="1439">
        <v>9</v>
      </c>
      <c r="E212" s="1439">
        <v>6</v>
      </c>
      <c r="F212" s="1693">
        <v>74.84</v>
      </c>
      <c r="G212" s="1462">
        <v>38126.199999999997</v>
      </c>
      <c r="K212" s="1494"/>
      <c r="L212" s="1274"/>
      <c r="M212" s="1275"/>
      <c r="N212" s="1265"/>
      <c r="O212" s="1266"/>
      <c r="P212" s="1494"/>
      <c r="Q212" s="1494"/>
      <c r="R212" s="1494"/>
      <c r="U212" s="1157"/>
      <c r="V212" s="1157"/>
      <c r="W212" s="1157"/>
      <c r="X212" s="1157"/>
      <c r="Y212" s="1157"/>
      <c r="Z212" s="1157"/>
      <c r="AA212" s="1157"/>
      <c r="AB212" s="1157"/>
      <c r="AC212" s="1157"/>
      <c r="AD212" s="1157"/>
      <c r="AE212" s="1157"/>
      <c r="AF212" s="1157"/>
    </row>
    <row r="213" spans="1:32" ht="15" customHeight="1" x14ac:dyDescent="0.25">
      <c r="A213" s="45"/>
      <c r="B213" s="201"/>
      <c r="C213" s="962">
        <v>10299</v>
      </c>
      <c r="D213" s="959">
        <v>9</v>
      </c>
      <c r="E213" s="959">
        <v>9</v>
      </c>
      <c r="F213" s="960">
        <v>106</v>
      </c>
      <c r="G213" s="1165">
        <v>44676.799999999996</v>
      </c>
      <c r="K213" s="1494"/>
      <c r="L213" s="1274"/>
      <c r="M213" s="1275"/>
      <c r="N213" s="1265"/>
      <c r="O213" s="1266"/>
      <c r="P213" s="1494"/>
      <c r="Q213" s="1494"/>
      <c r="R213" s="1494"/>
      <c r="U213" s="1157"/>
      <c r="V213" s="1157"/>
      <c r="W213" s="1157"/>
      <c r="X213" s="1157"/>
      <c r="Y213" s="1157"/>
      <c r="Z213" s="1157"/>
      <c r="AA213" s="1157"/>
      <c r="AB213" s="1157"/>
      <c r="AC213" s="1157"/>
      <c r="AD213" s="1157"/>
      <c r="AE213" s="1157"/>
      <c r="AF213" s="1157"/>
    </row>
    <row r="214" spans="1:32" ht="15" customHeight="1" thickBot="1" x14ac:dyDescent="0.3">
      <c r="A214" s="45"/>
      <c r="B214" s="201"/>
      <c r="C214" s="1433">
        <v>102912</v>
      </c>
      <c r="D214" s="1434">
        <v>9</v>
      </c>
      <c r="E214" s="1434">
        <v>12</v>
      </c>
      <c r="F214" s="1694">
        <v>127</v>
      </c>
      <c r="G214" s="1467">
        <v>51213.399999999994</v>
      </c>
      <c r="K214" s="1494"/>
      <c r="L214" s="1274"/>
      <c r="M214" s="1275"/>
      <c r="N214" s="1265"/>
      <c r="O214" s="1266"/>
      <c r="P214" s="1494"/>
      <c r="Q214" s="1494"/>
      <c r="R214" s="1494"/>
      <c r="U214" s="1157"/>
      <c r="V214" s="1157"/>
      <c r="W214" s="1157"/>
      <c r="X214" s="1157"/>
      <c r="Y214" s="1157"/>
      <c r="Z214" s="1157"/>
      <c r="AA214" s="1157"/>
      <c r="AB214" s="1157"/>
      <c r="AC214" s="1157"/>
      <c r="AD214" s="1157"/>
      <c r="AE214" s="1157"/>
      <c r="AF214" s="1157"/>
    </row>
    <row r="215" spans="1:32" ht="15" customHeight="1" x14ac:dyDescent="0.25">
      <c r="A215" s="45"/>
      <c r="B215" s="201"/>
      <c r="C215" s="1274"/>
      <c r="D215" s="1275"/>
      <c r="E215" s="1275"/>
      <c r="F215" s="1276"/>
      <c r="G215" s="1264"/>
      <c r="K215" s="1494"/>
      <c r="L215" s="1274"/>
      <c r="M215" s="1275"/>
      <c r="N215" s="1265"/>
      <c r="O215" s="1266"/>
      <c r="P215" s="1494"/>
      <c r="Q215" s="1494"/>
      <c r="R215" s="1494"/>
      <c r="U215" s="1157"/>
      <c r="V215" s="1157"/>
      <c r="W215" s="1157"/>
      <c r="X215" s="1157"/>
      <c r="Y215" s="1157"/>
      <c r="Z215" s="1157"/>
      <c r="AA215" s="1157"/>
      <c r="AB215" s="1157"/>
      <c r="AC215" s="1157"/>
      <c r="AD215" s="1157"/>
      <c r="AE215" s="1157"/>
      <c r="AF215" s="1157"/>
    </row>
    <row r="216" spans="1:32" ht="15" customHeight="1" x14ac:dyDescent="0.25">
      <c r="A216" s="45"/>
      <c r="B216" s="201"/>
      <c r="G216" s="1191"/>
      <c r="K216" s="1494"/>
      <c r="L216" s="1494"/>
      <c r="M216" s="1494"/>
      <c r="N216" s="1494"/>
      <c r="O216" s="1494"/>
      <c r="P216" s="1494"/>
      <c r="Q216" s="1494"/>
      <c r="R216" s="1494"/>
      <c r="U216" s="1157"/>
      <c r="V216" s="1157"/>
      <c r="W216" s="1157"/>
      <c r="X216" s="1157"/>
      <c r="Y216" s="1157"/>
      <c r="Z216" s="1157"/>
      <c r="AA216" s="1157"/>
      <c r="AB216" s="1157"/>
      <c r="AC216" s="1157"/>
      <c r="AD216" s="1157"/>
      <c r="AE216" s="1157"/>
      <c r="AF216" s="1157"/>
    </row>
    <row r="217" spans="1:32" ht="15" customHeight="1" thickBot="1" x14ac:dyDescent="0.3">
      <c r="A217" s="45"/>
      <c r="B217" s="201"/>
      <c r="C217" s="1262" t="s">
        <v>1348</v>
      </c>
      <c r="G217" s="1191"/>
      <c r="K217" s="1494"/>
      <c r="L217" s="1665"/>
      <c r="M217" s="1494"/>
      <c r="N217" s="1494"/>
      <c r="O217" s="1494"/>
      <c r="P217" s="1494"/>
      <c r="Q217" s="1494"/>
      <c r="R217" s="1494"/>
      <c r="U217" s="1157"/>
      <c r="V217" s="1157"/>
      <c r="W217" s="1157"/>
      <c r="X217" s="1157"/>
      <c r="Y217" s="1157"/>
      <c r="Z217" s="1157"/>
      <c r="AA217" s="1157"/>
      <c r="AB217" s="1157"/>
      <c r="AC217" s="1157"/>
      <c r="AD217" s="1157"/>
      <c r="AE217" s="1157"/>
      <c r="AF217" s="1157"/>
    </row>
    <row r="218" spans="1:32" ht="15" customHeight="1" x14ac:dyDescent="0.25">
      <c r="A218" s="45"/>
      <c r="B218" s="201"/>
      <c r="C218" s="1270" t="s">
        <v>1</v>
      </c>
      <c r="D218" s="1271" t="s">
        <v>63</v>
      </c>
      <c r="E218" s="1271" t="s">
        <v>1043</v>
      </c>
      <c r="F218" s="1272" t="s">
        <v>960</v>
      </c>
      <c r="G218" s="1273" t="s">
        <v>990</v>
      </c>
      <c r="K218" s="1494"/>
      <c r="L218" s="1669"/>
      <c r="M218" s="1670"/>
      <c r="N218" s="1468"/>
      <c r="O218" s="1494"/>
      <c r="P218" s="1494"/>
      <c r="Q218" s="1494"/>
      <c r="R218" s="1494"/>
      <c r="U218" s="1157"/>
      <c r="V218" s="1157"/>
      <c r="W218" s="1157"/>
      <c r="X218" s="1157"/>
      <c r="Y218" s="1157"/>
      <c r="Z218" s="1157"/>
      <c r="AA218" s="1157"/>
      <c r="AB218" s="1157"/>
      <c r="AC218" s="1157"/>
      <c r="AD218" s="1157"/>
      <c r="AE218" s="1157"/>
      <c r="AF218" s="1157"/>
    </row>
    <row r="219" spans="1:32" ht="15" customHeight="1" x14ac:dyDescent="0.25">
      <c r="A219" s="45"/>
      <c r="B219" s="201"/>
      <c r="C219" s="1697">
        <v>10413</v>
      </c>
      <c r="D219" s="1698">
        <v>1</v>
      </c>
      <c r="E219" s="1698">
        <v>3</v>
      </c>
      <c r="F219" s="1699">
        <v>9</v>
      </c>
      <c r="G219" s="1700">
        <v>4328.7999999999993</v>
      </c>
      <c r="K219" s="1494"/>
      <c r="L219" s="1277"/>
      <c r="M219" s="1290"/>
      <c r="N219" s="1265"/>
      <c r="O219" s="1266"/>
      <c r="P219" s="1494"/>
      <c r="Q219" s="1494"/>
      <c r="R219" s="1494"/>
      <c r="U219" s="1157"/>
      <c r="V219" s="1157"/>
      <c r="W219" s="1157"/>
      <c r="X219" s="1157"/>
      <c r="Y219" s="1157"/>
      <c r="Z219" s="1157"/>
      <c r="AA219" s="1157"/>
      <c r="AB219" s="1157"/>
      <c r="AC219" s="1157"/>
      <c r="AD219" s="1157"/>
      <c r="AE219" s="1157"/>
      <c r="AF219" s="1157"/>
    </row>
    <row r="220" spans="1:32" ht="15" customHeight="1" x14ac:dyDescent="0.25">
      <c r="A220" s="45"/>
      <c r="B220" s="201"/>
      <c r="C220" s="1278">
        <v>10416</v>
      </c>
      <c r="D220" s="1279">
        <v>1</v>
      </c>
      <c r="E220" s="1279">
        <v>6</v>
      </c>
      <c r="F220" s="1280">
        <v>11</v>
      </c>
      <c r="G220" s="1281">
        <v>5014.7999999999993</v>
      </c>
      <c r="K220" s="1494"/>
      <c r="L220" s="1277"/>
      <c r="M220" s="1290"/>
      <c r="N220" s="1265"/>
      <c r="O220" s="1266"/>
      <c r="P220" s="1494"/>
      <c r="Q220" s="1494"/>
      <c r="R220" s="1494"/>
      <c r="U220" s="1157"/>
      <c r="V220" s="1157"/>
      <c r="W220" s="1157"/>
      <c r="X220" s="1157"/>
      <c r="Y220" s="1157"/>
      <c r="Z220" s="1157"/>
      <c r="AA220" s="1157"/>
      <c r="AB220" s="1157"/>
      <c r="AC220" s="1157"/>
      <c r="AD220" s="1157"/>
      <c r="AE220" s="1157"/>
      <c r="AF220" s="1157"/>
    </row>
    <row r="221" spans="1:32" ht="15" customHeight="1" x14ac:dyDescent="0.25">
      <c r="A221" s="45"/>
      <c r="B221" s="201"/>
      <c r="C221" s="1697">
        <v>10419</v>
      </c>
      <c r="D221" s="1698">
        <v>1</v>
      </c>
      <c r="E221" s="1698">
        <v>9</v>
      </c>
      <c r="F221" s="1699">
        <v>13</v>
      </c>
      <c r="G221" s="1700">
        <v>5784.7999999999993</v>
      </c>
      <c r="K221" s="1494"/>
      <c r="L221" s="1277"/>
      <c r="M221" s="1290"/>
      <c r="N221" s="1265"/>
      <c r="O221" s="1266"/>
      <c r="P221" s="1494"/>
      <c r="Q221" s="1494"/>
      <c r="R221" s="1494"/>
      <c r="U221" s="1157"/>
      <c r="V221" s="1157"/>
      <c r="W221" s="1157"/>
      <c r="X221" s="1157"/>
      <c r="Y221" s="1157"/>
      <c r="Z221" s="1157"/>
      <c r="AA221" s="1157"/>
      <c r="AB221" s="1157"/>
      <c r="AC221" s="1157"/>
      <c r="AD221" s="1157"/>
      <c r="AE221" s="1157"/>
      <c r="AF221" s="1157"/>
    </row>
    <row r="222" spans="1:32" ht="15" customHeight="1" x14ac:dyDescent="0.25">
      <c r="A222" s="45"/>
      <c r="B222" s="201"/>
      <c r="C222" s="1278">
        <v>104112</v>
      </c>
      <c r="D222" s="1279">
        <v>1</v>
      </c>
      <c r="E222" s="1279">
        <v>12</v>
      </c>
      <c r="F222" s="1280">
        <v>15</v>
      </c>
      <c r="G222" s="1281">
        <v>6015.7999999999993</v>
      </c>
      <c r="K222" s="1494"/>
      <c r="L222" s="1277"/>
      <c r="M222" s="1290"/>
      <c r="N222" s="1265"/>
      <c r="O222" s="1266"/>
      <c r="P222" s="1494"/>
      <c r="Q222" s="1494"/>
      <c r="R222" s="1494"/>
      <c r="U222" s="1157"/>
      <c r="V222" s="1157"/>
      <c r="W222" s="1157"/>
      <c r="X222" s="1157"/>
      <c r="Y222" s="1157"/>
      <c r="Z222" s="1157"/>
      <c r="AA222" s="1157"/>
      <c r="AB222" s="1157"/>
      <c r="AC222" s="1157"/>
      <c r="AD222" s="1157"/>
      <c r="AE222" s="1157"/>
      <c r="AF222" s="1157"/>
    </row>
    <row r="223" spans="1:32" ht="15" customHeight="1" x14ac:dyDescent="0.25">
      <c r="A223" s="45"/>
      <c r="B223" s="201"/>
      <c r="C223" s="1697">
        <v>10423</v>
      </c>
      <c r="D223" s="1698">
        <v>2</v>
      </c>
      <c r="E223" s="1698">
        <v>3</v>
      </c>
      <c r="F223" s="1699">
        <v>16</v>
      </c>
      <c r="G223" s="1700">
        <v>6563.2</v>
      </c>
      <c r="K223" s="1494"/>
      <c r="L223" s="1277"/>
      <c r="M223" s="1290"/>
      <c r="N223" s="1265"/>
      <c r="O223" s="1266"/>
      <c r="P223" s="1494"/>
      <c r="Q223" s="1494"/>
      <c r="R223" s="1494"/>
      <c r="U223" s="1157"/>
      <c r="V223" s="1157"/>
      <c r="W223" s="1157"/>
      <c r="X223" s="1157"/>
      <c r="Y223" s="1157"/>
      <c r="Z223" s="1157"/>
      <c r="AA223" s="1157"/>
      <c r="AB223" s="1157"/>
      <c r="AC223" s="1157"/>
      <c r="AD223" s="1157"/>
      <c r="AE223" s="1157"/>
      <c r="AF223" s="1157"/>
    </row>
    <row r="224" spans="1:32" ht="15" customHeight="1" x14ac:dyDescent="0.25">
      <c r="A224" s="45"/>
      <c r="B224" s="201"/>
      <c r="C224" s="1278">
        <v>10426</v>
      </c>
      <c r="D224" s="1279">
        <v>2</v>
      </c>
      <c r="E224" s="1279">
        <v>6</v>
      </c>
      <c r="F224" s="1280">
        <v>18</v>
      </c>
      <c r="G224" s="1281">
        <v>7426.9999999999991</v>
      </c>
      <c r="K224" s="1494"/>
      <c r="L224" s="1277"/>
      <c r="M224" s="1290"/>
      <c r="N224" s="1265"/>
      <c r="O224" s="1266"/>
      <c r="P224" s="1494"/>
      <c r="Q224" s="1494"/>
      <c r="R224" s="1494"/>
      <c r="U224" s="1157"/>
      <c r="V224" s="1157"/>
      <c r="W224" s="1157"/>
      <c r="X224" s="1157"/>
      <c r="Y224" s="1157"/>
      <c r="Z224" s="1157"/>
      <c r="AA224" s="1157"/>
      <c r="AB224" s="1157"/>
      <c r="AC224" s="1157"/>
      <c r="AD224" s="1157"/>
      <c r="AE224" s="1157"/>
      <c r="AF224" s="1157"/>
    </row>
    <row r="225" spans="1:32" ht="15" customHeight="1" x14ac:dyDescent="0.25">
      <c r="A225" s="45"/>
      <c r="B225" s="201"/>
      <c r="C225" s="1697">
        <v>10429</v>
      </c>
      <c r="D225" s="1698">
        <v>2</v>
      </c>
      <c r="E225" s="1698">
        <v>9</v>
      </c>
      <c r="F225" s="1699">
        <v>20</v>
      </c>
      <c r="G225" s="1700">
        <v>7837.2</v>
      </c>
      <c r="K225" s="1494"/>
      <c r="L225" s="1277"/>
      <c r="M225" s="1290"/>
      <c r="N225" s="1265"/>
      <c r="O225" s="1266"/>
      <c r="P225" s="1494"/>
      <c r="Q225" s="1494"/>
      <c r="R225" s="1494"/>
      <c r="U225" s="1157"/>
      <c r="V225" s="1157"/>
      <c r="W225" s="1157"/>
      <c r="X225" s="1157"/>
      <c r="Y225" s="1157"/>
      <c r="Z225" s="1157"/>
      <c r="AA225" s="1157"/>
      <c r="AB225" s="1157"/>
      <c r="AC225" s="1157"/>
      <c r="AD225" s="1157"/>
      <c r="AE225" s="1157"/>
      <c r="AF225" s="1157"/>
    </row>
    <row r="226" spans="1:32" ht="15" customHeight="1" x14ac:dyDescent="0.25">
      <c r="A226" s="45"/>
      <c r="B226" s="201"/>
      <c r="C226" s="1278">
        <v>104212</v>
      </c>
      <c r="D226" s="1279">
        <v>2</v>
      </c>
      <c r="E226" s="1279">
        <v>12</v>
      </c>
      <c r="F226" s="1280">
        <v>22</v>
      </c>
      <c r="G226" s="1281">
        <v>8048.5999999999995</v>
      </c>
      <c r="K226" s="1494"/>
      <c r="L226" s="1277"/>
      <c r="M226" s="1290"/>
      <c r="N226" s="1265"/>
      <c r="O226" s="1266"/>
      <c r="P226" s="1494"/>
      <c r="Q226" s="1494"/>
      <c r="R226" s="1494"/>
      <c r="U226" s="1157"/>
      <c r="V226" s="1157"/>
      <c r="W226" s="1157"/>
      <c r="X226" s="1157"/>
      <c r="Y226" s="1157"/>
      <c r="Z226" s="1157"/>
      <c r="AA226" s="1157"/>
      <c r="AB226" s="1157"/>
      <c r="AC226" s="1157"/>
      <c r="AD226" s="1157"/>
      <c r="AE226" s="1157"/>
      <c r="AF226" s="1157"/>
    </row>
    <row r="227" spans="1:32" ht="15" customHeight="1" x14ac:dyDescent="0.25">
      <c r="A227" s="45"/>
      <c r="B227" s="201"/>
      <c r="C227" s="1697">
        <v>10433</v>
      </c>
      <c r="D227" s="1698">
        <v>3</v>
      </c>
      <c r="E227" s="1698">
        <v>3</v>
      </c>
      <c r="F227" s="1699">
        <v>19</v>
      </c>
      <c r="G227" s="1700">
        <v>7785.4</v>
      </c>
      <c r="K227" s="1494"/>
      <c r="L227" s="1277"/>
      <c r="M227" s="1290"/>
      <c r="N227" s="1265"/>
      <c r="O227" s="1266"/>
      <c r="P227" s="1494"/>
      <c r="Q227" s="1494"/>
      <c r="R227" s="1494"/>
      <c r="U227" s="1157"/>
      <c r="V227" s="1157"/>
      <c r="W227" s="1157"/>
      <c r="X227" s="1157"/>
      <c r="Y227" s="1157"/>
      <c r="Z227" s="1157"/>
      <c r="AA227" s="1157"/>
      <c r="AB227" s="1157"/>
      <c r="AC227" s="1157"/>
      <c r="AD227" s="1157"/>
      <c r="AE227" s="1157"/>
      <c r="AF227" s="1157"/>
    </row>
    <row r="228" spans="1:32" ht="15" customHeight="1" x14ac:dyDescent="0.25">
      <c r="A228" s="45"/>
      <c r="B228" s="201"/>
      <c r="C228" s="1278">
        <v>10436</v>
      </c>
      <c r="D228" s="1279">
        <v>3</v>
      </c>
      <c r="E228" s="1279">
        <v>6</v>
      </c>
      <c r="F228" s="1280">
        <v>21</v>
      </c>
      <c r="G228" s="1281">
        <v>8465.7999999999993</v>
      </c>
      <c r="K228" s="1494"/>
      <c r="L228" s="1277"/>
      <c r="M228" s="1290"/>
      <c r="N228" s="1265"/>
      <c r="O228" s="1266"/>
      <c r="P228" s="1494"/>
      <c r="Q228" s="1494"/>
      <c r="R228" s="1494"/>
      <c r="U228" s="1157"/>
      <c r="V228" s="1157"/>
      <c r="W228" s="1157"/>
      <c r="X228" s="1157"/>
      <c r="Y228" s="1157"/>
      <c r="Z228" s="1157"/>
      <c r="AA228" s="1157"/>
      <c r="AB228" s="1157"/>
      <c r="AC228" s="1157"/>
      <c r="AD228" s="1157"/>
      <c r="AE228" s="1157"/>
      <c r="AF228" s="1157"/>
    </row>
    <row r="229" spans="1:32" ht="15" customHeight="1" x14ac:dyDescent="0.25">
      <c r="A229" s="45"/>
      <c r="B229" s="201"/>
      <c r="C229" s="1697">
        <v>10439</v>
      </c>
      <c r="D229" s="1698">
        <v>3</v>
      </c>
      <c r="E229" s="1698">
        <v>9</v>
      </c>
      <c r="F229" s="1699">
        <v>23</v>
      </c>
      <c r="G229" s="1700">
        <v>9251.1999999999989</v>
      </c>
      <c r="K229" s="1494"/>
      <c r="L229" s="1277"/>
      <c r="M229" s="1290"/>
      <c r="N229" s="1265"/>
      <c r="O229" s="1266"/>
      <c r="P229" s="1494"/>
      <c r="Q229" s="1494"/>
      <c r="R229" s="1494"/>
      <c r="U229" s="1157"/>
      <c r="V229" s="1157"/>
      <c r="W229" s="1157"/>
      <c r="X229" s="1157"/>
      <c r="Y229" s="1157"/>
      <c r="Z229" s="1157"/>
      <c r="AA229" s="1157"/>
      <c r="AB229" s="1157"/>
      <c r="AC229" s="1157"/>
      <c r="AD229" s="1157"/>
      <c r="AE229" s="1157"/>
      <c r="AF229" s="1157"/>
    </row>
    <row r="230" spans="1:32" ht="15" customHeight="1" x14ac:dyDescent="0.25">
      <c r="A230" s="45"/>
      <c r="B230" s="201"/>
      <c r="C230" s="1278">
        <v>104312</v>
      </c>
      <c r="D230" s="1279">
        <v>3</v>
      </c>
      <c r="E230" s="1279">
        <v>12</v>
      </c>
      <c r="F230" s="1280">
        <v>25</v>
      </c>
      <c r="G230" s="1281">
        <v>9574.5999999999985</v>
      </c>
      <c r="K230" s="1494"/>
      <c r="L230" s="1277"/>
      <c r="M230" s="1290"/>
      <c r="N230" s="1265"/>
      <c r="O230" s="1266"/>
      <c r="P230" s="1494"/>
      <c r="Q230" s="1494"/>
      <c r="R230" s="1494"/>
      <c r="U230" s="1157"/>
      <c r="V230" s="1157"/>
      <c r="W230" s="1157"/>
      <c r="X230" s="1157"/>
      <c r="Y230" s="1157"/>
      <c r="Z230" s="1157"/>
      <c r="AA230" s="1157"/>
      <c r="AB230" s="1157"/>
      <c r="AC230" s="1157"/>
      <c r="AD230" s="1157"/>
      <c r="AE230" s="1157"/>
      <c r="AF230" s="1157"/>
    </row>
    <row r="231" spans="1:32" ht="15" customHeight="1" x14ac:dyDescent="0.25">
      <c r="A231" s="45"/>
      <c r="B231" s="201"/>
      <c r="C231" s="1697">
        <v>10453</v>
      </c>
      <c r="D231" s="1698">
        <v>5</v>
      </c>
      <c r="E231" s="1698">
        <v>3</v>
      </c>
      <c r="F231" s="1699">
        <v>36</v>
      </c>
      <c r="G231" s="1700">
        <v>13389.599999999999</v>
      </c>
      <c r="K231" s="1494"/>
      <c r="L231" s="1277"/>
      <c r="M231" s="1290"/>
      <c r="N231" s="1265"/>
      <c r="O231" s="1266"/>
      <c r="P231" s="1494"/>
      <c r="Q231" s="1494"/>
      <c r="R231" s="1494"/>
      <c r="U231" s="1157"/>
      <c r="V231" s="1157"/>
      <c r="W231" s="1157"/>
      <c r="X231" s="1157"/>
      <c r="Y231" s="1157"/>
      <c r="Z231" s="1157"/>
      <c r="AA231" s="1157"/>
      <c r="AB231" s="1157"/>
      <c r="AC231" s="1157"/>
      <c r="AD231" s="1157"/>
      <c r="AE231" s="1157"/>
      <c r="AF231" s="1157"/>
    </row>
    <row r="232" spans="1:32" ht="15" customHeight="1" x14ac:dyDescent="0.25">
      <c r="A232" s="45"/>
      <c r="B232" s="201"/>
      <c r="C232" s="1278">
        <v>10456</v>
      </c>
      <c r="D232" s="1279">
        <v>5</v>
      </c>
      <c r="E232" s="1279">
        <v>6</v>
      </c>
      <c r="F232" s="1280">
        <v>38</v>
      </c>
      <c r="G232" s="1281">
        <v>13650</v>
      </c>
      <c r="K232" s="1494"/>
      <c r="L232" s="1277"/>
      <c r="M232" s="1290"/>
      <c r="N232" s="1265"/>
      <c r="O232" s="1266"/>
      <c r="P232" s="1494"/>
      <c r="Q232" s="1494"/>
      <c r="R232" s="1494"/>
      <c r="U232" s="1157"/>
      <c r="V232" s="1157"/>
      <c r="W232" s="1157"/>
      <c r="X232" s="1157"/>
      <c r="Y232" s="1157"/>
      <c r="Z232" s="1157"/>
      <c r="AA232" s="1157"/>
      <c r="AB232" s="1157"/>
      <c r="AC232" s="1157"/>
      <c r="AD232" s="1157"/>
      <c r="AE232" s="1157"/>
      <c r="AF232" s="1157"/>
    </row>
    <row r="233" spans="1:32" ht="15" customHeight="1" x14ac:dyDescent="0.25">
      <c r="A233" s="45"/>
      <c r="B233" s="201"/>
      <c r="C233" s="1697">
        <v>10459</v>
      </c>
      <c r="D233" s="1698">
        <v>5</v>
      </c>
      <c r="E233" s="1698">
        <v>9</v>
      </c>
      <c r="F233" s="1699">
        <v>40</v>
      </c>
      <c r="G233" s="1700">
        <v>14828.8</v>
      </c>
      <c r="K233" s="1494"/>
      <c r="L233" s="1277"/>
      <c r="M233" s="1290"/>
      <c r="N233" s="1265"/>
      <c r="O233" s="1266"/>
      <c r="P233" s="1494"/>
      <c r="Q233" s="1494"/>
      <c r="R233" s="1494"/>
      <c r="U233" s="1157"/>
      <c r="V233" s="1157"/>
      <c r="W233" s="1157"/>
      <c r="X233" s="1157"/>
      <c r="Y233" s="1157"/>
      <c r="Z233" s="1157"/>
      <c r="AA233" s="1157"/>
      <c r="AB233" s="1157"/>
      <c r="AC233" s="1157"/>
      <c r="AD233" s="1157"/>
      <c r="AE233" s="1157"/>
      <c r="AF233" s="1157"/>
    </row>
    <row r="234" spans="1:32" ht="15" customHeight="1" x14ac:dyDescent="0.25">
      <c r="A234" s="45"/>
      <c r="B234" s="201"/>
      <c r="C234" s="1278">
        <v>104512</v>
      </c>
      <c r="D234" s="1279">
        <v>5</v>
      </c>
      <c r="E234" s="1279">
        <v>12</v>
      </c>
      <c r="F234" s="1280">
        <v>42</v>
      </c>
      <c r="G234" s="1281">
        <v>16559.2</v>
      </c>
      <c r="K234" s="1494"/>
      <c r="L234" s="1277"/>
      <c r="M234" s="1290"/>
      <c r="N234" s="1265"/>
      <c r="O234" s="1266"/>
      <c r="P234" s="1494"/>
      <c r="Q234" s="1494"/>
      <c r="R234" s="1494"/>
      <c r="U234" s="1157"/>
      <c r="V234" s="1157"/>
      <c r="W234" s="1157"/>
      <c r="X234" s="1157"/>
      <c r="Y234" s="1157"/>
      <c r="Z234" s="1157"/>
      <c r="AA234" s="1157"/>
      <c r="AB234" s="1157"/>
      <c r="AC234" s="1157"/>
      <c r="AD234" s="1157"/>
      <c r="AE234" s="1157"/>
      <c r="AF234" s="1157"/>
    </row>
    <row r="235" spans="1:32" ht="15" customHeight="1" x14ac:dyDescent="0.25">
      <c r="A235" s="45"/>
      <c r="B235" s="201"/>
      <c r="C235" s="1697">
        <v>104103</v>
      </c>
      <c r="D235" s="1698">
        <v>10</v>
      </c>
      <c r="E235" s="1698">
        <v>3</v>
      </c>
      <c r="F235" s="1699">
        <v>43</v>
      </c>
      <c r="G235" s="1700">
        <v>33111.4</v>
      </c>
      <c r="K235" s="1494"/>
      <c r="L235" s="1277"/>
      <c r="M235" s="1290"/>
      <c r="N235" s="1265"/>
      <c r="O235" s="1266"/>
      <c r="P235" s="1494"/>
      <c r="Q235" s="1494"/>
      <c r="R235" s="1494"/>
      <c r="U235" s="1157"/>
      <c r="V235" s="1157"/>
      <c r="W235" s="1157"/>
      <c r="X235" s="1157"/>
      <c r="Y235" s="1157"/>
      <c r="Z235" s="1157"/>
      <c r="AA235" s="1157"/>
      <c r="AB235" s="1157"/>
      <c r="AC235" s="1157"/>
      <c r="AD235" s="1157"/>
      <c r="AE235" s="1157"/>
      <c r="AF235" s="1157"/>
    </row>
    <row r="236" spans="1:32" ht="15" customHeight="1" x14ac:dyDescent="0.25">
      <c r="A236" s="45"/>
      <c r="B236" s="201"/>
      <c r="C236" s="1278">
        <v>104106</v>
      </c>
      <c r="D236" s="1279">
        <v>10</v>
      </c>
      <c r="E236" s="1279">
        <v>6</v>
      </c>
      <c r="F236" s="1280">
        <v>45</v>
      </c>
      <c r="G236" s="1281">
        <v>34610.799999999996</v>
      </c>
      <c r="K236" s="1494"/>
      <c r="L236" s="1277"/>
      <c r="M236" s="1290"/>
      <c r="N236" s="1265"/>
      <c r="O236" s="1266"/>
      <c r="P236" s="1494"/>
      <c r="Q236" s="1494"/>
      <c r="R236" s="1494"/>
      <c r="U236" s="1157"/>
      <c r="V236" s="1157"/>
      <c r="W236" s="1157"/>
      <c r="X236" s="1157"/>
      <c r="Y236" s="1157"/>
      <c r="Z236" s="1157"/>
      <c r="AA236" s="1157"/>
      <c r="AB236" s="1157"/>
      <c r="AC236" s="1157"/>
      <c r="AD236" s="1157"/>
      <c r="AE236" s="1157"/>
      <c r="AF236" s="1157"/>
    </row>
    <row r="237" spans="1:32" ht="15" customHeight="1" x14ac:dyDescent="0.25">
      <c r="A237" s="45"/>
      <c r="B237" s="201"/>
      <c r="C237" s="1697">
        <v>104109</v>
      </c>
      <c r="D237" s="1698">
        <v>10</v>
      </c>
      <c r="E237" s="1698">
        <v>9</v>
      </c>
      <c r="F237" s="1699">
        <v>47</v>
      </c>
      <c r="G237" s="1700">
        <v>35547.399999999994</v>
      </c>
      <c r="K237" s="1494"/>
      <c r="L237" s="1277"/>
      <c r="M237" s="1290"/>
      <c r="N237" s="1265"/>
      <c r="O237" s="1266"/>
      <c r="P237" s="1494"/>
      <c r="Q237" s="1494"/>
      <c r="R237" s="1494"/>
      <c r="U237" s="1157"/>
      <c r="V237" s="1157"/>
      <c r="W237" s="1157"/>
      <c r="X237" s="1157"/>
      <c r="Y237" s="1157"/>
      <c r="Z237" s="1157"/>
      <c r="AA237" s="1157"/>
      <c r="AB237" s="1157"/>
      <c r="AC237" s="1157"/>
      <c r="AD237" s="1157"/>
      <c r="AE237" s="1157"/>
      <c r="AF237" s="1157"/>
    </row>
    <row r="238" spans="1:32" ht="15" customHeight="1" x14ac:dyDescent="0.25">
      <c r="A238" s="45"/>
      <c r="B238" s="201"/>
      <c r="C238" s="1278">
        <v>1041012</v>
      </c>
      <c r="D238" s="1279">
        <v>10</v>
      </c>
      <c r="E238" s="1279">
        <v>12</v>
      </c>
      <c r="F238" s="1280">
        <v>49</v>
      </c>
      <c r="G238" s="1281">
        <v>36748.6</v>
      </c>
      <c r="K238" s="1494"/>
      <c r="L238" s="1277"/>
      <c r="M238" s="1290"/>
      <c r="N238" s="1265"/>
      <c r="O238" s="1266"/>
      <c r="P238" s="1494"/>
      <c r="Q238" s="1494"/>
      <c r="R238" s="1494"/>
      <c r="U238" s="1157"/>
      <c r="V238" s="1157"/>
      <c r="W238" s="1157"/>
      <c r="X238" s="1157"/>
      <c r="Y238" s="1157"/>
      <c r="Z238" s="1157"/>
      <c r="AA238" s="1157"/>
      <c r="AB238" s="1157"/>
      <c r="AC238" s="1157"/>
      <c r="AD238" s="1157"/>
      <c r="AE238" s="1157"/>
      <c r="AF238" s="1157"/>
    </row>
    <row r="239" spans="1:32" ht="15" customHeight="1" x14ac:dyDescent="0.25">
      <c r="A239" s="45"/>
      <c r="B239" s="201"/>
      <c r="C239" s="1697">
        <v>104203</v>
      </c>
      <c r="D239" s="1698">
        <v>20</v>
      </c>
      <c r="E239" s="1698">
        <v>3</v>
      </c>
      <c r="F239" s="1699">
        <v>51</v>
      </c>
      <c r="G239" s="1700">
        <v>73269</v>
      </c>
      <c r="K239" s="1494"/>
      <c r="L239" s="1277"/>
      <c r="M239" s="1290"/>
      <c r="N239" s="1265"/>
      <c r="O239" s="1266"/>
      <c r="P239" s="1494"/>
      <c r="Q239" s="1494"/>
      <c r="R239" s="1494"/>
      <c r="U239" s="1157"/>
      <c r="V239" s="1157"/>
      <c r="W239" s="1157"/>
      <c r="X239" s="1157"/>
      <c r="Y239" s="1157"/>
      <c r="Z239" s="1157"/>
      <c r="AA239" s="1157"/>
      <c r="AB239" s="1157"/>
      <c r="AC239" s="1157"/>
      <c r="AD239" s="1157"/>
      <c r="AE239" s="1157"/>
      <c r="AF239" s="1157"/>
    </row>
    <row r="240" spans="1:32" ht="15" customHeight="1" x14ac:dyDescent="0.25">
      <c r="A240" s="45"/>
      <c r="B240" s="201"/>
      <c r="C240" s="1278">
        <v>104206</v>
      </c>
      <c r="D240" s="1279">
        <v>20</v>
      </c>
      <c r="E240" s="1279">
        <v>6</v>
      </c>
      <c r="F240" s="1280">
        <v>53</v>
      </c>
      <c r="G240" s="1281">
        <v>74471.599999999991</v>
      </c>
      <c r="K240" s="1494"/>
      <c r="L240" s="1277"/>
      <c r="M240" s="1290"/>
      <c r="N240" s="1265"/>
      <c r="O240" s="1266"/>
      <c r="P240" s="1494"/>
      <c r="Q240" s="1494"/>
      <c r="R240" s="1494"/>
      <c r="U240" s="1157"/>
      <c r="V240" s="1157"/>
      <c r="W240" s="1157"/>
      <c r="X240" s="1157"/>
      <c r="Y240" s="1157"/>
      <c r="Z240" s="1157"/>
      <c r="AA240" s="1157"/>
      <c r="AB240" s="1157"/>
      <c r="AC240" s="1157"/>
      <c r="AD240" s="1157"/>
      <c r="AE240" s="1157"/>
      <c r="AF240" s="1157"/>
    </row>
    <row r="241" spans="1:32" ht="15" customHeight="1" x14ac:dyDescent="0.25">
      <c r="A241" s="45"/>
      <c r="B241" s="201"/>
      <c r="C241" s="1697">
        <v>104209</v>
      </c>
      <c r="D241" s="1698">
        <v>20</v>
      </c>
      <c r="E241" s="1698">
        <v>9</v>
      </c>
      <c r="F241" s="1699">
        <v>55</v>
      </c>
      <c r="G241" s="1700">
        <v>75975.199999999997</v>
      </c>
      <c r="K241" s="1494"/>
      <c r="L241" s="1277"/>
      <c r="M241" s="1290"/>
      <c r="N241" s="1265"/>
      <c r="O241" s="1266"/>
      <c r="P241" s="1494"/>
      <c r="Q241" s="1494"/>
      <c r="R241" s="1494"/>
      <c r="U241" s="1157"/>
      <c r="V241" s="1157"/>
      <c r="W241" s="1157"/>
      <c r="X241" s="1157"/>
      <c r="Y241" s="1157"/>
      <c r="Z241" s="1157"/>
      <c r="AA241" s="1157"/>
      <c r="AB241" s="1157"/>
      <c r="AC241" s="1157"/>
      <c r="AD241" s="1157"/>
      <c r="AE241" s="1157"/>
      <c r="AF241" s="1157"/>
    </row>
    <row r="242" spans="1:32" ht="15" customHeight="1" thickBot="1" x14ac:dyDescent="0.3">
      <c r="A242" s="45"/>
      <c r="B242" s="201"/>
      <c r="C242" s="1282">
        <v>1042012</v>
      </c>
      <c r="D242" s="1283">
        <v>20</v>
      </c>
      <c r="E242" s="1283">
        <v>12</v>
      </c>
      <c r="F242" s="1284">
        <v>57</v>
      </c>
      <c r="G242" s="1285">
        <v>77029.399999999994</v>
      </c>
      <c r="K242" s="1494"/>
      <c r="L242" s="1277"/>
      <c r="M242" s="1290"/>
      <c r="N242" s="1265"/>
      <c r="O242" s="1266"/>
      <c r="P242" s="1494"/>
      <c r="Q242" s="1494"/>
      <c r="R242" s="1494"/>
      <c r="U242" s="1157"/>
      <c r="V242" s="1157"/>
      <c r="W242" s="1157"/>
      <c r="X242" s="1157"/>
      <c r="Y242" s="1157"/>
      <c r="Z242" s="1157"/>
      <c r="AA242" s="1157"/>
      <c r="AB242" s="1157"/>
      <c r="AC242" s="1157"/>
      <c r="AD242" s="1157"/>
      <c r="AE242" s="1157"/>
      <c r="AF242" s="1157"/>
    </row>
    <row r="243" spans="1:32" ht="15" customHeight="1" x14ac:dyDescent="0.25">
      <c r="A243" s="45"/>
      <c r="B243" s="201"/>
      <c r="C243" s="1286"/>
      <c r="D243" s="1287"/>
      <c r="E243" s="1287"/>
      <c r="F243" s="1288"/>
      <c r="G243" s="1289"/>
      <c r="K243" s="1494"/>
      <c r="L243" s="1277"/>
      <c r="M243" s="1290"/>
      <c r="N243" s="1265"/>
      <c r="O243" s="1266"/>
      <c r="P243" s="1494"/>
      <c r="Q243" s="1494"/>
      <c r="R243" s="1494"/>
      <c r="U243" s="1157"/>
      <c r="V243" s="1157"/>
      <c r="W243" s="1157"/>
      <c r="X243" s="1157"/>
      <c r="Y243" s="1157"/>
      <c r="Z243" s="1157"/>
      <c r="AA243" s="1157"/>
      <c r="AB243" s="1157"/>
      <c r="AC243" s="1157"/>
      <c r="AD243" s="1157"/>
      <c r="AE243" s="1157"/>
      <c r="AF243" s="1157"/>
    </row>
    <row r="244" spans="1:32" ht="15" customHeight="1" x14ac:dyDescent="0.25">
      <c r="A244" s="45"/>
      <c r="B244" s="201"/>
      <c r="C244" s="1286"/>
      <c r="D244" s="1287"/>
      <c r="E244" s="1287"/>
      <c r="F244" s="1288"/>
      <c r="G244" s="1289"/>
      <c r="K244" s="1494"/>
      <c r="L244" s="1277"/>
      <c r="M244" s="1290"/>
      <c r="N244" s="1265"/>
      <c r="O244" s="1266"/>
      <c r="P244" s="1494"/>
      <c r="Q244" s="1494"/>
      <c r="R244" s="1494"/>
      <c r="U244" s="1157"/>
      <c r="V244" s="1157"/>
      <c r="W244" s="1157"/>
      <c r="X244" s="1157"/>
      <c r="Y244" s="1157"/>
      <c r="Z244" s="1157"/>
      <c r="AA244" s="1157"/>
      <c r="AB244" s="1157"/>
      <c r="AC244" s="1157"/>
      <c r="AD244" s="1157"/>
      <c r="AE244" s="1157"/>
      <c r="AF244" s="1157"/>
    </row>
    <row r="245" spans="1:32" ht="15" customHeight="1" thickBot="1" x14ac:dyDescent="0.3">
      <c r="A245" s="45"/>
      <c r="B245" s="201"/>
      <c r="C245" s="1262" t="s">
        <v>1349</v>
      </c>
      <c r="G245" s="1191"/>
      <c r="K245" s="1494"/>
      <c r="L245" s="1665"/>
      <c r="M245" s="1494"/>
      <c r="N245" s="1494"/>
      <c r="O245" s="1494"/>
      <c r="P245" s="1494"/>
      <c r="Q245" s="1494"/>
      <c r="R245" s="1494"/>
      <c r="U245" s="1157"/>
      <c r="V245" s="1157"/>
      <c r="W245" s="1157"/>
      <c r="X245" s="1157"/>
      <c r="Y245" s="1157"/>
      <c r="Z245" s="1157"/>
      <c r="AA245" s="1157"/>
      <c r="AB245" s="1157"/>
      <c r="AC245" s="1157"/>
      <c r="AD245" s="1157"/>
      <c r="AE245" s="1157"/>
      <c r="AF245" s="1157"/>
    </row>
    <row r="246" spans="1:32" ht="15" customHeight="1" x14ac:dyDescent="0.25">
      <c r="A246" s="45"/>
      <c r="B246" s="201"/>
      <c r="C246" s="1270" t="s">
        <v>1</v>
      </c>
      <c r="D246" s="1271" t="s">
        <v>63</v>
      </c>
      <c r="E246" s="1291" t="s">
        <v>1249</v>
      </c>
      <c r="F246" s="1272" t="s">
        <v>960</v>
      </c>
      <c r="G246" s="1273" t="s">
        <v>990</v>
      </c>
      <c r="K246" s="1494"/>
      <c r="L246" s="1669"/>
      <c r="M246" s="1670"/>
      <c r="N246" s="1468"/>
      <c r="O246" s="1494"/>
      <c r="P246" s="1494"/>
      <c r="Q246" s="1494"/>
      <c r="R246" s="1494"/>
      <c r="U246" s="1157"/>
      <c r="V246" s="1157"/>
      <c r="W246" s="1157"/>
      <c r="X246" s="1157"/>
      <c r="Y246" s="1157"/>
      <c r="Z246" s="1157"/>
      <c r="AA246" s="1157"/>
      <c r="AB246" s="1157"/>
      <c r="AC246" s="1157"/>
      <c r="AD246" s="1157"/>
      <c r="AE246" s="1157"/>
      <c r="AF246" s="1157"/>
    </row>
    <row r="247" spans="1:32" ht="15" customHeight="1" x14ac:dyDescent="0.25">
      <c r="A247" s="45"/>
      <c r="B247" s="201"/>
      <c r="C247" s="1701">
        <v>10305</v>
      </c>
      <c r="D247" s="1702">
        <v>0.5</v>
      </c>
      <c r="E247" s="1703" t="s">
        <v>1350</v>
      </c>
      <c r="F247" s="1689">
        <v>5</v>
      </c>
      <c r="G247" s="1700">
        <v>2858.7999999999997</v>
      </c>
      <c r="K247" s="1494"/>
      <c r="L247" s="1277"/>
      <c r="M247" s="1309"/>
      <c r="N247" s="1265"/>
      <c r="O247" s="1266"/>
      <c r="P247" s="1494"/>
      <c r="Q247" s="1494"/>
      <c r="R247" s="1494"/>
      <c r="U247" s="1157"/>
      <c r="V247" s="1157"/>
      <c r="W247" s="1157"/>
      <c r="X247" s="1157"/>
      <c r="Y247" s="1157"/>
      <c r="Z247" s="1157"/>
      <c r="AA247" s="1157"/>
      <c r="AB247" s="1157"/>
      <c r="AC247" s="1157"/>
      <c r="AD247" s="1157"/>
      <c r="AE247" s="1157"/>
      <c r="AF247" s="1157"/>
    </row>
    <row r="248" spans="1:32" ht="15" customHeight="1" thickBot="1" x14ac:dyDescent="0.3">
      <c r="A248" s="45"/>
      <c r="B248" s="201"/>
      <c r="C248" s="1295">
        <v>1031</v>
      </c>
      <c r="D248" s="1296">
        <v>1</v>
      </c>
      <c r="E248" s="1297" t="s">
        <v>1351</v>
      </c>
      <c r="F248" s="1298">
        <v>7</v>
      </c>
      <c r="G248" s="1285">
        <v>3367</v>
      </c>
      <c r="K248" s="1494"/>
      <c r="L248" s="1277"/>
      <c r="M248" s="1290"/>
      <c r="N248" s="1265"/>
      <c r="O248" s="1266"/>
      <c r="P248" s="1494"/>
      <c r="Q248" s="1494"/>
      <c r="R248" s="1494"/>
      <c r="U248" s="1157"/>
      <c r="V248" s="1157"/>
      <c r="W248" s="1157"/>
      <c r="X248" s="1157"/>
      <c r="Y248" s="1157"/>
      <c r="Z248" s="1157"/>
      <c r="AA248" s="1157"/>
      <c r="AB248" s="1157"/>
      <c r="AC248" s="1157"/>
      <c r="AD248" s="1157"/>
      <c r="AE248" s="1157"/>
      <c r="AF248" s="1157"/>
    </row>
    <row r="249" spans="1:32" ht="15" customHeight="1" x14ac:dyDescent="0.25">
      <c r="A249" s="45"/>
      <c r="B249" s="201"/>
      <c r="C249" s="1286"/>
      <c r="D249" s="1287"/>
      <c r="E249" s="1287"/>
      <c r="F249" s="1288"/>
      <c r="G249" s="1289"/>
      <c r="K249" s="1494"/>
      <c r="L249" s="1277"/>
      <c r="M249" s="1290"/>
      <c r="N249" s="1265"/>
      <c r="O249" s="1266"/>
      <c r="P249" s="1494"/>
      <c r="Q249" s="1494"/>
      <c r="R249" s="1494"/>
      <c r="U249" s="1157"/>
      <c r="V249" s="1157"/>
      <c r="W249" s="1157"/>
      <c r="X249" s="1157"/>
      <c r="Y249" s="1157"/>
      <c r="Z249" s="1157"/>
      <c r="AA249" s="1157"/>
      <c r="AB249" s="1157"/>
      <c r="AC249" s="1157"/>
      <c r="AD249" s="1157"/>
      <c r="AE249" s="1157"/>
      <c r="AF249" s="1157"/>
    </row>
    <row r="250" spans="1:32" ht="15" customHeight="1" x14ac:dyDescent="0.25">
      <c r="A250" s="45"/>
      <c r="B250" s="201"/>
      <c r="C250" s="1286"/>
      <c r="D250" s="1287"/>
      <c r="E250" s="1287"/>
      <c r="F250" s="1288"/>
      <c r="G250" s="1289"/>
      <c r="K250" s="1494"/>
      <c r="L250" s="1277"/>
      <c r="M250" s="1290"/>
      <c r="N250" s="1265"/>
      <c r="O250" s="1266"/>
      <c r="P250" s="1494"/>
      <c r="Q250" s="1494"/>
      <c r="R250" s="1494"/>
      <c r="U250" s="1157"/>
      <c r="V250" s="1157"/>
      <c r="W250" s="1157"/>
      <c r="X250" s="1157"/>
      <c r="Y250" s="1157"/>
      <c r="Z250" s="1157"/>
      <c r="AA250" s="1157"/>
      <c r="AB250" s="1157"/>
      <c r="AC250" s="1157"/>
      <c r="AD250" s="1157"/>
      <c r="AE250" s="1157"/>
      <c r="AF250" s="1157"/>
    </row>
    <row r="251" spans="1:32" ht="15" customHeight="1" thickBot="1" x14ac:dyDescent="0.35">
      <c r="A251" s="45"/>
      <c r="B251" s="201"/>
      <c r="C251" s="7" t="s">
        <v>1245</v>
      </c>
      <c r="G251" s="1191"/>
      <c r="K251" s="1494"/>
      <c r="L251" s="133"/>
      <c r="M251" s="1494"/>
      <c r="N251" s="1494"/>
      <c r="O251" s="1494"/>
      <c r="P251" s="1494"/>
      <c r="Q251" s="1494"/>
      <c r="R251" s="1494"/>
      <c r="U251" s="1157"/>
      <c r="V251" s="1157"/>
      <c r="W251" s="1157"/>
      <c r="X251" s="1157"/>
      <c r="Y251" s="1157"/>
      <c r="Z251" s="1157"/>
      <c r="AA251" s="1157"/>
      <c r="AB251" s="1157"/>
      <c r="AC251" s="1157"/>
      <c r="AD251" s="1157"/>
      <c r="AE251" s="1157"/>
      <c r="AF251" s="1157"/>
    </row>
    <row r="252" spans="1:32" ht="15" customHeight="1" x14ac:dyDescent="0.25">
      <c r="A252" s="45"/>
      <c r="B252" s="201"/>
      <c r="C252" s="1133" t="s">
        <v>1</v>
      </c>
      <c r="D252" s="1135" t="s">
        <v>63</v>
      </c>
      <c r="E252" s="1135" t="s">
        <v>1246</v>
      </c>
      <c r="F252" s="1134" t="s">
        <v>960</v>
      </c>
      <c r="G252" s="1258" t="s">
        <v>990</v>
      </c>
      <c r="K252" s="1494"/>
      <c r="L252" s="1661"/>
      <c r="M252" s="1662"/>
      <c r="N252" s="1468"/>
      <c r="O252" s="1494"/>
      <c r="P252" s="1494"/>
      <c r="Q252" s="1494"/>
      <c r="R252" s="1494"/>
      <c r="U252" s="1157"/>
      <c r="V252" s="1157"/>
      <c r="W252" s="1157"/>
      <c r="X252" s="1157"/>
      <c r="Y252" s="1157"/>
      <c r="Z252" s="1157"/>
      <c r="AA252" s="1157"/>
      <c r="AB252" s="1157"/>
      <c r="AC252" s="1157"/>
      <c r="AD252" s="1157"/>
      <c r="AE252" s="1157"/>
      <c r="AF252" s="1157"/>
    </row>
    <row r="253" spans="1:32" ht="15" customHeight="1" x14ac:dyDescent="0.25">
      <c r="A253" s="45"/>
      <c r="B253" s="201"/>
      <c r="C253" s="1437">
        <v>11105</v>
      </c>
      <c r="D253" s="1448">
        <v>0.5</v>
      </c>
      <c r="E253" s="1440" t="s">
        <v>1247</v>
      </c>
      <c r="F253" s="1693">
        <v>16</v>
      </c>
      <c r="G253" s="1700">
        <v>9059.4</v>
      </c>
      <c r="K253" s="1494"/>
      <c r="L253" s="1300"/>
      <c r="M253" s="1671"/>
      <c r="N253" s="1164"/>
      <c r="O253" s="1266"/>
      <c r="P253" s="1494"/>
      <c r="Q253" s="1494"/>
      <c r="R253" s="1494"/>
      <c r="U253" s="1157"/>
      <c r="V253" s="1157"/>
      <c r="W253" s="1157"/>
      <c r="X253" s="1157"/>
      <c r="Y253" s="1157"/>
      <c r="Z253" s="1157"/>
      <c r="AA253" s="1157"/>
      <c r="AB253" s="1157"/>
      <c r="AC253" s="1157"/>
      <c r="AD253" s="1157"/>
      <c r="AE253" s="1157"/>
      <c r="AF253" s="1157"/>
    </row>
    <row r="254" spans="1:32" ht="15" customHeight="1" thickBot="1" x14ac:dyDescent="0.3">
      <c r="A254" s="45"/>
      <c r="B254" s="201"/>
      <c r="C254" s="1466">
        <v>11110</v>
      </c>
      <c r="D254" s="1465">
        <v>1</v>
      </c>
      <c r="E254" s="1144" t="s">
        <v>1247</v>
      </c>
      <c r="F254" s="958">
        <v>19</v>
      </c>
      <c r="G254" s="1285">
        <v>10423</v>
      </c>
      <c r="K254" s="1494"/>
      <c r="L254" s="1300"/>
      <c r="M254" s="1301"/>
      <c r="N254" s="1164"/>
      <c r="O254" s="1266"/>
      <c r="P254" s="1494"/>
      <c r="Q254" s="1494"/>
      <c r="R254" s="1494"/>
      <c r="U254" s="1157"/>
      <c r="V254" s="1157"/>
      <c r="W254" s="1157"/>
      <c r="X254" s="1157"/>
      <c r="Y254" s="1157"/>
      <c r="Z254" s="1157"/>
      <c r="AA254" s="1157"/>
      <c r="AB254" s="1157"/>
      <c r="AC254" s="1157"/>
      <c r="AD254" s="1157"/>
      <c r="AE254" s="1157"/>
      <c r="AF254" s="1157"/>
    </row>
    <row r="255" spans="1:32" ht="15" customHeight="1" x14ac:dyDescent="0.25">
      <c r="A255" s="45"/>
      <c r="B255" s="201"/>
      <c r="C255" s="1300"/>
      <c r="D255" s="1301"/>
      <c r="E255" s="1302"/>
      <c r="F255" s="1077"/>
      <c r="G255" s="1289"/>
      <c r="K255" s="1494"/>
      <c r="L255" s="1300"/>
      <c r="M255" s="1301"/>
      <c r="N255" s="1164"/>
      <c r="O255" s="1266"/>
      <c r="P255" s="1494"/>
      <c r="Q255" s="1494"/>
      <c r="R255" s="1494"/>
      <c r="U255" s="1157"/>
      <c r="V255" s="1157"/>
      <c r="W255" s="1157"/>
      <c r="X255" s="1157"/>
      <c r="Y255" s="1157"/>
      <c r="Z255" s="1157"/>
      <c r="AA255" s="1157"/>
      <c r="AB255" s="1157"/>
      <c r="AC255" s="1157"/>
      <c r="AD255" s="1157"/>
      <c r="AE255" s="1157"/>
      <c r="AF255" s="1157"/>
    </row>
    <row r="256" spans="1:32" ht="15" customHeight="1" thickBot="1" x14ac:dyDescent="0.3">
      <c r="A256" s="45"/>
      <c r="B256" s="201"/>
      <c r="C256" s="1262" t="s">
        <v>1358</v>
      </c>
      <c r="G256" s="1191"/>
      <c r="K256" s="1494"/>
      <c r="L256" s="1665"/>
      <c r="M256" s="1494"/>
      <c r="N256" s="1494"/>
      <c r="O256" s="1494"/>
      <c r="P256" s="1494"/>
      <c r="Q256" s="1494"/>
      <c r="R256" s="1494"/>
      <c r="U256" s="1157"/>
      <c r="V256" s="1157"/>
      <c r="W256" s="1157"/>
      <c r="X256" s="1157"/>
      <c r="Y256" s="1157"/>
      <c r="Z256" s="1157"/>
      <c r="AA256" s="1157"/>
      <c r="AB256" s="1157"/>
      <c r="AC256" s="1157"/>
      <c r="AD256" s="1157"/>
      <c r="AE256" s="1157"/>
      <c r="AF256" s="1157"/>
    </row>
    <row r="257" spans="1:32" ht="15" customHeight="1" x14ac:dyDescent="0.25">
      <c r="A257" s="45"/>
      <c r="B257" s="201"/>
      <c r="C257" s="1270" t="s">
        <v>1</v>
      </c>
      <c r="D257" s="1271" t="s">
        <v>63</v>
      </c>
      <c r="E257" s="1271" t="s">
        <v>1246</v>
      </c>
      <c r="F257" s="1272" t="s">
        <v>960</v>
      </c>
      <c r="G257" s="1273" t="s">
        <v>990</v>
      </c>
      <c r="K257" s="1494"/>
      <c r="L257" s="1661"/>
      <c r="M257" s="1662"/>
      <c r="N257" s="1468"/>
      <c r="O257" s="1494"/>
      <c r="P257" s="1494"/>
      <c r="Q257" s="1494"/>
      <c r="R257" s="1494"/>
      <c r="U257" s="1157"/>
      <c r="V257" s="1157"/>
      <c r="W257" s="1157"/>
      <c r="X257" s="1157"/>
      <c r="Y257" s="1157"/>
      <c r="Z257" s="1157"/>
      <c r="AA257" s="1157"/>
      <c r="AB257" s="1157"/>
      <c r="AC257" s="1157"/>
      <c r="AD257" s="1157"/>
      <c r="AE257" s="1157"/>
      <c r="AF257" s="1157"/>
    </row>
    <row r="258" spans="1:32" ht="15" customHeight="1" x14ac:dyDescent="0.25">
      <c r="A258" s="45"/>
      <c r="B258" s="201"/>
      <c r="C258" s="1437">
        <v>111051</v>
      </c>
      <c r="D258" s="1448">
        <v>0.5</v>
      </c>
      <c r="E258" s="1440" t="s">
        <v>1247</v>
      </c>
      <c r="F258" s="1693">
        <v>10</v>
      </c>
      <c r="G258" s="1700">
        <v>5759.5999999999995</v>
      </c>
      <c r="K258" s="1494"/>
      <c r="L258" s="1277"/>
      <c r="M258" s="1309"/>
      <c r="N258" s="1265"/>
      <c r="O258" s="1266"/>
      <c r="P258" s="1494"/>
      <c r="Q258" s="1494"/>
      <c r="R258" s="1494"/>
      <c r="U258" s="1157"/>
      <c r="V258" s="1157"/>
      <c r="W258" s="1157"/>
      <c r="X258" s="1157"/>
      <c r="Y258" s="1157"/>
      <c r="Z258" s="1157"/>
      <c r="AA258" s="1157"/>
      <c r="AB258" s="1157"/>
      <c r="AC258" s="1157"/>
      <c r="AD258" s="1157"/>
      <c r="AE258" s="1157"/>
      <c r="AF258" s="1157"/>
    </row>
    <row r="259" spans="1:32" ht="15" customHeight="1" thickBot="1" x14ac:dyDescent="0.3">
      <c r="A259" s="45"/>
      <c r="B259" s="201"/>
      <c r="C259" s="963">
        <v>111101</v>
      </c>
      <c r="D259" s="964">
        <v>1</v>
      </c>
      <c r="E259" s="1304" t="s">
        <v>1247</v>
      </c>
      <c r="F259" s="969">
        <v>8</v>
      </c>
      <c r="G259" s="1285">
        <v>6309.7999999999993</v>
      </c>
      <c r="K259" s="1494"/>
      <c r="L259" s="1277"/>
      <c r="M259" s="1290"/>
      <c r="N259" s="1265"/>
      <c r="O259" s="1266"/>
      <c r="P259" s="1494"/>
      <c r="Q259" s="1494"/>
      <c r="R259" s="1494"/>
      <c r="U259" s="1157"/>
      <c r="V259" s="1157"/>
      <c r="W259" s="1157"/>
      <c r="X259" s="1157"/>
      <c r="Y259" s="1157"/>
      <c r="Z259" s="1157"/>
      <c r="AA259" s="1157"/>
      <c r="AB259" s="1157"/>
      <c r="AC259" s="1157"/>
      <c r="AD259" s="1157"/>
      <c r="AE259" s="1157"/>
      <c r="AF259" s="1157"/>
    </row>
    <row r="260" spans="1:32" ht="15" customHeight="1" x14ac:dyDescent="0.25">
      <c r="A260" s="45"/>
      <c r="B260" s="201"/>
      <c r="C260" s="1300"/>
      <c r="D260" s="1301"/>
      <c r="E260" s="1302"/>
      <c r="F260" s="1077"/>
      <c r="G260" s="1289"/>
      <c r="K260" s="1494"/>
      <c r="L260" s="1300"/>
      <c r="M260" s="1301"/>
      <c r="N260" s="1164"/>
      <c r="O260" s="1266"/>
      <c r="P260" s="1494"/>
      <c r="Q260" s="1494"/>
      <c r="R260" s="1494"/>
      <c r="U260" s="1157"/>
      <c r="V260" s="1157"/>
      <c r="W260" s="1157"/>
      <c r="X260" s="1157"/>
      <c r="Y260" s="1157"/>
      <c r="Z260" s="1157"/>
      <c r="AA260" s="1157"/>
      <c r="AB260" s="1157"/>
      <c r="AC260" s="1157"/>
      <c r="AD260" s="1157"/>
      <c r="AE260" s="1157"/>
      <c r="AF260" s="1157"/>
    </row>
    <row r="261" spans="1:32" ht="15" customHeight="1" x14ac:dyDescent="0.25">
      <c r="A261" s="45"/>
      <c r="B261" s="201"/>
      <c r="G261" s="1191"/>
      <c r="K261" s="1494"/>
      <c r="L261" s="1494"/>
      <c r="M261" s="1494"/>
      <c r="N261" s="1494"/>
      <c r="O261" s="1494"/>
      <c r="P261" s="1494"/>
      <c r="Q261" s="1494"/>
      <c r="R261" s="1494"/>
      <c r="U261" s="1157"/>
      <c r="V261" s="1157"/>
      <c r="W261" s="1157"/>
      <c r="X261" s="1157"/>
      <c r="Y261" s="1157"/>
      <c r="Z261" s="1157"/>
      <c r="AA261" s="1157"/>
      <c r="AB261" s="1157"/>
      <c r="AC261" s="1157"/>
      <c r="AD261" s="1157"/>
      <c r="AE261" s="1157"/>
      <c r="AF261" s="1157"/>
    </row>
    <row r="262" spans="1:32" ht="15" customHeight="1" thickBot="1" x14ac:dyDescent="0.35">
      <c r="A262" s="45"/>
      <c r="B262" s="201"/>
      <c r="C262" s="7" t="s">
        <v>1248</v>
      </c>
      <c r="G262" s="1191"/>
      <c r="K262" s="1494"/>
      <c r="L262" s="133"/>
      <c r="M262" s="1494"/>
      <c r="N262" s="1494"/>
      <c r="O262" s="1494"/>
      <c r="P262" s="1494"/>
      <c r="Q262" s="1494"/>
      <c r="R262" s="1494"/>
      <c r="U262" s="1157"/>
      <c r="V262" s="1157"/>
      <c r="W262" s="1157"/>
      <c r="X262" s="1157"/>
      <c r="Y262" s="1157"/>
      <c r="Z262" s="1157"/>
      <c r="AA262" s="1157"/>
      <c r="AB262" s="1157"/>
      <c r="AC262" s="1157"/>
      <c r="AD262" s="1157"/>
      <c r="AE262" s="1157"/>
      <c r="AF262" s="1157"/>
    </row>
    <row r="263" spans="1:32" ht="15" customHeight="1" x14ac:dyDescent="0.25">
      <c r="A263" s="45"/>
      <c r="B263" s="201"/>
      <c r="C263" s="1445" t="s">
        <v>1</v>
      </c>
      <c r="D263" s="1447" t="s">
        <v>63</v>
      </c>
      <c r="E263" s="1447" t="s">
        <v>1249</v>
      </c>
      <c r="F263" s="1447" t="s">
        <v>1250</v>
      </c>
      <c r="G263" s="1704" t="s">
        <v>990</v>
      </c>
      <c r="K263" s="1494"/>
      <c r="L263" s="1666"/>
      <c r="M263" s="1302"/>
      <c r="N263" s="1468"/>
      <c r="O263" s="1494"/>
      <c r="P263" s="1494"/>
      <c r="Q263" s="1494"/>
      <c r="R263" s="1494"/>
      <c r="U263" s="1157"/>
      <c r="V263" s="1157"/>
      <c r="W263" s="1157"/>
      <c r="X263" s="1157"/>
      <c r="Y263" s="1157"/>
      <c r="Z263" s="1157"/>
      <c r="AA263" s="1157"/>
      <c r="AB263" s="1157"/>
      <c r="AC263" s="1157"/>
      <c r="AD263" s="1157"/>
      <c r="AE263" s="1157"/>
      <c r="AF263" s="1157"/>
    </row>
    <row r="264" spans="1:32" ht="15" customHeight="1" x14ac:dyDescent="0.25">
      <c r="A264" s="45"/>
      <c r="B264" s="201"/>
      <c r="C264" s="1437">
        <v>119131</v>
      </c>
      <c r="D264" s="1439">
        <v>1</v>
      </c>
      <c r="E264" s="1705" t="s">
        <v>1251</v>
      </c>
      <c r="F264" s="1440" t="s">
        <v>1252</v>
      </c>
      <c r="G264" s="1700">
        <v>15643.599999999999</v>
      </c>
      <c r="K264" s="1494"/>
      <c r="L264" s="1263"/>
      <c r="M264" s="1076"/>
      <c r="N264" s="1164"/>
      <c r="O264" s="1266"/>
      <c r="P264" s="1494"/>
      <c r="Q264" s="1494"/>
      <c r="R264" s="1494"/>
      <c r="U264" s="1157"/>
      <c r="V264" s="1157"/>
      <c r="W264" s="1157"/>
      <c r="X264" s="1157"/>
      <c r="Y264" s="1157"/>
      <c r="Z264" s="1157"/>
      <c r="AA264" s="1157"/>
      <c r="AB264" s="1157"/>
      <c r="AC264" s="1157"/>
      <c r="AD264" s="1157"/>
      <c r="AE264" s="1157"/>
      <c r="AF264" s="1157"/>
    </row>
    <row r="265" spans="1:32" ht="15" customHeight="1" x14ac:dyDescent="0.25">
      <c r="A265" s="45"/>
      <c r="B265" s="201"/>
      <c r="C265" s="1136">
        <v>119132</v>
      </c>
      <c r="D265" s="1138">
        <v>1</v>
      </c>
      <c r="E265" s="970" t="s">
        <v>1251</v>
      </c>
      <c r="F265" s="1139" t="s">
        <v>1253</v>
      </c>
      <c r="G265" s="1281">
        <v>6731.2</v>
      </c>
      <c r="K265" s="1494"/>
      <c r="L265" s="1263"/>
      <c r="M265" s="1076"/>
      <c r="N265" s="1164"/>
      <c r="O265" s="1266"/>
      <c r="P265" s="1494"/>
      <c r="Q265" s="1494"/>
      <c r="R265" s="1494"/>
      <c r="U265" s="1157"/>
      <c r="V265" s="1157"/>
      <c r="W265" s="1157"/>
      <c r="X265" s="1157"/>
      <c r="Y265" s="1157"/>
      <c r="Z265" s="1157"/>
      <c r="AA265" s="1157"/>
      <c r="AB265" s="1157"/>
      <c r="AC265" s="1157"/>
      <c r="AD265" s="1157"/>
      <c r="AE265" s="1157"/>
      <c r="AF265" s="1157"/>
    </row>
    <row r="266" spans="1:32" ht="15" customHeight="1" x14ac:dyDescent="0.25">
      <c r="A266" s="45"/>
      <c r="B266" s="201"/>
      <c r="C266" s="1437">
        <v>119331</v>
      </c>
      <c r="D266" s="1440" t="s">
        <v>1254</v>
      </c>
      <c r="E266" s="1706" t="s">
        <v>1255</v>
      </c>
      <c r="F266" s="1440" t="s">
        <v>1252</v>
      </c>
      <c r="G266" s="1700">
        <v>23752.399999999998</v>
      </c>
      <c r="K266" s="1494"/>
      <c r="L266" s="1263"/>
      <c r="M266" s="1302"/>
      <c r="N266" s="1164"/>
      <c r="O266" s="1266"/>
      <c r="P266" s="1494"/>
      <c r="Q266" s="1494"/>
      <c r="R266" s="1494"/>
      <c r="U266" s="1157"/>
      <c r="V266" s="1157"/>
      <c r="W266" s="1157"/>
      <c r="X266" s="1157"/>
      <c r="Y266" s="1157"/>
      <c r="Z266" s="1157"/>
      <c r="AA266" s="1157"/>
      <c r="AB266" s="1157"/>
      <c r="AC266" s="1157"/>
      <c r="AD266" s="1157"/>
      <c r="AE266" s="1157"/>
      <c r="AF266" s="1157"/>
    </row>
    <row r="267" spans="1:32" ht="15" customHeight="1" x14ac:dyDescent="0.25">
      <c r="A267" s="45"/>
      <c r="B267" s="201"/>
      <c r="C267" s="1136">
        <v>119332</v>
      </c>
      <c r="D267" s="1139" t="s">
        <v>1254</v>
      </c>
      <c r="E267" s="971" t="s">
        <v>1255</v>
      </c>
      <c r="F267" s="1139" t="s">
        <v>1253</v>
      </c>
      <c r="G267" s="1281">
        <v>9209.1999999999989</v>
      </c>
      <c r="K267" s="1494"/>
      <c r="L267" s="1263"/>
      <c r="M267" s="1302"/>
      <c r="N267" s="1164"/>
      <c r="O267" s="1266"/>
      <c r="P267" s="1494"/>
      <c r="Q267" s="1494"/>
      <c r="R267" s="1494"/>
      <c r="U267" s="1157"/>
      <c r="V267" s="1157"/>
      <c r="W267" s="1157"/>
      <c r="X267" s="1157"/>
      <c r="Y267" s="1157"/>
      <c r="Z267" s="1157"/>
      <c r="AA267" s="1157"/>
      <c r="AB267" s="1157"/>
      <c r="AC267" s="1157"/>
      <c r="AD267" s="1157"/>
      <c r="AE267" s="1157"/>
      <c r="AF267" s="1157"/>
    </row>
    <row r="268" spans="1:32" ht="15" customHeight="1" x14ac:dyDescent="0.25">
      <c r="A268" s="45"/>
      <c r="B268" s="201"/>
      <c r="C268" s="1437">
        <v>119531</v>
      </c>
      <c r="D268" s="1439">
        <v>5</v>
      </c>
      <c r="E268" s="1707" t="s">
        <v>1256</v>
      </c>
      <c r="F268" s="1440" t="s">
        <v>1252</v>
      </c>
      <c r="G268" s="1700">
        <v>36299.199999999997</v>
      </c>
      <c r="K268" s="1494"/>
      <c r="L268" s="1263"/>
      <c r="M268" s="1076"/>
      <c r="N268" s="1164"/>
      <c r="O268" s="1266"/>
      <c r="P268" s="1494"/>
      <c r="Q268" s="1494"/>
      <c r="R268" s="1494"/>
      <c r="U268" s="1157"/>
      <c r="V268" s="1157"/>
      <c r="W268" s="1157"/>
      <c r="X268" s="1157"/>
      <c r="Y268" s="1157"/>
      <c r="Z268" s="1157"/>
      <c r="AA268" s="1157"/>
      <c r="AB268" s="1157"/>
      <c r="AC268" s="1157"/>
      <c r="AD268" s="1157"/>
      <c r="AE268" s="1157"/>
      <c r="AF268" s="1157"/>
    </row>
    <row r="269" spans="1:32" ht="15" customHeight="1" thickBot="1" x14ac:dyDescent="0.3">
      <c r="A269" s="45"/>
      <c r="B269" s="201"/>
      <c r="C269" s="1141">
        <v>119532</v>
      </c>
      <c r="D269" s="1143">
        <v>5</v>
      </c>
      <c r="E269" s="972" t="s">
        <v>1256</v>
      </c>
      <c r="F269" s="1144" t="s">
        <v>1253</v>
      </c>
      <c r="G269" s="1285">
        <v>14698.599999999999</v>
      </c>
      <c r="K269" s="1494"/>
      <c r="L269" s="1263"/>
      <c r="M269" s="1076"/>
      <c r="N269" s="1164"/>
      <c r="O269" s="1266"/>
      <c r="P269" s="1494"/>
      <c r="Q269" s="1494"/>
      <c r="R269" s="1494"/>
      <c r="U269" s="1157"/>
      <c r="V269" s="1157"/>
      <c r="W269" s="1157"/>
      <c r="X269" s="1157"/>
      <c r="Y269" s="1157"/>
      <c r="Z269" s="1157"/>
      <c r="AA269" s="1157"/>
      <c r="AB269" s="1157"/>
      <c r="AC269" s="1157"/>
      <c r="AD269" s="1157"/>
      <c r="AE269" s="1157"/>
      <c r="AF269" s="1157"/>
    </row>
    <row r="270" spans="1:32" ht="15" customHeight="1" x14ac:dyDescent="0.25">
      <c r="A270" s="45"/>
      <c r="B270" s="201"/>
      <c r="G270" s="1191"/>
      <c r="K270" s="1494"/>
      <c r="L270" s="1494"/>
      <c r="M270" s="1494"/>
      <c r="N270" s="1494"/>
      <c r="O270" s="1494"/>
      <c r="P270" s="1494"/>
      <c r="Q270" s="1494"/>
      <c r="R270" s="1494"/>
      <c r="U270" s="1157"/>
      <c r="V270" s="1157"/>
      <c r="W270" s="1157"/>
      <c r="X270" s="1157"/>
      <c r="Y270" s="1157"/>
      <c r="Z270" s="1157"/>
      <c r="AA270" s="1157"/>
      <c r="AB270" s="1157"/>
      <c r="AC270" s="1157"/>
      <c r="AD270" s="1157"/>
      <c r="AE270" s="1157"/>
      <c r="AF270" s="1157"/>
    </row>
    <row r="271" spans="1:32" ht="15" customHeight="1" x14ac:dyDescent="0.25">
      <c r="A271" s="45"/>
      <c r="B271" s="201"/>
      <c r="G271" s="1191"/>
      <c r="K271" s="1494"/>
      <c r="L271" s="1494"/>
      <c r="M271" s="1494"/>
      <c r="N271" s="1494"/>
      <c r="O271" s="1494"/>
      <c r="P271" s="1494"/>
      <c r="Q271" s="1494"/>
      <c r="R271" s="1494"/>
      <c r="U271" s="1157"/>
      <c r="V271" s="1157"/>
      <c r="W271" s="1157"/>
      <c r="X271" s="1157"/>
      <c r="Y271" s="1157"/>
      <c r="Z271" s="1157"/>
      <c r="AA271" s="1157"/>
      <c r="AB271" s="1157"/>
      <c r="AC271" s="1157"/>
      <c r="AD271" s="1157"/>
      <c r="AE271" s="1157"/>
      <c r="AF271" s="1157"/>
    </row>
    <row r="272" spans="1:32" ht="15" customHeight="1" thickBot="1" x14ac:dyDescent="0.35">
      <c r="A272" s="45"/>
      <c r="B272" s="201"/>
      <c r="C272" s="7" t="s">
        <v>1258</v>
      </c>
      <c r="D272" s="82"/>
      <c r="E272" s="82"/>
      <c r="G272" s="1191"/>
      <c r="K272" s="1494"/>
      <c r="L272" s="133"/>
      <c r="M272" s="141"/>
      <c r="N272" s="1494"/>
      <c r="O272" s="1494"/>
      <c r="P272" s="1494"/>
      <c r="Q272" s="1494"/>
      <c r="R272" s="1494"/>
      <c r="U272" s="1157"/>
      <c r="V272" s="1157"/>
      <c r="W272" s="1157"/>
      <c r="X272" s="1157"/>
      <c r="Y272" s="1157"/>
      <c r="Z272" s="1157"/>
      <c r="AA272" s="1157"/>
      <c r="AB272" s="1157"/>
      <c r="AC272" s="1157"/>
      <c r="AD272" s="1157"/>
      <c r="AE272" s="1157"/>
      <c r="AF272" s="1157"/>
    </row>
    <row r="273" spans="1:32" ht="15" customHeight="1" x14ac:dyDescent="0.25">
      <c r="A273" s="45"/>
      <c r="B273" s="201"/>
      <c r="C273" s="1133" t="s">
        <v>1</v>
      </c>
      <c r="D273" s="1135" t="s">
        <v>63</v>
      </c>
      <c r="E273" s="1134" t="s">
        <v>1257</v>
      </c>
      <c r="F273" s="1134" t="s">
        <v>960</v>
      </c>
      <c r="G273" s="1258" t="s">
        <v>990</v>
      </c>
      <c r="K273" s="1494"/>
      <c r="L273" s="1661"/>
      <c r="M273" s="1662"/>
      <c r="N273" s="1468"/>
      <c r="O273" s="1494"/>
      <c r="P273" s="1494"/>
      <c r="Q273" s="1494"/>
      <c r="R273" s="1494"/>
      <c r="U273" s="1157"/>
      <c r="V273" s="1157"/>
      <c r="W273" s="1157"/>
      <c r="X273" s="1157"/>
      <c r="Y273" s="1157"/>
      <c r="Z273" s="1157"/>
      <c r="AA273" s="1157"/>
      <c r="AB273" s="1157"/>
      <c r="AC273" s="1157"/>
      <c r="AD273" s="1157"/>
      <c r="AE273" s="1157"/>
      <c r="AF273" s="1157"/>
    </row>
    <row r="274" spans="1:32" ht="15" customHeight="1" x14ac:dyDescent="0.25">
      <c r="A274" s="45"/>
      <c r="B274" s="201"/>
      <c r="C274" s="1437">
        <v>11208</v>
      </c>
      <c r="D274" s="1448">
        <v>0.8</v>
      </c>
      <c r="E274" s="1438">
        <v>20</v>
      </c>
      <c r="F274" s="1693">
        <v>13.92</v>
      </c>
      <c r="G274" s="1700">
        <v>8688.4</v>
      </c>
      <c r="K274" s="1494"/>
      <c r="L274" s="1263"/>
      <c r="M274" s="1075"/>
      <c r="N274" s="1265"/>
      <c r="O274" s="1266"/>
      <c r="P274" s="1494"/>
      <c r="Q274" s="1494"/>
      <c r="R274" s="1494"/>
      <c r="U274" s="1157"/>
      <c r="V274" s="1157"/>
      <c r="W274" s="1157"/>
      <c r="X274" s="1157"/>
      <c r="Y274" s="1157"/>
      <c r="Z274" s="1157"/>
      <c r="AA274" s="1157"/>
      <c r="AB274" s="1157"/>
      <c r="AC274" s="1157"/>
      <c r="AD274" s="1157"/>
      <c r="AE274" s="1157"/>
      <c r="AF274" s="1157"/>
    </row>
    <row r="275" spans="1:32" ht="15" customHeight="1" x14ac:dyDescent="0.25">
      <c r="A275" s="45"/>
      <c r="B275" s="201"/>
      <c r="C275" s="1136">
        <v>11216</v>
      </c>
      <c r="D275" s="1140">
        <v>1.6</v>
      </c>
      <c r="E275" s="1137">
        <v>20</v>
      </c>
      <c r="F275" s="1114">
        <v>26.62</v>
      </c>
      <c r="G275" s="1281">
        <v>12840.8</v>
      </c>
      <c r="K275" s="1494"/>
      <c r="L275" s="1263"/>
      <c r="M275" s="1075"/>
      <c r="N275" s="1265"/>
      <c r="O275" s="1266"/>
      <c r="P275" s="1494"/>
      <c r="Q275" s="1494"/>
      <c r="R275" s="1494"/>
      <c r="U275" s="1157"/>
      <c r="V275" s="1157"/>
      <c r="W275" s="1157"/>
      <c r="X275" s="1157"/>
      <c r="Y275" s="1157"/>
      <c r="Z275" s="1157"/>
      <c r="AA275" s="1157"/>
      <c r="AB275" s="1157"/>
      <c r="AC275" s="1157"/>
      <c r="AD275" s="1157"/>
      <c r="AE275" s="1157"/>
      <c r="AF275" s="1157"/>
    </row>
    <row r="276" spans="1:32" ht="15" customHeight="1" x14ac:dyDescent="0.25">
      <c r="A276" s="45"/>
      <c r="B276" s="201"/>
      <c r="C276" s="1437">
        <v>112161</v>
      </c>
      <c r="D276" s="1448">
        <v>1.6</v>
      </c>
      <c r="E276" s="1438">
        <v>12</v>
      </c>
      <c r="F276" s="1693">
        <v>25</v>
      </c>
      <c r="G276" s="1700">
        <v>11860.8</v>
      </c>
      <c r="K276" s="1494"/>
      <c r="L276" s="1263"/>
      <c r="M276" s="1075"/>
      <c r="N276" s="1265"/>
      <c r="O276" s="1266"/>
      <c r="P276" s="1494"/>
      <c r="Q276" s="1494"/>
      <c r="R276" s="1494"/>
      <c r="U276" s="1157"/>
      <c r="V276" s="1157"/>
      <c r="W276" s="1157"/>
      <c r="X276" s="1157"/>
      <c r="Y276" s="1157"/>
      <c r="Z276" s="1157"/>
      <c r="AA276" s="1157"/>
      <c r="AB276" s="1157"/>
      <c r="AC276" s="1157"/>
      <c r="AD276" s="1157"/>
      <c r="AE276" s="1157"/>
      <c r="AF276" s="1157"/>
    </row>
    <row r="277" spans="1:32" ht="15" customHeight="1" x14ac:dyDescent="0.25">
      <c r="A277" s="45"/>
      <c r="B277" s="201"/>
      <c r="C277" s="1136">
        <v>11232</v>
      </c>
      <c r="D277" s="1140">
        <v>3.2</v>
      </c>
      <c r="E277" s="1137">
        <v>20</v>
      </c>
      <c r="F277" s="1114">
        <v>46.42</v>
      </c>
      <c r="G277" s="1281">
        <v>22569.399999999998</v>
      </c>
      <c r="K277" s="1494"/>
      <c r="L277" s="1263"/>
      <c r="M277" s="1075"/>
      <c r="N277" s="1265"/>
      <c r="O277" s="1266"/>
      <c r="P277" s="1494"/>
      <c r="Q277" s="1494"/>
      <c r="R277" s="1494"/>
      <c r="U277" s="1157"/>
      <c r="V277" s="1157"/>
      <c r="W277" s="1157"/>
      <c r="X277" s="1157"/>
      <c r="Y277" s="1157"/>
      <c r="Z277" s="1157"/>
      <c r="AA277" s="1157"/>
      <c r="AB277" s="1157"/>
      <c r="AC277" s="1157"/>
      <c r="AD277" s="1157"/>
      <c r="AE277" s="1157"/>
      <c r="AF277" s="1157"/>
    </row>
    <row r="278" spans="1:32" ht="15" customHeight="1" x14ac:dyDescent="0.25">
      <c r="A278" s="45"/>
      <c r="B278" s="201"/>
      <c r="C278" s="1437">
        <v>112321</v>
      </c>
      <c r="D278" s="1448">
        <v>3.2</v>
      </c>
      <c r="E278" s="1438">
        <v>12</v>
      </c>
      <c r="F278" s="1693">
        <v>45</v>
      </c>
      <c r="G278" s="1700">
        <v>20851.599999999999</v>
      </c>
      <c r="K278" s="1494"/>
      <c r="L278" s="1263"/>
      <c r="M278" s="1075"/>
      <c r="N278" s="1265"/>
      <c r="O278" s="1266"/>
      <c r="P278" s="1494"/>
      <c r="Q278" s="1494"/>
      <c r="R278" s="1494"/>
      <c r="U278" s="1157"/>
      <c r="V278" s="1157"/>
      <c r="W278" s="1157"/>
      <c r="X278" s="1157"/>
      <c r="Y278" s="1157"/>
      <c r="Z278" s="1157"/>
      <c r="AA278" s="1157"/>
      <c r="AB278" s="1157"/>
      <c r="AC278" s="1157"/>
      <c r="AD278" s="1157"/>
      <c r="AE278" s="1157"/>
      <c r="AF278" s="1157"/>
    </row>
    <row r="279" spans="1:32" ht="15" customHeight="1" thickBot="1" x14ac:dyDescent="0.3">
      <c r="A279" s="45"/>
      <c r="B279" s="201"/>
      <c r="C279" s="1141">
        <v>11254</v>
      </c>
      <c r="D279" s="966">
        <v>5.4</v>
      </c>
      <c r="E279" s="1142">
        <v>20</v>
      </c>
      <c r="F279" s="958">
        <v>97.42</v>
      </c>
      <c r="G279" s="1285">
        <v>47490.799999999996</v>
      </c>
      <c r="K279" s="1494"/>
      <c r="L279" s="1263"/>
      <c r="M279" s="1075"/>
      <c r="N279" s="1265"/>
      <c r="O279" s="1266"/>
      <c r="P279" s="1494"/>
      <c r="Q279" s="1494"/>
      <c r="R279" s="1494"/>
      <c r="U279" s="1157"/>
      <c r="V279" s="1157"/>
      <c r="W279" s="1157"/>
      <c r="X279" s="1157"/>
      <c r="Y279" s="1157"/>
      <c r="Z279" s="1157"/>
      <c r="AA279" s="1157"/>
      <c r="AB279" s="1157"/>
      <c r="AC279" s="1157"/>
      <c r="AD279" s="1157"/>
      <c r="AE279" s="1157"/>
      <c r="AF279" s="1157"/>
    </row>
    <row r="280" spans="1:32" ht="15" customHeight="1" x14ac:dyDescent="0.25">
      <c r="A280" s="45"/>
      <c r="B280" s="201"/>
      <c r="G280" s="1191"/>
      <c r="K280" s="1494"/>
      <c r="L280" s="1494"/>
      <c r="M280" s="1494"/>
      <c r="N280" s="1494"/>
      <c r="O280" s="1494"/>
      <c r="P280" s="1494"/>
      <c r="Q280" s="1494"/>
      <c r="R280" s="1494"/>
      <c r="U280" s="1157"/>
      <c r="V280" s="1157"/>
      <c r="W280" s="1157"/>
      <c r="X280" s="1157"/>
      <c r="Y280" s="1157"/>
      <c r="Z280" s="1157"/>
      <c r="AA280" s="1157"/>
      <c r="AB280" s="1157"/>
      <c r="AC280" s="1157"/>
      <c r="AD280" s="1157"/>
      <c r="AE280" s="1157"/>
      <c r="AF280" s="1157"/>
    </row>
    <row r="281" spans="1:32" ht="15" customHeight="1" thickBot="1" x14ac:dyDescent="0.3">
      <c r="A281" s="45"/>
      <c r="B281" s="201"/>
      <c r="C281" s="1262" t="s">
        <v>1359</v>
      </c>
      <c r="D281" s="82"/>
      <c r="E281" s="82"/>
      <c r="G281" s="1191"/>
      <c r="K281" s="1494"/>
      <c r="L281" s="1665"/>
      <c r="M281" s="141"/>
      <c r="N281" s="1494"/>
      <c r="O281" s="1494"/>
      <c r="P281" s="1494"/>
      <c r="Q281" s="1494"/>
      <c r="R281" s="1494"/>
      <c r="U281" s="1157"/>
      <c r="V281" s="1157"/>
      <c r="W281" s="1157"/>
      <c r="X281" s="1157"/>
      <c r="Y281" s="1157"/>
      <c r="Z281" s="1157"/>
      <c r="AA281" s="1157"/>
      <c r="AB281" s="1157"/>
      <c r="AC281" s="1157"/>
      <c r="AD281" s="1157"/>
      <c r="AE281" s="1157"/>
      <c r="AF281" s="1157"/>
    </row>
    <row r="282" spans="1:32" ht="15" customHeight="1" x14ac:dyDescent="0.25">
      <c r="A282" s="45"/>
      <c r="B282" s="201"/>
      <c r="C282" s="1270" t="s">
        <v>1</v>
      </c>
      <c r="D282" s="1271" t="s">
        <v>63</v>
      </c>
      <c r="E282" s="1272" t="s">
        <v>1257</v>
      </c>
      <c r="F282" s="1272" t="s">
        <v>960</v>
      </c>
      <c r="G282" s="1273" t="s">
        <v>990</v>
      </c>
      <c r="K282" s="1494"/>
      <c r="L282" s="1661"/>
      <c r="M282" s="1662"/>
      <c r="N282" s="1468"/>
      <c r="O282" s="1494"/>
      <c r="P282" s="1494"/>
      <c r="Q282" s="1494"/>
      <c r="R282" s="1494"/>
      <c r="U282" s="1157"/>
      <c r="V282" s="1157"/>
      <c r="W282" s="1157"/>
      <c r="X282" s="1157"/>
      <c r="Y282" s="1157"/>
      <c r="Z282" s="1157"/>
      <c r="AA282" s="1157"/>
      <c r="AB282" s="1157"/>
      <c r="AC282" s="1157"/>
      <c r="AD282" s="1157"/>
      <c r="AE282" s="1157"/>
      <c r="AF282" s="1157"/>
    </row>
    <row r="283" spans="1:32" ht="15" customHeight="1" x14ac:dyDescent="0.25">
      <c r="A283" s="45"/>
      <c r="B283" s="201"/>
      <c r="C283" s="1701">
        <v>112633</v>
      </c>
      <c r="D283" s="1708">
        <v>0.63</v>
      </c>
      <c r="E283" s="1709">
        <v>3</v>
      </c>
      <c r="F283" s="1689">
        <v>7</v>
      </c>
      <c r="G283" s="1700">
        <v>4232.2</v>
      </c>
      <c r="K283" s="1494"/>
      <c r="L283" s="1277"/>
      <c r="M283" s="1311"/>
      <c r="N283" s="1265"/>
      <c r="O283" s="1266"/>
      <c r="P283" s="1494"/>
      <c r="Q283" s="1494"/>
      <c r="R283" s="1494"/>
      <c r="U283" s="1157"/>
      <c r="V283" s="1157"/>
      <c r="W283" s="1157"/>
      <c r="X283" s="1157"/>
      <c r="Y283" s="1157"/>
      <c r="Z283" s="1157"/>
      <c r="AA283" s="1157"/>
      <c r="AB283" s="1157"/>
      <c r="AC283" s="1157"/>
      <c r="AD283" s="1157"/>
      <c r="AE283" s="1157"/>
      <c r="AF283" s="1157"/>
    </row>
    <row r="284" spans="1:32" ht="15" customHeight="1" x14ac:dyDescent="0.25">
      <c r="A284" s="45"/>
      <c r="B284" s="201"/>
      <c r="C284" s="1292">
        <v>112636</v>
      </c>
      <c r="D284" s="1305">
        <v>0.63</v>
      </c>
      <c r="E284" s="1306">
        <v>6</v>
      </c>
      <c r="F284" s="1294">
        <v>7.5</v>
      </c>
      <c r="G284" s="1281">
        <v>4370.7999999999993</v>
      </c>
      <c r="K284" s="1494"/>
      <c r="L284" s="1277"/>
      <c r="M284" s="1311"/>
      <c r="N284" s="1265"/>
      <c r="O284" s="1266"/>
      <c r="P284" s="1494"/>
      <c r="Q284" s="1494"/>
      <c r="R284" s="1494"/>
      <c r="U284" s="1157"/>
      <c r="V284" s="1157"/>
      <c r="W284" s="1157"/>
      <c r="X284" s="1157"/>
      <c r="Y284" s="1157"/>
      <c r="Z284" s="1157"/>
      <c r="AA284" s="1157"/>
      <c r="AB284" s="1157"/>
      <c r="AC284" s="1157"/>
      <c r="AD284" s="1157"/>
      <c r="AE284" s="1157"/>
      <c r="AF284" s="1157"/>
    </row>
    <row r="285" spans="1:32" ht="15" customHeight="1" x14ac:dyDescent="0.25">
      <c r="A285" s="45"/>
      <c r="B285" s="201"/>
      <c r="C285" s="1701">
        <v>112639</v>
      </c>
      <c r="D285" s="1708">
        <v>0.63</v>
      </c>
      <c r="E285" s="1709">
        <v>9</v>
      </c>
      <c r="F285" s="1689">
        <v>8</v>
      </c>
      <c r="G285" s="1700">
        <v>4467.3999999999996</v>
      </c>
      <c r="K285" s="1494"/>
      <c r="L285" s="1277"/>
      <c r="M285" s="1311"/>
      <c r="N285" s="1265"/>
      <c r="O285" s="1266"/>
      <c r="P285" s="1494"/>
      <c r="Q285" s="1494"/>
      <c r="R285" s="1494"/>
      <c r="U285" s="1157"/>
      <c r="V285" s="1157"/>
      <c r="W285" s="1157"/>
      <c r="X285" s="1157"/>
      <c r="Y285" s="1157"/>
      <c r="Z285" s="1157"/>
      <c r="AA285" s="1157"/>
      <c r="AB285" s="1157"/>
      <c r="AC285" s="1157"/>
      <c r="AD285" s="1157"/>
      <c r="AE285" s="1157"/>
      <c r="AF285" s="1157"/>
    </row>
    <row r="286" spans="1:32" ht="15" customHeight="1" x14ac:dyDescent="0.25">
      <c r="A286" s="45"/>
      <c r="B286" s="201"/>
      <c r="C286" s="1292">
        <v>112163</v>
      </c>
      <c r="D286" s="1293">
        <v>1.6</v>
      </c>
      <c r="E286" s="1306">
        <v>3</v>
      </c>
      <c r="F286" s="1294">
        <v>12</v>
      </c>
      <c r="G286" s="1281">
        <v>6174</v>
      </c>
      <c r="K286" s="1494"/>
      <c r="L286" s="1277"/>
      <c r="M286" s="1309"/>
      <c r="N286" s="1265"/>
      <c r="O286" s="1266"/>
      <c r="P286" s="1494"/>
      <c r="Q286" s="1494"/>
      <c r="R286" s="1494"/>
      <c r="U286" s="1157"/>
      <c r="V286" s="1157"/>
      <c r="W286" s="1157"/>
      <c r="X286" s="1157"/>
      <c r="Y286" s="1157"/>
      <c r="Z286" s="1157"/>
      <c r="AA286" s="1157"/>
      <c r="AB286" s="1157"/>
      <c r="AC286" s="1157"/>
      <c r="AD286" s="1157"/>
      <c r="AE286" s="1157"/>
      <c r="AF286" s="1157"/>
    </row>
    <row r="287" spans="1:32" ht="15" customHeight="1" x14ac:dyDescent="0.25">
      <c r="A287" s="45"/>
      <c r="B287" s="201"/>
      <c r="C287" s="1701">
        <v>112166</v>
      </c>
      <c r="D287" s="1702">
        <v>1.6</v>
      </c>
      <c r="E287" s="1709">
        <v>6</v>
      </c>
      <c r="F287" s="1689">
        <v>13</v>
      </c>
      <c r="G287" s="1700">
        <v>6314</v>
      </c>
      <c r="K287" s="1494"/>
      <c r="L287" s="1277"/>
      <c r="M287" s="1309"/>
      <c r="N287" s="1265"/>
      <c r="O287" s="1266"/>
      <c r="P287" s="1494"/>
      <c r="Q287" s="1494"/>
      <c r="R287" s="1494"/>
      <c r="U287" s="1157"/>
      <c r="V287" s="1157"/>
      <c r="W287" s="1157"/>
      <c r="X287" s="1157"/>
      <c r="Y287" s="1157"/>
      <c r="Z287" s="1157"/>
      <c r="AA287" s="1157"/>
      <c r="AB287" s="1157"/>
      <c r="AC287" s="1157"/>
      <c r="AD287" s="1157"/>
      <c r="AE287" s="1157"/>
      <c r="AF287" s="1157"/>
    </row>
    <row r="288" spans="1:32" ht="15" customHeight="1" thickBot="1" x14ac:dyDescent="0.3">
      <c r="A288" s="45"/>
      <c r="B288" s="201"/>
      <c r="C288" s="1295">
        <v>112169</v>
      </c>
      <c r="D288" s="1307">
        <v>1.6</v>
      </c>
      <c r="E288" s="1296">
        <v>9</v>
      </c>
      <c r="F288" s="1298">
        <v>14</v>
      </c>
      <c r="G288" s="1285">
        <v>6591.2</v>
      </c>
      <c r="K288" s="1494"/>
      <c r="L288" s="1277"/>
      <c r="M288" s="1309"/>
      <c r="N288" s="1265"/>
      <c r="O288" s="1266"/>
      <c r="P288" s="1494"/>
      <c r="Q288" s="1494"/>
      <c r="R288" s="1494"/>
      <c r="U288" s="1157"/>
      <c r="V288" s="1157"/>
      <c r="W288" s="1157"/>
      <c r="X288" s="1157"/>
      <c r="Y288" s="1157"/>
      <c r="Z288" s="1157"/>
      <c r="AA288" s="1157"/>
      <c r="AB288" s="1157"/>
      <c r="AC288" s="1157"/>
      <c r="AD288" s="1157"/>
      <c r="AE288" s="1157"/>
      <c r="AF288" s="1157"/>
    </row>
    <row r="289" spans="1:32" ht="15" customHeight="1" x14ac:dyDescent="0.25">
      <c r="A289" s="45"/>
      <c r="B289" s="201"/>
      <c r="C289" s="1274"/>
      <c r="D289" s="1308"/>
      <c r="E289" s="1275"/>
      <c r="F289" s="1276"/>
      <c r="G289" s="1289"/>
      <c r="K289" s="1494"/>
      <c r="L289" s="1277"/>
      <c r="M289" s="1309"/>
      <c r="N289" s="1265"/>
      <c r="O289" s="1266"/>
      <c r="P289" s="1494"/>
      <c r="Q289" s="1494"/>
      <c r="R289" s="1494"/>
      <c r="U289" s="1157"/>
      <c r="V289" s="1157"/>
      <c r="W289" s="1157"/>
      <c r="X289" s="1157"/>
      <c r="Y289" s="1157"/>
      <c r="Z289" s="1157"/>
      <c r="AA289" s="1157"/>
      <c r="AB289" s="1157"/>
      <c r="AC289" s="1157"/>
      <c r="AD289" s="1157"/>
      <c r="AE289" s="1157"/>
      <c r="AF289" s="1157"/>
    </row>
    <row r="290" spans="1:32" ht="15" customHeight="1" x14ac:dyDescent="0.25">
      <c r="A290" s="45"/>
      <c r="B290" s="201"/>
      <c r="C290" s="1274"/>
      <c r="D290" s="1308"/>
      <c r="E290" s="1275"/>
      <c r="F290" s="1276"/>
      <c r="G290" s="1289"/>
      <c r="K290" s="1494"/>
      <c r="L290" s="1277"/>
      <c r="M290" s="1309"/>
      <c r="N290" s="1265"/>
      <c r="O290" s="1266"/>
      <c r="P290" s="1494"/>
      <c r="Q290" s="1494"/>
      <c r="R290" s="1494"/>
      <c r="U290" s="1157"/>
      <c r="V290" s="1157"/>
      <c r="W290" s="1157"/>
      <c r="X290" s="1157"/>
      <c r="Y290" s="1157"/>
      <c r="Z290" s="1157"/>
      <c r="AA290" s="1157"/>
      <c r="AB290" s="1157"/>
      <c r="AC290" s="1157"/>
      <c r="AD290" s="1157"/>
      <c r="AE290" s="1157"/>
      <c r="AF290" s="1157"/>
    </row>
    <row r="291" spans="1:32" ht="15" customHeight="1" thickBot="1" x14ac:dyDescent="0.3">
      <c r="A291" s="45"/>
      <c r="B291" s="201"/>
      <c r="C291" s="1262" t="s">
        <v>1360</v>
      </c>
      <c r="D291" s="82"/>
      <c r="E291" s="82"/>
      <c r="G291" s="1191"/>
      <c r="K291" s="1494"/>
      <c r="L291" s="1665"/>
      <c r="M291" s="141"/>
      <c r="N291" s="1494"/>
      <c r="O291" s="1494"/>
      <c r="P291" s="1494"/>
      <c r="Q291" s="1494"/>
      <c r="R291" s="1494"/>
      <c r="U291" s="1157"/>
      <c r="V291" s="1157"/>
      <c r="W291" s="1157"/>
      <c r="X291" s="1157"/>
      <c r="Y291" s="1157"/>
      <c r="Z291" s="1157"/>
      <c r="AA291" s="1157"/>
      <c r="AB291" s="1157"/>
      <c r="AC291" s="1157"/>
      <c r="AD291" s="1157"/>
      <c r="AE291" s="1157"/>
      <c r="AF291" s="1157"/>
    </row>
    <row r="292" spans="1:32" ht="15" customHeight="1" x14ac:dyDescent="0.25">
      <c r="A292" s="45"/>
      <c r="B292" s="201"/>
      <c r="C292" s="1270" t="s">
        <v>1</v>
      </c>
      <c r="D292" s="1271" t="s">
        <v>63</v>
      </c>
      <c r="E292" s="1272" t="s">
        <v>1257</v>
      </c>
      <c r="F292" s="1272" t="s">
        <v>960</v>
      </c>
      <c r="G292" s="1273" t="s">
        <v>990</v>
      </c>
      <c r="K292" s="1494"/>
      <c r="L292" s="1669"/>
      <c r="M292" s="1670"/>
      <c r="N292" s="1468"/>
      <c r="O292" s="1494"/>
      <c r="P292" s="1494"/>
      <c r="Q292" s="1494"/>
      <c r="R292" s="1494"/>
      <c r="U292" s="1157"/>
      <c r="V292" s="1157"/>
      <c r="W292" s="1157"/>
      <c r="X292" s="1157"/>
      <c r="Y292" s="1157"/>
      <c r="Z292" s="1157"/>
      <c r="AA292" s="1157"/>
      <c r="AB292" s="1157"/>
      <c r="AC292" s="1157"/>
      <c r="AD292" s="1157"/>
      <c r="AE292" s="1157"/>
      <c r="AF292" s="1157"/>
    </row>
    <row r="293" spans="1:32" ht="15" customHeight="1" x14ac:dyDescent="0.25">
      <c r="A293" s="45"/>
      <c r="B293" s="201"/>
      <c r="C293" s="1437">
        <v>112183</v>
      </c>
      <c r="D293" s="1440" t="s">
        <v>1361</v>
      </c>
      <c r="E293" s="1440" t="s">
        <v>1363</v>
      </c>
      <c r="F293" s="1693">
        <v>8</v>
      </c>
      <c r="G293" s="1700">
        <v>12300.4</v>
      </c>
      <c r="K293" s="1494"/>
      <c r="L293" s="1277"/>
      <c r="M293" s="1313"/>
      <c r="N293" s="1265"/>
      <c r="O293" s="1266"/>
      <c r="P293" s="1494"/>
      <c r="Q293" s="1494"/>
      <c r="R293" s="1494"/>
      <c r="U293" s="1157"/>
      <c r="V293" s="1157"/>
      <c r="W293" s="1157"/>
      <c r="X293" s="1157"/>
      <c r="Y293" s="1157"/>
      <c r="Z293" s="1157"/>
      <c r="AA293" s="1157"/>
      <c r="AB293" s="1157"/>
      <c r="AC293" s="1157"/>
      <c r="AD293" s="1157"/>
      <c r="AE293" s="1157"/>
      <c r="AF293" s="1157"/>
    </row>
    <row r="294" spans="1:32" ht="15" customHeight="1" thickBot="1" x14ac:dyDescent="0.3">
      <c r="A294" s="45"/>
      <c r="B294" s="201"/>
      <c r="C294" s="963">
        <v>112153</v>
      </c>
      <c r="D294" s="1304" t="s">
        <v>1362</v>
      </c>
      <c r="E294" s="1304" t="s">
        <v>1364</v>
      </c>
      <c r="F294" s="969">
        <v>8</v>
      </c>
      <c r="G294" s="1285">
        <v>9494.7999999999993</v>
      </c>
      <c r="K294" s="1494"/>
      <c r="L294" s="1277"/>
      <c r="M294" s="1313"/>
      <c r="N294" s="1265"/>
      <c r="O294" s="1266"/>
      <c r="P294" s="1494"/>
      <c r="Q294" s="1494"/>
      <c r="R294" s="1494"/>
      <c r="U294" s="1157"/>
      <c r="V294" s="1157"/>
      <c r="W294" s="1157"/>
      <c r="X294" s="1157"/>
      <c r="Y294" s="1157"/>
      <c r="Z294" s="1157"/>
      <c r="AA294" s="1157"/>
      <c r="AB294" s="1157"/>
      <c r="AC294" s="1157"/>
      <c r="AD294" s="1157"/>
      <c r="AE294" s="1157"/>
      <c r="AF294" s="1157"/>
    </row>
    <row r="295" spans="1:32" ht="15" customHeight="1" x14ac:dyDescent="0.25">
      <c r="A295" s="45"/>
      <c r="B295" s="201"/>
      <c r="C295" s="1274"/>
      <c r="D295" s="1312"/>
      <c r="E295" s="1312"/>
      <c r="F295" s="1276"/>
      <c r="G295" s="1289"/>
      <c r="K295" s="1494"/>
      <c r="L295" s="1277"/>
      <c r="M295" s="1313"/>
      <c r="N295" s="1265"/>
      <c r="O295" s="1266"/>
      <c r="P295" s="1494"/>
      <c r="Q295" s="1494"/>
      <c r="R295" s="1494"/>
      <c r="U295" s="1157"/>
      <c r="V295" s="1157"/>
      <c r="W295" s="1157"/>
      <c r="X295" s="1157"/>
      <c r="Y295" s="1157"/>
      <c r="Z295" s="1157"/>
      <c r="AA295" s="1157"/>
      <c r="AB295" s="1157"/>
      <c r="AC295" s="1157"/>
      <c r="AD295" s="1157"/>
      <c r="AE295" s="1157"/>
      <c r="AF295" s="1157"/>
    </row>
    <row r="296" spans="1:32" ht="15" customHeight="1" x14ac:dyDescent="0.25">
      <c r="A296" s="45"/>
      <c r="B296" s="201"/>
      <c r="C296" s="1274"/>
      <c r="D296" s="1310"/>
      <c r="E296" s="1275"/>
      <c r="F296" s="1276"/>
      <c r="G296" s="1289"/>
      <c r="K296" s="1494"/>
      <c r="L296" s="1277"/>
      <c r="M296" s="1311"/>
      <c r="N296" s="1265"/>
      <c r="O296" s="1266"/>
      <c r="P296" s="1494"/>
      <c r="Q296" s="1494"/>
      <c r="R296" s="1494"/>
      <c r="U296" s="1157"/>
      <c r="V296" s="1157"/>
      <c r="W296" s="1157"/>
      <c r="X296" s="1157"/>
      <c r="Y296" s="1157"/>
      <c r="Z296" s="1157"/>
      <c r="AA296" s="1157"/>
      <c r="AB296" s="1157"/>
      <c r="AC296" s="1157"/>
      <c r="AD296" s="1157"/>
      <c r="AE296" s="1157"/>
      <c r="AF296" s="1157"/>
    </row>
    <row r="297" spans="1:32" ht="15" customHeight="1" thickBot="1" x14ac:dyDescent="0.3">
      <c r="A297" s="45"/>
      <c r="B297" s="201"/>
      <c r="C297" s="1262" t="s">
        <v>1360</v>
      </c>
      <c r="D297" s="82"/>
      <c r="E297" s="82"/>
      <c r="G297" s="1191"/>
      <c r="K297" s="1494"/>
      <c r="L297" s="1665"/>
      <c r="M297" s="141"/>
      <c r="N297" s="1494"/>
      <c r="O297" s="1494"/>
      <c r="P297" s="1494"/>
      <c r="Q297" s="1494"/>
      <c r="R297" s="1494"/>
      <c r="U297" s="1157"/>
      <c r="V297" s="1157"/>
      <c r="W297" s="1157"/>
      <c r="X297" s="1157"/>
      <c r="Y297" s="1157"/>
      <c r="Z297" s="1157"/>
      <c r="AA297" s="1157"/>
      <c r="AB297" s="1157"/>
      <c r="AC297" s="1157"/>
      <c r="AD297" s="1157"/>
      <c r="AE297" s="1157"/>
      <c r="AF297" s="1157"/>
    </row>
    <row r="298" spans="1:32" ht="15" customHeight="1" x14ac:dyDescent="0.25">
      <c r="A298" s="45"/>
      <c r="B298" s="201"/>
      <c r="C298" s="1270" t="s">
        <v>1</v>
      </c>
      <c r="D298" s="1271" t="s">
        <v>63</v>
      </c>
      <c r="E298" s="1272" t="s">
        <v>1257</v>
      </c>
      <c r="F298" s="1272" t="s">
        <v>960</v>
      </c>
      <c r="G298" s="1273" t="s">
        <v>990</v>
      </c>
      <c r="K298" s="1494"/>
      <c r="L298" s="1669"/>
      <c r="M298" s="1670"/>
      <c r="N298" s="1468"/>
      <c r="O298" s="1494"/>
      <c r="P298" s="1494"/>
      <c r="Q298" s="1494"/>
      <c r="R298" s="1494"/>
      <c r="U298" s="1157"/>
      <c r="V298" s="1157"/>
      <c r="W298" s="1157"/>
      <c r="X298" s="1157"/>
      <c r="Y298" s="1157"/>
      <c r="Z298" s="1157"/>
      <c r="AA298" s="1157"/>
      <c r="AB298" s="1157"/>
      <c r="AC298" s="1157"/>
      <c r="AD298" s="1157"/>
      <c r="AE298" s="1157"/>
      <c r="AF298" s="1157"/>
    </row>
    <row r="299" spans="1:32" ht="15" customHeight="1" thickBot="1" x14ac:dyDescent="0.3">
      <c r="A299" s="45"/>
      <c r="B299" s="201"/>
      <c r="C299" s="1710">
        <v>112424</v>
      </c>
      <c r="D299" s="1711">
        <v>4</v>
      </c>
      <c r="E299" s="1712">
        <v>2.4</v>
      </c>
      <c r="F299" s="1692">
        <v>6</v>
      </c>
      <c r="G299" s="1713">
        <v>4052.9999999999995</v>
      </c>
      <c r="K299" s="1494"/>
      <c r="L299" s="1277"/>
      <c r="M299" s="1290"/>
      <c r="N299" s="1265"/>
      <c r="O299" s="1266"/>
      <c r="P299" s="1494"/>
      <c r="Q299" s="1494"/>
      <c r="R299" s="1494"/>
      <c r="U299" s="1157"/>
      <c r="V299" s="1157"/>
      <c r="W299" s="1157"/>
      <c r="X299" s="1157"/>
      <c r="Y299" s="1157"/>
      <c r="Z299" s="1157"/>
      <c r="AA299" s="1157"/>
      <c r="AB299" s="1157"/>
      <c r="AC299" s="1157"/>
      <c r="AD299" s="1157"/>
      <c r="AE299" s="1157"/>
      <c r="AF299" s="1157"/>
    </row>
    <row r="300" spans="1:32" ht="15" customHeight="1" x14ac:dyDescent="0.25">
      <c r="A300" s="45"/>
      <c r="B300" s="201"/>
      <c r="C300" s="1274"/>
      <c r="D300" s="1275"/>
      <c r="E300" s="1308"/>
      <c r="F300" s="1276"/>
      <c r="G300" s="1289"/>
      <c r="K300" s="1494"/>
      <c r="L300" s="1277"/>
      <c r="M300" s="1290"/>
      <c r="N300" s="1265"/>
      <c r="O300" s="1266"/>
      <c r="P300" s="1494"/>
      <c r="Q300" s="1494"/>
      <c r="R300" s="1494"/>
      <c r="U300" s="1157"/>
      <c r="V300" s="1157"/>
      <c r="W300" s="1157"/>
      <c r="X300" s="1157"/>
      <c r="Y300" s="1157"/>
      <c r="Z300" s="1157"/>
      <c r="AA300" s="1157"/>
      <c r="AB300" s="1157"/>
      <c r="AC300" s="1157"/>
      <c r="AD300" s="1157"/>
      <c r="AE300" s="1157"/>
      <c r="AF300" s="1157"/>
    </row>
    <row r="301" spans="1:32" ht="15" customHeight="1" x14ac:dyDescent="0.25">
      <c r="A301" s="45"/>
      <c r="B301" s="201"/>
      <c r="C301" s="1274"/>
      <c r="D301" s="1312"/>
      <c r="E301" s="1312"/>
      <c r="F301" s="1276"/>
      <c r="G301" s="1289"/>
      <c r="K301" s="1494"/>
      <c r="L301" s="1277"/>
      <c r="M301" s="1313"/>
      <c r="N301" s="1265"/>
      <c r="O301" s="1266"/>
      <c r="P301" s="1494"/>
      <c r="Q301" s="1494"/>
      <c r="R301" s="1494"/>
      <c r="U301" s="1157"/>
      <c r="V301" s="1157"/>
      <c r="W301" s="1157"/>
      <c r="X301" s="1157"/>
      <c r="Y301" s="1157"/>
      <c r="Z301" s="1157"/>
      <c r="AA301" s="1157"/>
      <c r="AB301" s="1157"/>
      <c r="AC301" s="1157"/>
      <c r="AD301" s="1157"/>
      <c r="AE301" s="1157"/>
      <c r="AF301" s="1157"/>
    </row>
    <row r="302" spans="1:32" ht="15" customHeight="1" thickBot="1" x14ac:dyDescent="0.3">
      <c r="A302" s="45"/>
      <c r="B302" s="201"/>
      <c r="C302" s="1262" t="s">
        <v>1365</v>
      </c>
      <c r="D302" s="82"/>
      <c r="E302" s="82"/>
      <c r="G302" s="1191"/>
      <c r="K302" s="1494"/>
      <c r="L302" s="1665"/>
      <c r="M302" s="141"/>
      <c r="N302" s="1494"/>
      <c r="O302" s="1494"/>
      <c r="P302" s="1494"/>
      <c r="Q302" s="1494"/>
      <c r="R302" s="1494"/>
      <c r="U302" s="1157"/>
      <c r="V302" s="1157"/>
      <c r="W302" s="1157"/>
      <c r="X302" s="1157"/>
      <c r="Y302" s="1157"/>
      <c r="Z302" s="1157"/>
      <c r="AA302" s="1157"/>
      <c r="AB302" s="1157"/>
      <c r="AC302" s="1157"/>
      <c r="AD302" s="1157"/>
      <c r="AE302" s="1157"/>
      <c r="AF302" s="1157"/>
    </row>
    <row r="303" spans="1:32" ht="15" customHeight="1" x14ac:dyDescent="0.25">
      <c r="A303" s="45"/>
      <c r="B303" s="201"/>
      <c r="C303" s="1270" t="s">
        <v>1</v>
      </c>
      <c r="D303" s="1271" t="s">
        <v>63</v>
      </c>
      <c r="E303" s="1272" t="s">
        <v>1257</v>
      </c>
      <c r="F303" s="1272" t="s">
        <v>960</v>
      </c>
      <c r="G303" s="1273" t="s">
        <v>990</v>
      </c>
      <c r="K303" s="1494"/>
      <c r="L303" s="1669"/>
      <c r="M303" s="1670"/>
      <c r="N303" s="1468"/>
      <c r="O303" s="1494"/>
      <c r="P303" s="1494"/>
      <c r="Q303" s="1494"/>
      <c r="R303" s="1494"/>
      <c r="U303" s="1157"/>
      <c r="V303" s="1157"/>
      <c r="W303" s="1157"/>
      <c r="X303" s="1157"/>
      <c r="Y303" s="1157"/>
      <c r="Z303" s="1157"/>
      <c r="AA303" s="1157"/>
      <c r="AB303" s="1157"/>
      <c r="AC303" s="1157"/>
      <c r="AD303" s="1157"/>
      <c r="AE303" s="1157"/>
      <c r="AF303" s="1157"/>
    </row>
    <row r="304" spans="1:32" ht="15" customHeight="1" x14ac:dyDescent="0.25">
      <c r="A304" s="45"/>
      <c r="B304" s="201"/>
      <c r="C304" s="1437">
        <v>113051</v>
      </c>
      <c r="D304" s="1448">
        <v>0.5</v>
      </c>
      <c r="E304" s="1439">
        <v>10</v>
      </c>
      <c r="F304" s="1693">
        <v>3.5</v>
      </c>
      <c r="G304" s="1700">
        <v>2060.7999999999997</v>
      </c>
      <c r="K304" s="1494"/>
      <c r="L304" s="1300"/>
      <c r="M304" s="1671"/>
      <c r="N304" s="1164"/>
      <c r="O304" s="1266"/>
      <c r="P304" s="1494"/>
      <c r="Q304" s="1494"/>
      <c r="R304" s="1494"/>
      <c r="U304" s="1157"/>
      <c r="V304" s="1157"/>
      <c r="W304" s="1157"/>
      <c r="X304" s="1157"/>
      <c r="Y304" s="1157"/>
      <c r="Z304" s="1157"/>
      <c r="AA304" s="1157"/>
      <c r="AB304" s="1157"/>
      <c r="AC304" s="1157"/>
      <c r="AD304" s="1157"/>
      <c r="AE304" s="1157"/>
      <c r="AF304" s="1157"/>
    </row>
    <row r="305" spans="1:32" ht="15" customHeight="1" x14ac:dyDescent="0.25">
      <c r="A305" s="45"/>
      <c r="B305" s="201"/>
      <c r="C305" s="1136">
        <v>11311</v>
      </c>
      <c r="D305" s="1138">
        <v>1</v>
      </c>
      <c r="E305" s="1138">
        <v>10</v>
      </c>
      <c r="F305" s="1114">
        <v>5</v>
      </c>
      <c r="G305" s="1281">
        <v>2679.6</v>
      </c>
      <c r="K305" s="1494"/>
      <c r="L305" s="1300"/>
      <c r="M305" s="1301"/>
      <c r="N305" s="1164"/>
      <c r="O305" s="1266"/>
      <c r="P305" s="1494"/>
      <c r="Q305" s="1494"/>
      <c r="R305" s="1494"/>
      <c r="U305" s="1157"/>
      <c r="V305" s="1157"/>
      <c r="W305" s="1157"/>
      <c r="X305" s="1157"/>
      <c r="Y305" s="1157"/>
      <c r="Z305" s="1157"/>
      <c r="AA305" s="1157"/>
      <c r="AB305" s="1157"/>
      <c r="AC305" s="1157"/>
      <c r="AD305" s="1157"/>
      <c r="AE305" s="1157"/>
      <c r="AF305" s="1157"/>
    </row>
    <row r="306" spans="1:32" ht="15" customHeight="1" thickBot="1" x14ac:dyDescent="0.3">
      <c r="A306" s="45"/>
      <c r="B306" s="201"/>
      <c r="C306" s="1433">
        <v>11318</v>
      </c>
      <c r="D306" s="1434">
        <v>1</v>
      </c>
      <c r="E306" s="1434">
        <v>20</v>
      </c>
      <c r="F306" s="1694">
        <v>9</v>
      </c>
      <c r="G306" s="1713">
        <v>4810.3999999999996</v>
      </c>
      <c r="K306" s="1494"/>
      <c r="L306" s="1300"/>
      <c r="M306" s="1301"/>
      <c r="N306" s="1164"/>
      <c r="O306" s="1266"/>
      <c r="P306" s="1494"/>
      <c r="Q306" s="1494"/>
      <c r="R306" s="1494"/>
      <c r="U306" s="1157"/>
      <c r="V306" s="1157"/>
      <c r="W306" s="1157"/>
      <c r="X306" s="1157"/>
      <c r="Y306" s="1157"/>
      <c r="Z306" s="1157"/>
      <c r="AA306" s="1157"/>
      <c r="AB306" s="1157"/>
      <c r="AC306" s="1157"/>
      <c r="AD306" s="1157"/>
      <c r="AE306" s="1157"/>
      <c r="AF306" s="1157"/>
    </row>
    <row r="307" spans="1:32" ht="15" customHeight="1" x14ac:dyDescent="0.25">
      <c r="A307" s="45"/>
      <c r="B307" s="201"/>
      <c r="C307" s="1263"/>
      <c r="D307" s="1076"/>
      <c r="E307" s="1076"/>
      <c r="F307" s="1077"/>
      <c r="G307" s="1289"/>
      <c r="K307" s="1494"/>
      <c r="L307" s="1300"/>
      <c r="M307" s="1301"/>
      <c r="N307" s="1164"/>
      <c r="O307" s="1266"/>
      <c r="P307" s="1494"/>
      <c r="Q307" s="1494"/>
      <c r="R307" s="1494"/>
      <c r="U307" s="1157"/>
      <c r="V307" s="1157"/>
      <c r="W307" s="1157"/>
      <c r="X307" s="1157"/>
      <c r="Y307" s="1157"/>
      <c r="Z307" s="1157"/>
      <c r="AA307" s="1157"/>
      <c r="AB307" s="1157"/>
      <c r="AC307" s="1157"/>
      <c r="AD307" s="1157"/>
      <c r="AE307" s="1157"/>
      <c r="AF307" s="1157"/>
    </row>
    <row r="308" spans="1:32" ht="15" customHeight="1" x14ac:dyDescent="0.25">
      <c r="A308" s="45"/>
      <c r="B308" s="201"/>
      <c r="C308" s="1274"/>
      <c r="D308" s="1310"/>
      <c r="E308" s="1275"/>
      <c r="F308" s="1276"/>
      <c r="G308" s="1289"/>
      <c r="K308" s="1494"/>
      <c r="L308" s="1277"/>
      <c r="M308" s="1311"/>
      <c r="N308" s="1265"/>
      <c r="O308" s="1266"/>
      <c r="P308" s="1494"/>
      <c r="Q308" s="1494"/>
      <c r="R308" s="1494"/>
      <c r="U308" s="1157"/>
      <c r="V308" s="1157"/>
      <c r="W308" s="1157"/>
      <c r="X308" s="1157"/>
      <c r="Y308" s="1157"/>
      <c r="Z308" s="1157"/>
      <c r="AA308" s="1157"/>
      <c r="AB308" s="1157"/>
      <c r="AC308" s="1157"/>
      <c r="AD308" s="1157"/>
      <c r="AE308" s="1157"/>
      <c r="AF308" s="1157"/>
    </row>
    <row r="309" spans="1:32" ht="15" customHeight="1" thickBot="1" x14ac:dyDescent="0.3">
      <c r="A309" s="45"/>
      <c r="B309" s="201"/>
      <c r="C309" s="1262" t="s">
        <v>1366</v>
      </c>
      <c r="D309" s="82"/>
      <c r="E309" s="82"/>
      <c r="G309" s="1191"/>
      <c r="K309" s="1494"/>
      <c r="L309" s="1665"/>
      <c r="M309" s="141"/>
      <c r="N309" s="1494"/>
      <c r="O309" s="1494"/>
      <c r="P309" s="1494"/>
      <c r="Q309" s="1494"/>
      <c r="R309" s="1494"/>
      <c r="U309" s="1157"/>
      <c r="V309" s="1157"/>
      <c r="W309" s="1157"/>
      <c r="X309" s="1157"/>
      <c r="Y309" s="1157"/>
      <c r="Z309" s="1157"/>
      <c r="AA309" s="1157"/>
      <c r="AB309" s="1157"/>
      <c r="AC309" s="1157"/>
      <c r="AD309" s="1157"/>
      <c r="AE309" s="1157"/>
      <c r="AF309" s="1157"/>
    </row>
    <row r="310" spans="1:32" ht="15" customHeight="1" x14ac:dyDescent="0.25">
      <c r="A310" s="45"/>
      <c r="B310" s="201"/>
      <c r="C310" s="1270" t="s">
        <v>1</v>
      </c>
      <c r="D310" s="1271" t="s">
        <v>63</v>
      </c>
      <c r="E310" s="1272" t="s">
        <v>1257</v>
      </c>
      <c r="F310" s="1272" t="s">
        <v>960</v>
      </c>
      <c r="G310" s="1273" t="s">
        <v>990</v>
      </c>
      <c r="K310" s="1494"/>
      <c r="L310" s="1669"/>
      <c r="M310" s="1670"/>
      <c r="N310" s="1468"/>
      <c r="O310" s="1494"/>
      <c r="P310" s="1494"/>
      <c r="Q310" s="1494"/>
      <c r="R310" s="1494"/>
      <c r="U310" s="1157"/>
      <c r="V310" s="1157"/>
      <c r="W310" s="1157"/>
      <c r="X310" s="1157"/>
      <c r="Y310" s="1157"/>
      <c r="Z310" s="1157"/>
      <c r="AA310" s="1157"/>
      <c r="AB310" s="1157"/>
      <c r="AC310" s="1157"/>
      <c r="AD310" s="1157"/>
      <c r="AE310" s="1157"/>
      <c r="AF310" s="1157"/>
    </row>
    <row r="311" spans="1:32" ht="15" customHeight="1" x14ac:dyDescent="0.25">
      <c r="A311" s="45"/>
      <c r="B311" s="201"/>
      <c r="C311" s="1701">
        <v>113052</v>
      </c>
      <c r="D311" s="1702">
        <v>0.5</v>
      </c>
      <c r="E311" s="1709">
        <v>10</v>
      </c>
      <c r="F311" s="1689">
        <v>4</v>
      </c>
      <c r="G311" s="1700">
        <v>2399.6</v>
      </c>
      <c r="K311" s="1494"/>
      <c r="L311" s="1300"/>
      <c r="M311" s="1671"/>
      <c r="N311" s="1164"/>
      <c r="O311" s="1266"/>
      <c r="P311" s="1494"/>
      <c r="Q311" s="1494"/>
      <c r="R311" s="1494"/>
      <c r="U311" s="1157"/>
      <c r="V311" s="1157"/>
      <c r="W311" s="1157"/>
      <c r="X311" s="1157"/>
      <c r="Y311" s="1157"/>
      <c r="Z311" s="1157"/>
      <c r="AA311" s="1157"/>
      <c r="AB311" s="1157"/>
      <c r="AC311" s="1157"/>
      <c r="AD311" s="1157"/>
      <c r="AE311" s="1157"/>
      <c r="AF311" s="1157"/>
    </row>
    <row r="312" spans="1:32" ht="15" customHeight="1" x14ac:dyDescent="0.25">
      <c r="A312" s="45"/>
      <c r="B312" s="201"/>
      <c r="C312" s="1316">
        <v>113053</v>
      </c>
      <c r="D312" s="1314">
        <v>0.5</v>
      </c>
      <c r="E312" s="1315">
        <v>20</v>
      </c>
      <c r="F312" s="953">
        <v>4.5999999999999996</v>
      </c>
      <c r="G312" s="1281">
        <v>3367</v>
      </c>
      <c r="K312" s="1494"/>
      <c r="L312" s="1300"/>
      <c r="M312" s="1671"/>
      <c r="N312" s="1164"/>
      <c r="O312" s="1266"/>
      <c r="P312" s="1494"/>
      <c r="Q312" s="1494"/>
      <c r="R312" s="1494"/>
      <c r="U312" s="1157"/>
      <c r="V312" s="1157"/>
      <c r="W312" s="1157"/>
      <c r="X312" s="1157"/>
      <c r="Y312" s="1157"/>
      <c r="Z312" s="1157"/>
      <c r="AA312" s="1157"/>
      <c r="AB312" s="1157"/>
      <c r="AC312" s="1157"/>
      <c r="AD312" s="1157"/>
      <c r="AE312" s="1157"/>
      <c r="AF312" s="1157"/>
    </row>
    <row r="313" spans="1:32" ht="15" customHeight="1" x14ac:dyDescent="0.25">
      <c r="A313" s="45"/>
      <c r="B313" s="201"/>
      <c r="C313" s="1701">
        <v>11312</v>
      </c>
      <c r="D313" s="1709">
        <v>1</v>
      </c>
      <c r="E313" s="1709">
        <v>10</v>
      </c>
      <c r="F313" s="1689">
        <v>8.5</v>
      </c>
      <c r="G313" s="1700">
        <v>4177.5999999999995</v>
      </c>
      <c r="K313" s="1494"/>
      <c r="L313" s="1300"/>
      <c r="M313" s="1301"/>
      <c r="N313" s="1164"/>
      <c r="O313" s="1266"/>
      <c r="P313" s="1494"/>
      <c r="Q313" s="1494"/>
      <c r="R313" s="1494"/>
      <c r="U313" s="1157"/>
      <c r="V313" s="1157"/>
      <c r="W313" s="1157"/>
      <c r="X313" s="1157"/>
      <c r="Y313" s="1157"/>
      <c r="Z313" s="1157"/>
      <c r="AA313" s="1157"/>
      <c r="AB313" s="1157"/>
      <c r="AC313" s="1157"/>
      <c r="AD313" s="1157"/>
      <c r="AE313" s="1157"/>
      <c r="AF313" s="1157"/>
    </row>
    <row r="314" spans="1:32" ht="15" customHeight="1" thickBot="1" x14ac:dyDescent="0.3">
      <c r="A314" s="45"/>
      <c r="B314" s="201"/>
      <c r="C314" s="1317">
        <v>11313</v>
      </c>
      <c r="D314" s="1318">
        <v>1</v>
      </c>
      <c r="E314" s="1318">
        <v>20</v>
      </c>
      <c r="F314" s="957">
        <v>9.5</v>
      </c>
      <c r="G314" s="1285">
        <v>5209.3999999999996</v>
      </c>
      <c r="K314" s="1494"/>
      <c r="L314" s="1300"/>
      <c r="M314" s="1301"/>
      <c r="N314" s="1164"/>
      <c r="O314" s="1266"/>
      <c r="P314" s="1494"/>
      <c r="Q314" s="1494"/>
      <c r="R314" s="1494"/>
      <c r="U314" s="1157"/>
      <c r="V314" s="1157"/>
      <c r="W314" s="1157"/>
      <c r="X314" s="1157"/>
      <c r="Y314" s="1157"/>
      <c r="Z314" s="1157"/>
      <c r="AA314" s="1157"/>
      <c r="AB314" s="1157"/>
      <c r="AC314" s="1157"/>
      <c r="AD314" s="1157"/>
      <c r="AE314" s="1157"/>
      <c r="AF314" s="1157"/>
    </row>
    <row r="315" spans="1:32" ht="15" customHeight="1" x14ac:dyDescent="0.25">
      <c r="A315" s="45"/>
      <c r="B315" s="201"/>
      <c r="C315" s="1263"/>
      <c r="D315" s="1076"/>
      <c r="E315" s="1076"/>
      <c r="F315" s="1077"/>
      <c r="G315" s="1289"/>
      <c r="K315" s="1494"/>
      <c r="L315" s="1300"/>
      <c r="M315" s="1301"/>
      <c r="N315" s="1164"/>
      <c r="O315" s="1266"/>
      <c r="P315" s="1494"/>
      <c r="Q315" s="1494"/>
      <c r="R315" s="1494"/>
      <c r="U315" s="1157"/>
      <c r="V315" s="1157"/>
      <c r="W315" s="1157"/>
      <c r="X315" s="1157"/>
      <c r="Y315" s="1157"/>
      <c r="Z315" s="1157"/>
      <c r="AA315" s="1157"/>
      <c r="AB315" s="1157"/>
      <c r="AC315" s="1157"/>
      <c r="AD315" s="1157"/>
      <c r="AE315" s="1157"/>
      <c r="AF315" s="1157"/>
    </row>
    <row r="316" spans="1:32" ht="15" customHeight="1" x14ac:dyDescent="0.25">
      <c r="A316" s="45"/>
      <c r="B316" s="201"/>
      <c r="C316" s="1263"/>
      <c r="D316" s="1076"/>
      <c r="E316" s="1076"/>
      <c r="F316" s="1077"/>
      <c r="G316" s="1289"/>
      <c r="K316" s="1494"/>
      <c r="L316" s="1300"/>
      <c r="M316" s="1301"/>
      <c r="N316" s="1164"/>
      <c r="O316" s="1266"/>
      <c r="P316" s="1494"/>
      <c r="Q316" s="1494"/>
      <c r="R316" s="1494"/>
      <c r="U316" s="1157"/>
      <c r="V316" s="1157"/>
      <c r="W316" s="1157"/>
      <c r="X316" s="1157"/>
      <c r="Y316" s="1157"/>
      <c r="Z316" s="1157"/>
      <c r="AA316" s="1157"/>
      <c r="AB316" s="1157"/>
      <c r="AC316" s="1157"/>
      <c r="AD316" s="1157"/>
      <c r="AE316" s="1157"/>
      <c r="AF316" s="1157"/>
    </row>
    <row r="317" spans="1:32" ht="15" customHeight="1" thickBot="1" x14ac:dyDescent="0.3">
      <c r="A317" s="45"/>
      <c r="B317" s="201"/>
      <c r="C317" s="1262" t="s">
        <v>1367</v>
      </c>
      <c r="D317" s="82"/>
      <c r="E317" s="82"/>
      <c r="G317" s="1191"/>
      <c r="K317" s="1494"/>
      <c r="L317" s="1665"/>
      <c r="M317" s="141"/>
      <c r="N317" s="1494"/>
      <c r="O317" s="1494"/>
      <c r="P317" s="1494"/>
      <c r="Q317" s="1494"/>
      <c r="R317" s="1494"/>
      <c r="U317" s="1157"/>
      <c r="V317" s="1157"/>
      <c r="W317" s="1157"/>
      <c r="X317" s="1157"/>
      <c r="Y317" s="1157"/>
      <c r="Z317" s="1157"/>
      <c r="AA317" s="1157"/>
      <c r="AB317" s="1157"/>
      <c r="AC317" s="1157"/>
      <c r="AD317" s="1157"/>
      <c r="AE317" s="1157"/>
      <c r="AF317" s="1157"/>
    </row>
    <row r="318" spans="1:32" ht="15" customHeight="1" x14ac:dyDescent="0.25">
      <c r="A318" s="45"/>
      <c r="B318" s="201"/>
      <c r="C318" s="1270" t="s">
        <v>1</v>
      </c>
      <c r="D318" s="1271" t="s">
        <v>63</v>
      </c>
      <c r="E318" s="1272" t="s">
        <v>1257</v>
      </c>
      <c r="F318" s="1272" t="s">
        <v>960</v>
      </c>
      <c r="G318" s="1273" t="s">
        <v>990</v>
      </c>
      <c r="K318" s="1494"/>
      <c r="L318" s="1669"/>
      <c r="M318" s="1670"/>
      <c r="N318" s="1468"/>
      <c r="O318" s="1494"/>
      <c r="P318" s="1494"/>
      <c r="Q318" s="1494"/>
      <c r="R318" s="1494"/>
      <c r="U318" s="1157"/>
      <c r="V318" s="1157"/>
      <c r="W318" s="1157"/>
      <c r="X318" s="1157"/>
      <c r="Y318" s="1157"/>
      <c r="Z318" s="1157"/>
      <c r="AA318" s="1157"/>
      <c r="AB318" s="1157"/>
      <c r="AC318" s="1157"/>
      <c r="AD318" s="1157"/>
      <c r="AE318" s="1157"/>
      <c r="AF318" s="1157"/>
    </row>
    <row r="319" spans="1:32" ht="15" customHeight="1" x14ac:dyDescent="0.25">
      <c r="A319" s="45"/>
      <c r="B319" s="201"/>
      <c r="C319" s="1701">
        <v>113054</v>
      </c>
      <c r="D319" s="1702">
        <v>0.5</v>
      </c>
      <c r="E319" s="1709">
        <v>10</v>
      </c>
      <c r="F319" s="1689">
        <v>5</v>
      </c>
      <c r="G319" s="1700">
        <v>3092.6</v>
      </c>
      <c r="K319" s="1494"/>
      <c r="L319" s="1300"/>
      <c r="M319" s="1671"/>
      <c r="N319" s="1164"/>
      <c r="O319" s="1266"/>
      <c r="P319" s="1494"/>
      <c r="Q319" s="1494"/>
      <c r="R319" s="1494"/>
      <c r="U319" s="1157"/>
      <c r="V319" s="1157"/>
      <c r="W319" s="1157"/>
      <c r="X319" s="1157"/>
      <c r="Y319" s="1157"/>
      <c r="Z319" s="1157"/>
      <c r="AA319" s="1157"/>
      <c r="AB319" s="1157"/>
      <c r="AC319" s="1157"/>
      <c r="AD319" s="1157"/>
      <c r="AE319" s="1157"/>
      <c r="AF319" s="1157"/>
    </row>
    <row r="320" spans="1:32" ht="15" customHeight="1" x14ac:dyDescent="0.25">
      <c r="A320" s="45"/>
      <c r="B320" s="201"/>
      <c r="C320" s="1316">
        <v>113055</v>
      </c>
      <c r="D320" s="1314">
        <v>0.5</v>
      </c>
      <c r="E320" s="1315">
        <v>20</v>
      </c>
      <c r="F320" s="953">
        <v>11</v>
      </c>
      <c r="G320" s="1281">
        <v>5853.4</v>
      </c>
      <c r="K320" s="1494"/>
      <c r="L320" s="1300"/>
      <c r="M320" s="1671"/>
      <c r="N320" s="1164"/>
      <c r="O320" s="1266"/>
      <c r="P320" s="1494"/>
      <c r="Q320" s="1494"/>
      <c r="R320" s="1494"/>
      <c r="U320" s="1157"/>
      <c r="V320" s="1157"/>
      <c r="W320" s="1157"/>
      <c r="X320" s="1157"/>
      <c r="Y320" s="1157"/>
      <c r="Z320" s="1157"/>
      <c r="AA320" s="1157"/>
      <c r="AB320" s="1157"/>
      <c r="AC320" s="1157"/>
      <c r="AD320" s="1157"/>
      <c r="AE320" s="1157"/>
      <c r="AF320" s="1157"/>
    </row>
    <row r="321" spans="1:32" ht="15" customHeight="1" x14ac:dyDescent="0.25">
      <c r="A321" s="45"/>
      <c r="B321" s="201"/>
      <c r="C321" s="1701">
        <v>11314</v>
      </c>
      <c r="D321" s="1709">
        <v>1</v>
      </c>
      <c r="E321" s="1709">
        <v>10</v>
      </c>
      <c r="F321" s="1689">
        <v>12</v>
      </c>
      <c r="G321" s="1700">
        <v>7165.2</v>
      </c>
      <c r="K321" s="1494"/>
      <c r="L321" s="1300"/>
      <c r="M321" s="1301"/>
      <c r="N321" s="1164"/>
      <c r="O321" s="1266"/>
      <c r="P321" s="1494"/>
      <c r="Q321" s="1494"/>
      <c r="R321" s="1494"/>
      <c r="U321" s="1157"/>
      <c r="V321" s="1157"/>
      <c r="W321" s="1157"/>
      <c r="X321" s="1157"/>
      <c r="Y321" s="1157"/>
      <c r="Z321" s="1157"/>
      <c r="AA321" s="1157"/>
      <c r="AB321" s="1157"/>
      <c r="AC321" s="1157"/>
      <c r="AD321" s="1157"/>
      <c r="AE321" s="1157"/>
      <c r="AF321" s="1157"/>
    </row>
    <row r="322" spans="1:32" ht="15" customHeight="1" thickBot="1" x14ac:dyDescent="0.3">
      <c r="A322" s="45"/>
      <c r="B322" s="201"/>
      <c r="C322" s="1317">
        <v>11315</v>
      </c>
      <c r="D322" s="1318">
        <v>1</v>
      </c>
      <c r="E322" s="1318">
        <v>20</v>
      </c>
      <c r="F322" s="957">
        <v>13</v>
      </c>
      <c r="G322" s="1285">
        <v>7769.9999999999991</v>
      </c>
      <c r="K322" s="1494"/>
      <c r="L322" s="1300"/>
      <c r="M322" s="1301"/>
      <c r="N322" s="1164"/>
      <c r="O322" s="1266"/>
      <c r="P322" s="1494"/>
      <c r="Q322" s="1494"/>
      <c r="R322" s="1494"/>
      <c r="U322" s="1157"/>
      <c r="V322" s="1157"/>
      <c r="W322" s="1157"/>
      <c r="X322" s="1157"/>
      <c r="Y322" s="1157"/>
      <c r="Z322" s="1157"/>
      <c r="AA322" s="1157"/>
      <c r="AB322" s="1157"/>
      <c r="AC322" s="1157"/>
      <c r="AD322" s="1157"/>
      <c r="AE322" s="1157"/>
      <c r="AF322" s="1157"/>
    </row>
    <row r="323" spans="1:32" ht="15" customHeight="1" x14ac:dyDescent="0.25">
      <c r="A323" s="45"/>
      <c r="B323" s="201"/>
      <c r="C323" s="1263"/>
      <c r="D323" s="1076"/>
      <c r="E323" s="1076"/>
      <c r="F323" s="1077"/>
      <c r="G323" s="1289"/>
      <c r="K323" s="1494"/>
      <c r="L323" s="1300"/>
      <c r="M323" s="1301"/>
      <c r="N323" s="1164"/>
      <c r="O323" s="1266"/>
      <c r="P323" s="1494"/>
      <c r="Q323" s="1494"/>
      <c r="R323" s="1494"/>
      <c r="U323" s="1157"/>
      <c r="V323" s="1157"/>
      <c r="W323" s="1157"/>
      <c r="X323" s="1157"/>
      <c r="Y323" s="1157"/>
      <c r="Z323" s="1157"/>
      <c r="AA323" s="1157"/>
      <c r="AB323" s="1157"/>
      <c r="AC323" s="1157"/>
      <c r="AD323" s="1157"/>
      <c r="AE323" s="1157"/>
      <c r="AF323" s="1157"/>
    </row>
    <row r="324" spans="1:32" ht="15" customHeight="1" x14ac:dyDescent="0.25">
      <c r="A324" s="45"/>
      <c r="B324" s="201"/>
      <c r="C324" s="1263"/>
      <c r="D324" s="1076"/>
      <c r="E324" s="1076"/>
      <c r="F324" s="1077"/>
      <c r="G324" s="1289"/>
      <c r="K324" s="1494"/>
      <c r="L324" s="1300"/>
      <c r="M324" s="1301"/>
      <c r="N324" s="1164"/>
      <c r="O324" s="1266"/>
      <c r="P324" s="1494"/>
      <c r="Q324" s="1494"/>
      <c r="R324" s="1494"/>
      <c r="U324" s="1157"/>
      <c r="V324" s="1157"/>
      <c r="W324" s="1157"/>
      <c r="X324" s="1157"/>
      <c r="Y324" s="1157"/>
      <c r="Z324" s="1157"/>
      <c r="AA324" s="1157"/>
      <c r="AB324" s="1157"/>
      <c r="AC324" s="1157"/>
      <c r="AD324" s="1157"/>
      <c r="AE324" s="1157"/>
      <c r="AF324" s="1157"/>
    </row>
    <row r="325" spans="1:32" ht="15" customHeight="1" thickBot="1" x14ac:dyDescent="0.3">
      <c r="A325" s="45"/>
      <c r="B325" s="201"/>
      <c r="C325" s="1262" t="s">
        <v>1368</v>
      </c>
      <c r="D325" s="82"/>
      <c r="E325" s="82"/>
      <c r="G325" s="1191"/>
      <c r="K325" s="1494"/>
      <c r="L325" s="1665"/>
      <c r="M325" s="141"/>
      <c r="N325" s="1494"/>
      <c r="O325" s="1494"/>
      <c r="P325" s="1494"/>
      <c r="Q325" s="1494"/>
      <c r="R325" s="1494"/>
      <c r="U325" s="1157"/>
      <c r="V325" s="1157"/>
      <c r="W325" s="1157"/>
      <c r="X325" s="1157"/>
      <c r="Y325" s="1157"/>
      <c r="Z325" s="1157"/>
      <c r="AA325" s="1157"/>
      <c r="AB325" s="1157"/>
      <c r="AC325" s="1157"/>
      <c r="AD325" s="1157"/>
      <c r="AE325" s="1157"/>
      <c r="AF325" s="1157"/>
    </row>
    <row r="326" spans="1:32" ht="15" customHeight="1" x14ac:dyDescent="0.25">
      <c r="A326" s="45"/>
      <c r="B326" s="201"/>
      <c r="C326" s="1270" t="s">
        <v>1</v>
      </c>
      <c r="D326" s="1271" t="s">
        <v>63</v>
      </c>
      <c r="E326" s="1272" t="s">
        <v>1257</v>
      </c>
      <c r="F326" s="1272" t="s">
        <v>960</v>
      </c>
      <c r="G326" s="1273" t="s">
        <v>990</v>
      </c>
      <c r="K326" s="1494"/>
      <c r="L326" s="1669"/>
      <c r="M326" s="1670"/>
      <c r="N326" s="1468"/>
      <c r="O326" s="1494"/>
      <c r="P326" s="1494"/>
      <c r="Q326" s="1494"/>
      <c r="R326" s="1494"/>
      <c r="U326" s="1157"/>
      <c r="V326" s="1157"/>
      <c r="W326" s="1157"/>
      <c r="X326" s="1157"/>
      <c r="Y326" s="1157"/>
      <c r="Z326" s="1157"/>
      <c r="AA326" s="1157"/>
      <c r="AB326" s="1157"/>
      <c r="AC326" s="1157"/>
      <c r="AD326" s="1157"/>
      <c r="AE326" s="1157"/>
      <c r="AF326" s="1157"/>
    </row>
    <row r="327" spans="1:32" ht="15" customHeight="1" x14ac:dyDescent="0.25">
      <c r="A327" s="45"/>
      <c r="B327" s="201"/>
      <c r="C327" s="1701">
        <v>113056</v>
      </c>
      <c r="D327" s="1702">
        <v>0.5</v>
      </c>
      <c r="E327" s="1709">
        <v>40</v>
      </c>
      <c r="F327" s="1689">
        <v>15</v>
      </c>
      <c r="G327" s="1700">
        <v>18240.599999999999</v>
      </c>
      <c r="K327" s="1494"/>
      <c r="L327" s="1300"/>
      <c r="M327" s="1671"/>
      <c r="N327" s="1164"/>
      <c r="O327" s="1266"/>
      <c r="P327" s="1494"/>
      <c r="Q327" s="1494"/>
      <c r="R327" s="1494"/>
      <c r="U327" s="1157"/>
      <c r="V327" s="1157"/>
      <c r="W327" s="1157"/>
      <c r="X327" s="1157"/>
      <c r="Y327" s="1157"/>
      <c r="Z327" s="1157"/>
      <c r="AA327" s="1157"/>
      <c r="AB327" s="1157"/>
      <c r="AC327" s="1157"/>
      <c r="AD327" s="1157"/>
      <c r="AE327" s="1157"/>
      <c r="AF327" s="1157"/>
    </row>
    <row r="328" spans="1:32" ht="15" customHeight="1" x14ac:dyDescent="0.25">
      <c r="A328" s="45"/>
      <c r="B328" s="201"/>
      <c r="C328" s="1316">
        <v>11316</v>
      </c>
      <c r="D328" s="1315">
        <v>1</v>
      </c>
      <c r="E328" s="1315">
        <v>40</v>
      </c>
      <c r="F328" s="953">
        <v>32</v>
      </c>
      <c r="G328" s="1281">
        <v>21917</v>
      </c>
      <c r="K328" s="1494"/>
      <c r="L328" s="1300"/>
      <c r="M328" s="1671"/>
      <c r="N328" s="1164"/>
      <c r="O328" s="1266"/>
      <c r="P328" s="1494"/>
      <c r="Q328" s="1494"/>
      <c r="R328" s="1494"/>
      <c r="U328" s="1157"/>
      <c r="V328" s="1157"/>
      <c r="W328" s="1157"/>
      <c r="X328" s="1157"/>
      <c r="Y328" s="1157"/>
      <c r="Z328" s="1157"/>
      <c r="AA328" s="1157"/>
      <c r="AB328" s="1157"/>
      <c r="AC328" s="1157"/>
      <c r="AD328" s="1157"/>
      <c r="AE328" s="1157"/>
      <c r="AF328" s="1157"/>
    </row>
    <row r="329" spans="1:32" ht="15" customHeight="1" x14ac:dyDescent="0.25">
      <c r="A329" s="45"/>
      <c r="B329" s="201"/>
      <c r="C329" s="1701">
        <v>11321</v>
      </c>
      <c r="D329" s="1709">
        <v>2</v>
      </c>
      <c r="E329" s="1709">
        <v>40</v>
      </c>
      <c r="F329" s="1689">
        <v>62</v>
      </c>
      <c r="G329" s="1700">
        <v>28630</v>
      </c>
      <c r="K329" s="1494"/>
      <c r="L329" s="1300"/>
      <c r="M329" s="1301"/>
      <c r="N329" s="1164"/>
      <c r="O329" s="1266"/>
      <c r="P329" s="1494"/>
      <c r="Q329" s="1494"/>
      <c r="R329" s="1494"/>
      <c r="U329" s="1157"/>
      <c r="V329" s="1157"/>
      <c r="W329" s="1157"/>
      <c r="X329" s="1157"/>
      <c r="Y329" s="1157"/>
      <c r="Z329" s="1157"/>
      <c r="AA329" s="1157"/>
      <c r="AB329" s="1157"/>
      <c r="AC329" s="1157"/>
      <c r="AD329" s="1157"/>
      <c r="AE329" s="1157"/>
      <c r="AF329" s="1157"/>
    </row>
    <row r="330" spans="1:32" ht="15" customHeight="1" thickBot="1" x14ac:dyDescent="0.3">
      <c r="A330" s="45"/>
      <c r="B330" s="201"/>
      <c r="C330" s="1317">
        <v>11331</v>
      </c>
      <c r="D330" s="1318">
        <v>3</v>
      </c>
      <c r="E330" s="1318">
        <v>40</v>
      </c>
      <c r="F330" s="957">
        <v>72</v>
      </c>
      <c r="G330" s="1285">
        <v>45798.2</v>
      </c>
      <c r="K330" s="1494"/>
      <c r="L330" s="1300"/>
      <c r="M330" s="1301"/>
      <c r="N330" s="1164"/>
      <c r="O330" s="1266"/>
      <c r="P330" s="1494"/>
      <c r="Q330" s="1494"/>
      <c r="R330" s="1494"/>
      <c r="U330" s="1157"/>
      <c r="V330" s="1157"/>
      <c r="W330" s="1157"/>
      <c r="X330" s="1157"/>
      <c r="Y330" s="1157"/>
      <c r="Z330" s="1157"/>
      <c r="AA330" s="1157"/>
      <c r="AB330" s="1157"/>
      <c r="AC330" s="1157"/>
      <c r="AD330" s="1157"/>
      <c r="AE330" s="1157"/>
      <c r="AF330" s="1157"/>
    </row>
    <row r="331" spans="1:32" ht="15" customHeight="1" x14ac:dyDescent="0.25">
      <c r="A331" s="45"/>
      <c r="B331" s="201"/>
      <c r="C331" s="1263"/>
      <c r="D331" s="1076"/>
      <c r="E331" s="1076"/>
      <c r="F331" s="1077"/>
      <c r="G331" s="1289"/>
      <c r="K331" s="1494"/>
      <c r="L331" s="1300"/>
      <c r="M331" s="1301"/>
      <c r="N331" s="1164"/>
      <c r="O331" s="1266"/>
      <c r="P331" s="1494"/>
      <c r="Q331" s="1494"/>
      <c r="R331" s="1494"/>
      <c r="U331" s="1157"/>
      <c r="V331" s="1157"/>
      <c r="W331" s="1157"/>
      <c r="X331" s="1157"/>
      <c r="Y331" s="1157"/>
      <c r="Z331" s="1157"/>
      <c r="AA331" s="1157"/>
      <c r="AB331" s="1157"/>
      <c r="AC331" s="1157"/>
      <c r="AD331" s="1157"/>
      <c r="AE331" s="1157"/>
      <c r="AF331" s="1157"/>
    </row>
    <row r="332" spans="1:32" ht="15" customHeight="1" x14ac:dyDescent="0.25">
      <c r="A332" s="45"/>
      <c r="B332" s="201"/>
      <c r="C332" s="1263"/>
      <c r="D332" s="1076"/>
      <c r="E332" s="1076"/>
      <c r="F332" s="1077"/>
      <c r="G332" s="1289"/>
      <c r="K332" s="1494"/>
      <c r="L332" s="1300"/>
      <c r="M332" s="1301"/>
      <c r="N332" s="1164"/>
      <c r="O332" s="1266"/>
      <c r="P332" s="1494"/>
      <c r="Q332" s="1494"/>
      <c r="R332" s="1494"/>
      <c r="U332" s="1157"/>
      <c r="V332" s="1157"/>
      <c r="W332" s="1157"/>
      <c r="X332" s="1157"/>
      <c r="Y332" s="1157"/>
      <c r="Z332" s="1157"/>
      <c r="AA332" s="1157"/>
      <c r="AB332" s="1157"/>
      <c r="AC332" s="1157"/>
      <c r="AD332" s="1157"/>
      <c r="AE332" s="1157"/>
      <c r="AF332" s="1157"/>
    </row>
    <row r="333" spans="1:32" ht="15" customHeight="1" thickBot="1" x14ac:dyDescent="0.3">
      <c r="A333" s="45"/>
      <c r="B333" s="201"/>
      <c r="C333" s="1262" t="s">
        <v>1369</v>
      </c>
      <c r="D333" s="82"/>
      <c r="E333" s="82"/>
      <c r="G333" s="1191"/>
      <c r="K333" s="1494"/>
      <c r="L333" s="1665"/>
      <c r="M333" s="141"/>
      <c r="N333" s="1494"/>
      <c r="O333" s="1494"/>
      <c r="P333" s="1494"/>
      <c r="Q333" s="1494"/>
      <c r="R333" s="1494"/>
      <c r="U333" s="1157"/>
      <c r="V333" s="1157"/>
      <c r="W333" s="1157"/>
      <c r="X333" s="1157"/>
      <c r="Y333" s="1157"/>
      <c r="Z333" s="1157"/>
      <c r="AA333" s="1157"/>
      <c r="AB333" s="1157"/>
      <c r="AC333" s="1157"/>
      <c r="AD333" s="1157"/>
      <c r="AE333" s="1157"/>
      <c r="AF333" s="1157"/>
    </row>
    <row r="334" spans="1:32" ht="15" customHeight="1" x14ac:dyDescent="0.25">
      <c r="A334" s="45"/>
      <c r="B334" s="201"/>
      <c r="C334" s="1270" t="s">
        <v>1</v>
      </c>
      <c r="D334" s="1271" t="s">
        <v>63</v>
      </c>
      <c r="E334" s="1272" t="s">
        <v>1257</v>
      </c>
      <c r="F334" s="1272" t="s">
        <v>960</v>
      </c>
      <c r="G334" s="1273" t="s">
        <v>990</v>
      </c>
      <c r="K334" s="1494"/>
      <c r="L334" s="1669"/>
      <c r="M334" s="1670"/>
      <c r="N334" s="1468"/>
      <c r="O334" s="1494"/>
      <c r="P334" s="1494"/>
      <c r="Q334" s="1494"/>
      <c r="R334" s="1494"/>
      <c r="U334" s="1157"/>
      <c r="V334" s="1157"/>
      <c r="W334" s="1157"/>
      <c r="X334" s="1157"/>
      <c r="Y334" s="1157"/>
      <c r="Z334" s="1157"/>
      <c r="AA334" s="1157"/>
      <c r="AB334" s="1157"/>
      <c r="AC334" s="1157"/>
      <c r="AD334" s="1157"/>
      <c r="AE334" s="1157"/>
      <c r="AF334" s="1157"/>
    </row>
    <row r="335" spans="1:32" ht="15" customHeight="1" x14ac:dyDescent="0.25">
      <c r="A335" s="45"/>
      <c r="B335" s="201"/>
      <c r="C335" s="1701">
        <v>113057</v>
      </c>
      <c r="D335" s="1702">
        <v>0.5</v>
      </c>
      <c r="E335" s="1709">
        <v>25</v>
      </c>
      <c r="F335" s="1689">
        <v>16</v>
      </c>
      <c r="G335" s="1700">
        <v>15135.4</v>
      </c>
      <c r="K335" s="1494"/>
      <c r="L335" s="1300"/>
      <c r="M335" s="1671"/>
      <c r="N335" s="1164"/>
      <c r="O335" s="1266"/>
      <c r="P335" s="1494"/>
      <c r="Q335" s="1494"/>
      <c r="R335" s="1494"/>
      <c r="U335" s="1157"/>
      <c r="V335" s="1157"/>
      <c r="W335" s="1157"/>
      <c r="X335" s="1157"/>
      <c r="Y335" s="1157"/>
      <c r="Z335" s="1157"/>
      <c r="AA335" s="1157"/>
      <c r="AB335" s="1157"/>
      <c r="AC335" s="1157"/>
      <c r="AD335" s="1157"/>
      <c r="AE335" s="1157"/>
      <c r="AF335" s="1157"/>
    </row>
    <row r="336" spans="1:32" ht="15" customHeight="1" thickBot="1" x14ac:dyDescent="0.3">
      <c r="A336" s="45"/>
      <c r="B336" s="201"/>
      <c r="C336" s="1317">
        <v>113107</v>
      </c>
      <c r="D336" s="1324">
        <v>1</v>
      </c>
      <c r="E336" s="1318">
        <v>35</v>
      </c>
      <c r="F336" s="957">
        <v>40</v>
      </c>
      <c r="G336" s="1285">
        <v>30427.599999999999</v>
      </c>
      <c r="K336" s="1494"/>
      <c r="L336" s="1300"/>
      <c r="M336" s="1671"/>
      <c r="N336" s="1164"/>
      <c r="O336" s="1266"/>
      <c r="P336" s="1494"/>
      <c r="Q336" s="1494"/>
      <c r="R336" s="1494"/>
      <c r="U336" s="1157"/>
      <c r="V336" s="1157"/>
      <c r="W336" s="1157"/>
      <c r="X336" s="1157"/>
      <c r="Y336" s="1157"/>
      <c r="Z336" s="1157"/>
      <c r="AA336" s="1157"/>
      <c r="AB336" s="1157"/>
      <c r="AC336" s="1157"/>
      <c r="AD336" s="1157"/>
      <c r="AE336" s="1157"/>
      <c r="AF336" s="1157"/>
    </row>
    <row r="337" spans="1:32" ht="15" customHeight="1" x14ac:dyDescent="0.25">
      <c r="A337" s="45"/>
      <c r="B337" s="201"/>
      <c r="C337" s="1263"/>
      <c r="D337" s="1076"/>
      <c r="E337" s="1076"/>
      <c r="F337" s="1077"/>
      <c r="G337" s="1289"/>
      <c r="K337" s="1494"/>
      <c r="L337" s="1300"/>
      <c r="M337" s="1301"/>
      <c r="N337" s="1164"/>
      <c r="O337" s="1266"/>
      <c r="P337" s="1494"/>
      <c r="Q337" s="1494"/>
      <c r="R337" s="1494"/>
      <c r="U337" s="1157"/>
      <c r="V337" s="1157"/>
      <c r="W337" s="1157"/>
      <c r="X337" s="1157"/>
      <c r="Y337" s="1157"/>
      <c r="Z337" s="1157"/>
      <c r="AA337" s="1157"/>
      <c r="AB337" s="1157"/>
      <c r="AC337" s="1157"/>
      <c r="AD337" s="1157"/>
      <c r="AE337" s="1157"/>
      <c r="AF337" s="1157"/>
    </row>
    <row r="338" spans="1:32" ht="15" customHeight="1" x14ac:dyDescent="0.25">
      <c r="A338" s="45"/>
      <c r="B338" s="201"/>
      <c r="G338" s="1191"/>
      <c r="K338" s="1494"/>
      <c r="L338" s="1494"/>
      <c r="M338" s="1494"/>
      <c r="N338" s="1494"/>
      <c r="O338" s="1494"/>
      <c r="P338" s="1494"/>
      <c r="Q338" s="1494"/>
      <c r="R338" s="1494"/>
      <c r="U338" s="1157"/>
      <c r="V338" s="1157"/>
      <c r="W338" s="1157"/>
      <c r="X338" s="1157"/>
      <c r="Y338" s="1157"/>
      <c r="Z338" s="1157"/>
      <c r="AA338" s="1157"/>
      <c r="AB338" s="1157"/>
      <c r="AC338" s="1157"/>
      <c r="AD338" s="1157"/>
      <c r="AE338" s="1157"/>
      <c r="AF338" s="1157"/>
    </row>
    <row r="339" spans="1:32" ht="15" customHeight="1" thickBot="1" x14ac:dyDescent="0.35">
      <c r="A339" s="45"/>
      <c r="B339" s="201"/>
      <c r="C339" s="7" t="s">
        <v>1259</v>
      </c>
      <c r="G339" s="1191"/>
      <c r="K339" s="1494"/>
      <c r="L339" s="133"/>
      <c r="M339" s="1494"/>
      <c r="N339" s="1494"/>
      <c r="O339" s="1494"/>
      <c r="P339" s="1494"/>
      <c r="Q339" s="1494"/>
      <c r="R339" s="1494"/>
      <c r="U339" s="1157"/>
      <c r="V339" s="1157"/>
      <c r="W339" s="1157"/>
      <c r="X339" s="1157"/>
      <c r="Y339" s="1157"/>
      <c r="Z339" s="1157"/>
      <c r="AA339" s="1157"/>
      <c r="AB339" s="1157"/>
      <c r="AC339" s="1157"/>
      <c r="AD339" s="1157"/>
      <c r="AE339" s="1157"/>
      <c r="AF339" s="1157"/>
    </row>
    <row r="340" spans="1:32" ht="15" customHeight="1" x14ac:dyDescent="0.25">
      <c r="A340" s="45"/>
      <c r="B340" s="201"/>
      <c r="C340" s="1445" t="s">
        <v>1</v>
      </c>
      <c r="D340" s="1447" t="s">
        <v>1260</v>
      </c>
      <c r="E340" s="1447" t="s">
        <v>1257</v>
      </c>
      <c r="F340" s="1446" t="s">
        <v>960</v>
      </c>
      <c r="G340" s="1258" t="s">
        <v>59</v>
      </c>
      <c r="K340" s="1494"/>
      <c r="L340" s="1661"/>
      <c r="M340" s="1662"/>
      <c r="N340" s="1468"/>
      <c r="O340" s="1494"/>
      <c r="P340" s="1494"/>
      <c r="Q340" s="1494"/>
      <c r="R340" s="1494"/>
      <c r="U340" s="1157"/>
      <c r="V340" s="1157"/>
      <c r="W340" s="1157"/>
      <c r="X340" s="1157"/>
      <c r="Y340" s="1157"/>
      <c r="Z340" s="1157"/>
      <c r="AA340" s="1157"/>
      <c r="AB340" s="1157"/>
      <c r="AC340" s="1157"/>
      <c r="AD340" s="1157"/>
      <c r="AE340" s="1157"/>
      <c r="AF340" s="1157"/>
    </row>
    <row r="341" spans="1:32" ht="15" customHeight="1" x14ac:dyDescent="0.25">
      <c r="A341" s="45"/>
      <c r="B341" s="201"/>
      <c r="C341" s="1437">
        <v>114303</v>
      </c>
      <c r="D341" s="1440" t="s">
        <v>1261</v>
      </c>
      <c r="E341" s="1439">
        <v>15</v>
      </c>
      <c r="F341" s="1693">
        <v>24</v>
      </c>
      <c r="G341" s="1700">
        <v>9284.7999999999993</v>
      </c>
      <c r="K341" s="1494"/>
      <c r="L341" s="1263"/>
      <c r="M341" s="1302"/>
      <c r="N341" s="1265"/>
      <c r="O341" s="1266"/>
      <c r="P341" s="1494"/>
      <c r="Q341" s="1494"/>
      <c r="R341" s="1494"/>
      <c r="U341" s="1157"/>
      <c r="V341" s="1157"/>
      <c r="W341" s="1157"/>
      <c r="X341" s="1157"/>
      <c r="Y341" s="1157"/>
      <c r="Z341" s="1157"/>
      <c r="AA341" s="1157"/>
      <c r="AB341" s="1157"/>
      <c r="AC341" s="1157"/>
      <c r="AD341" s="1157"/>
      <c r="AE341" s="1157"/>
      <c r="AF341" s="1157"/>
    </row>
    <row r="342" spans="1:32" ht="15" customHeight="1" x14ac:dyDescent="0.25">
      <c r="A342" s="45"/>
      <c r="B342" s="201"/>
      <c r="C342" s="1442">
        <v>114353</v>
      </c>
      <c r="D342" s="1444" t="s">
        <v>1262</v>
      </c>
      <c r="E342" s="1443">
        <v>15</v>
      </c>
      <c r="F342" s="1463">
        <v>25</v>
      </c>
      <c r="G342" s="1281">
        <v>13881</v>
      </c>
      <c r="K342" s="1494"/>
      <c r="L342" s="1263"/>
      <c r="M342" s="1302"/>
      <c r="N342" s="1265"/>
      <c r="O342" s="1266"/>
      <c r="P342" s="1494"/>
      <c r="Q342" s="1494"/>
      <c r="R342" s="1494"/>
      <c r="U342" s="1157"/>
      <c r="V342" s="1157"/>
      <c r="W342" s="1157"/>
      <c r="X342" s="1157"/>
      <c r="Y342" s="1157"/>
      <c r="Z342" s="1157"/>
      <c r="AA342" s="1157"/>
      <c r="AB342" s="1157"/>
      <c r="AC342" s="1157"/>
      <c r="AD342" s="1157"/>
      <c r="AE342" s="1157"/>
      <c r="AF342" s="1157"/>
    </row>
    <row r="343" spans="1:32" ht="15" customHeight="1" x14ac:dyDescent="0.25">
      <c r="A343" s="45"/>
      <c r="B343" s="201"/>
      <c r="C343" s="1437">
        <v>114603</v>
      </c>
      <c r="D343" s="1440" t="s">
        <v>1263</v>
      </c>
      <c r="E343" s="1439">
        <v>20</v>
      </c>
      <c r="F343" s="1693">
        <v>26</v>
      </c>
      <c r="G343" s="1700">
        <v>27928.6</v>
      </c>
      <c r="K343" s="1494"/>
      <c r="L343" s="1263"/>
      <c r="M343" s="1302"/>
      <c r="N343" s="1265"/>
      <c r="O343" s="1266"/>
      <c r="P343" s="1494"/>
      <c r="Q343" s="1494"/>
      <c r="R343" s="1494"/>
      <c r="U343" s="1157"/>
      <c r="V343" s="1157"/>
      <c r="W343" s="1157"/>
      <c r="X343" s="1157"/>
      <c r="Y343" s="1157"/>
      <c r="Z343" s="1157"/>
      <c r="AA343" s="1157"/>
      <c r="AB343" s="1157"/>
      <c r="AC343" s="1157"/>
      <c r="AD343" s="1157"/>
      <c r="AE343" s="1157"/>
      <c r="AF343" s="1157"/>
    </row>
    <row r="344" spans="1:32" ht="15" customHeight="1" x14ac:dyDescent="0.25">
      <c r="A344" s="45"/>
      <c r="B344" s="201"/>
      <c r="C344" s="1442">
        <v>114803</v>
      </c>
      <c r="D344" s="1444" t="s">
        <v>1264</v>
      </c>
      <c r="E344" s="1443">
        <v>28</v>
      </c>
      <c r="F344" s="1463">
        <v>35</v>
      </c>
      <c r="G344" s="1281">
        <v>31859.8</v>
      </c>
      <c r="K344" s="1494"/>
      <c r="L344" s="1263"/>
      <c r="M344" s="1302"/>
      <c r="N344" s="1265"/>
      <c r="O344" s="1266"/>
      <c r="P344" s="1494"/>
      <c r="Q344" s="1494"/>
      <c r="R344" s="1494"/>
      <c r="U344" s="1157"/>
      <c r="V344" s="1157"/>
      <c r="W344" s="1157"/>
      <c r="X344" s="1157"/>
      <c r="Y344" s="1157"/>
      <c r="Z344" s="1157"/>
      <c r="AA344" s="1157"/>
      <c r="AB344" s="1157"/>
      <c r="AC344" s="1157"/>
      <c r="AD344" s="1157"/>
      <c r="AE344" s="1157"/>
      <c r="AF344" s="1157"/>
    </row>
    <row r="345" spans="1:32" ht="15" customHeight="1" x14ac:dyDescent="0.25">
      <c r="A345" s="45"/>
      <c r="B345" s="201"/>
      <c r="C345" s="1437">
        <v>1141004</v>
      </c>
      <c r="D345" s="1440" t="s">
        <v>1265</v>
      </c>
      <c r="E345" s="1439">
        <v>28</v>
      </c>
      <c r="F345" s="1693">
        <v>40</v>
      </c>
      <c r="G345" s="1700">
        <v>36761.199999999997</v>
      </c>
      <c r="K345" s="1494"/>
      <c r="L345" s="1263"/>
      <c r="M345" s="1302"/>
      <c r="N345" s="1265"/>
      <c r="O345" s="1266"/>
      <c r="P345" s="1494"/>
      <c r="Q345" s="1494"/>
      <c r="R345" s="1494"/>
      <c r="U345" s="1157"/>
      <c r="V345" s="1157"/>
      <c r="W345" s="1157"/>
      <c r="X345" s="1157"/>
      <c r="Y345" s="1157"/>
      <c r="Z345" s="1157"/>
      <c r="AA345" s="1157"/>
      <c r="AB345" s="1157"/>
      <c r="AC345" s="1157"/>
      <c r="AD345" s="1157"/>
      <c r="AE345" s="1157"/>
      <c r="AF345" s="1157"/>
    </row>
    <row r="346" spans="1:32" ht="15" customHeight="1" x14ac:dyDescent="0.25">
      <c r="A346" s="45"/>
      <c r="B346" s="201"/>
      <c r="C346" s="1442">
        <v>1141005</v>
      </c>
      <c r="D346" s="1444" t="s">
        <v>1266</v>
      </c>
      <c r="E346" s="1443">
        <v>28</v>
      </c>
      <c r="F346" s="1463">
        <v>40</v>
      </c>
      <c r="G346" s="1281">
        <v>36895.599999999999</v>
      </c>
      <c r="K346" s="1494"/>
      <c r="L346" s="1263"/>
      <c r="M346" s="1302"/>
      <c r="N346" s="1265"/>
      <c r="O346" s="1266"/>
      <c r="P346" s="1494"/>
      <c r="Q346" s="1494"/>
      <c r="R346" s="1494"/>
      <c r="U346" s="1157"/>
      <c r="V346" s="1157"/>
      <c r="W346" s="1157"/>
      <c r="X346" s="1157"/>
      <c r="Y346" s="1157"/>
      <c r="Z346" s="1157"/>
      <c r="AA346" s="1157"/>
      <c r="AB346" s="1157"/>
      <c r="AC346" s="1157"/>
      <c r="AD346" s="1157"/>
      <c r="AE346" s="1157"/>
      <c r="AF346" s="1157"/>
    </row>
    <row r="347" spans="1:32" ht="15" customHeight="1" x14ac:dyDescent="0.25">
      <c r="A347" s="45"/>
      <c r="B347" s="201"/>
      <c r="C347" s="1437">
        <v>1141204</v>
      </c>
      <c r="D347" s="1440" t="s">
        <v>1267</v>
      </c>
      <c r="E347" s="1439">
        <v>28</v>
      </c>
      <c r="F347" s="1693">
        <v>40</v>
      </c>
      <c r="G347" s="1700">
        <v>37301.599999999999</v>
      </c>
      <c r="K347" s="1494"/>
      <c r="L347" s="1263"/>
      <c r="M347" s="1302"/>
      <c r="N347" s="1265"/>
      <c r="O347" s="1266"/>
      <c r="P347" s="1494"/>
      <c r="Q347" s="1494"/>
      <c r="R347" s="1494"/>
      <c r="U347" s="1157"/>
      <c r="V347" s="1157"/>
      <c r="W347" s="1157"/>
      <c r="X347" s="1157"/>
      <c r="Y347" s="1157"/>
      <c r="Z347" s="1157"/>
      <c r="AA347" s="1157"/>
      <c r="AB347" s="1157"/>
      <c r="AC347" s="1157"/>
      <c r="AD347" s="1157"/>
      <c r="AE347" s="1157"/>
      <c r="AF347" s="1157"/>
    </row>
    <row r="348" spans="1:32" ht="15" customHeight="1" x14ac:dyDescent="0.25">
      <c r="A348" s="45"/>
      <c r="B348" s="201"/>
      <c r="C348" s="1442">
        <v>1141304</v>
      </c>
      <c r="D348" s="1444" t="s">
        <v>1268</v>
      </c>
      <c r="E348" s="1443">
        <v>26</v>
      </c>
      <c r="F348" s="1463">
        <v>40</v>
      </c>
      <c r="G348" s="1281">
        <v>40478.199999999997</v>
      </c>
      <c r="K348" s="1494"/>
      <c r="L348" s="1263"/>
      <c r="M348" s="1302"/>
      <c r="N348" s="1265"/>
      <c r="O348" s="1266"/>
      <c r="P348" s="1494"/>
      <c r="Q348" s="1494"/>
      <c r="R348" s="1494"/>
      <c r="U348" s="1157"/>
      <c r="V348" s="1157"/>
      <c r="W348" s="1157"/>
      <c r="X348" s="1157"/>
      <c r="Y348" s="1157"/>
      <c r="Z348" s="1157"/>
      <c r="AA348" s="1157"/>
      <c r="AB348" s="1157"/>
      <c r="AC348" s="1157"/>
      <c r="AD348" s="1157"/>
      <c r="AE348" s="1157"/>
      <c r="AF348" s="1157"/>
    </row>
    <row r="349" spans="1:32" ht="15" customHeight="1" x14ac:dyDescent="0.25">
      <c r="A349" s="45"/>
      <c r="B349" s="201"/>
      <c r="C349" s="1437">
        <v>1141504</v>
      </c>
      <c r="D349" s="1440" t="s">
        <v>1269</v>
      </c>
      <c r="E349" s="1439">
        <v>28</v>
      </c>
      <c r="F349" s="1693">
        <v>55</v>
      </c>
      <c r="G349" s="1700">
        <v>52390.799999999996</v>
      </c>
      <c r="K349" s="1494"/>
      <c r="L349" s="1263"/>
      <c r="M349" s="1302"/>
      <c r="N349" s="1265"/>
      <c r="O349" s="1266"/>
      <c r="P349" s="1494"/>
      <c r="Q349" s="1494"/>
      <c r="R349" s="1494"/>
      <c r="U349" s="1157"/>
      <c r="V349" s="1157"/>
      <c r="W349" s="1157"/>
      <c r="X349" s="1157"/>
      <c r="Y349" s="1157"/>
      <c r="Z349" s="1157"/>
      <c r="AA349" s="1157"/>
      <c r="AB349" s="1157"/>
      <c r="AC349" s="1157"/>
      <c r="AD349" s="1157"/>
      <c r="AE349" s="1157"/>
      <c r="AF349" s="1157"/>
    </row>
    <row r="350" spans="1:32" ht="15" customHeight="1" x14ac:dyDescent="0.25">
      <c r="A350" s="45"/>
      <c r="B350" s="201"/>
      <c r="C350" s="1442">
        <v>1141604</v>
      </c>
      <c r="D350" s="1444" t="s">
        <v>1270</v>
      </c>
      <c r="E350" s="1443">
        <v>28</v>
      </c>
      <c r="F350" s="1463">
        <v>56</v>
      </c>
      <c r="G350" s="1281">
        <v>55274.799999999996</v>
      </c>
      <c r="K350" s="1494"/>
      <c r="L350" s="1263"/>
      <c r="M350" s="1302"/>
      <c r="N350" s="1265"/>
      <c r="O350" s="1266"/>
      <c r="P350" s="1494"/>
      <c r="Q350" s="1494"/>
      <c r="R350" s="1494"/>
      <c r="U350" s="1157"/>
      <c r="V350" s="1157"/>
      <c r="W350" s="1157"/>
      <c r="X350" s="1157"/>
      <c r="Y350" s="1157"/>
      <c r="Z350" s="1157"/>
      <c r="AA350" s="1157"/>
      <c r="AB350" s="1157"/>
      <c r="AC350" s="1157"/>
      <c r="AD350" s="1157"/>
      <c r="AE350" s="1157"/>
      <c r="AF350" s="1157"/>
    </row>
    <row r="351" spans="1:32" ht="15" customHeight="1" thickBot="1" x14ac:dyDescent="0.3">
      <c r="A351" s="45"/>
      <c r="B351" s="201"/>
      <c r="C351" s="1433">
        <v>1142004</v>
      </c>
      <c r="D351" s="1435" t="s">
        <v>1271</v>
      </c>
      <c r="E351" s="1434">
        <v>30</v>
      </c>
      <c r="F351" s="1694">
        <v>78</v>
      </c>
      <c r="G351" s="1713">
        <v>74209.799999999988</v>
      </c>
      <c r="K351" s="1494"/>
      <c r="L351" s="1263"/>
      <c r="M351" s="1302"/>
      <c r="N351" s="1265"/>
      <c r="O351" s="1266"/>
      <c r="P351" s="1494"/>
      <c r="Q351" s="1494"/>
      <c r="R351" s="1494"/>
      <c r="U351" s="1157"/>
      <c r="V351" s="1157"/>
      <c r="W351" s="1157"/>
      <c r="X351" s="1157"/>
      <c r="Y351" s="1157"/>
      <c r="Z351" s="1157"/>
      <c r="AA351" s="1157"/>
      <c r="AB351" s="1157"/>
      <c r="AC351" s="1157"/>
      <c r="AD351" s="1157"/>
      <c r="AE351" s="1157"/>
      <c r="AF351" s="1157"/>
    </row>
    <row r="352" spans="1:32" ht="15" customHeight="1" x14ac:dyDescent="0.25">
      <c r="A352" s="45"/>
      <c r="B352" s="201"/>
      <c r="G352" s="1191"/>
      <c r="K352" s="1494"/>
      <c r="L352" s="1494"/>
      <c r="M352" s="1494"/>
      <c r="N352" s="1494"/>
      <c r="O352" s="1494"/>
      <c r="P352" s="1494"/>
      <c r="Q352" s="1494"/>
      <c r="R352" s="1494"/>
      <c r="U352" s="1157"/>
      <c r="V352" s="1157"/>
      <c r="W352" s="1157"/>
      <c r="X352" s="1157"/>
      <c r="Y352" s="1157"/>
      <c r="Z352" s="1157"/>
      <c r="AA352" s="1157"/>
      <c r="AB352" s="1157"/>
      <c r="AC352" s="1157"/>
      <c r="AD352" s="1157"/>
      <c r="AE352" s="1157"/>
      <c r="AF352" s="1157"/>
    </row>
    <row r="353" spans="1:32" ht="15" customHeight="1" x14ac:dyDescent="0.25">
      <c r="A353" s="45"/>
      <c r="B353" s="201"/>
      <c r="G353" s="1191"/>
      <c r="K353" s="1494"/>
      <c r="L353" s="1494"/>
      <c r="M353" s="1494"/>
      <c r="N353" s="1494"/>
      <c r="O353" s="1494"/>
      <c r="P353" s="1494"/>
      <c r="Q353" s="1494"/>
      <c r="R353" s="1494"/>
      <c r="U353" s="1157"/>
      <c r="V353" s="1157"/>
      <c r="W353" s="1157"/>
      <c r="X353" s="1157"/>
      <c r="Y353" s="1157"/>
      <c r="Z353" s="1157"/>
      <c r="AA353" s="1157"/>
      <c r="AB353" s="1157"/>
      <c r="AC353" s="1157"/>
      <c r="AD353" s="1157"/>
      <c r="AE353" s="1157"/>
      <c r="AF353" s="1157"/>
    </row>
    <row r="354" spans="1:32" ht="15" customHeight="1" thickBot="1" x14ac:dyDescent="0.35">
      <c r="A354" s="45"/>
      <c r="B354" s="201"/>
      <c r="C354" s="7" t="s">
        <v>1272</v>
      </c>
      <c r="G354" s="1191"/>
      <c r="K354" s="1494"/>
      <c r="L354" s="133"/>
      <c r="M354" s="1494"/>
      <c r="N354" s="1494"/>
      <c r="O354" s="1494"/>
      <c r="P354" s="1494"/>
      <c r="Q354" s="1494"/>
      <c r="R354" s="1494"/>
      <c r="U354" s="1157"/>
      <c r="V354" s="1157"/>
      <c r="W354" s="1157"/>
      <c r="X354" s="1157"/>
      <c r="Y354" s="1157"/>
      <c r="Z354" s="1157"/>
      <c r="AA354" s="1157"/>
      <c r="AB354" s="1157"/>
      <c r="AC354" s="1157"/>
      <c r="AD354" s="1157"/>
      <c r="AE354" s="1157"/>
      <c r="AF354" s="1157"/>
    </row>
    <row r="355" spans="1:32" ht="15" customHeight="1" x14ac:dyDescent="0.25">
      <c r="A355" s="45"/>
      <c r="B355" s="201"/>
      <c r="C355" s="1133" t="s">
        <v>1</v>
      </c>
      <c r="D355" s="1135" t="s">
        <v>1260</v>
      </c>
      <c r="E355" s="1135" t="s">
        <v>1257</v>
      </c>
      <c r="F355" s="1134" t="s">
        <v>960</v>
      </c>
      <c r="G355" s="1258" t="s">
        <v>990</v>
      </c>
      <c r="K355" s="1494"/>
      <c r="L355" s="1661"/>
      <c r="M355" s="1662"/>
      <c r="N355" s="1468"/>
      <c r="O355" s="1494"/>
      <c r="P355" s="1494"/>
      <c r="Q355" s="1494"/>
      <c r="R355" s="1494"/>
      <c r="U355" s="1157"/>
      <c r="V355" s="1157"/>
      <c r="W355" s="1157"/>
      <c r="X355" s="1157"/>
      <c r="Y355" s="1157"/>
      <c r="Z355" s="1157"/>
      <c r="AA355" s="1157"/>
      <c r="AB355" s="1157"/>
      <c r="AC355" s="1157"/>
      <c r="AD355" s="1157"/>
      <c r="AE355" s="1157"/>
      <c r="AF355" s="1157"/>
    </row>
    <row r="356" spans="1:32" ht="15" customHeight="1" x14ac:dyDescent="0.25">
      <c r="A356" s="45"/>
      <c r="B356" s="201"/>
      <c r="C356" s="1437">
        <v>114033</v>
      </c>
      <c r="D356" s="1440" t="s">
        <v>1273</v>
      </c>
      <c r="E356" s="1439">
        <v>30</v>
      </c>
      <c r="F356" s="1693">
        <v>37</v>
      </c>
      <c r="G356" s="1700">
        <v>37606.799999999996</v>
      </c>
      <c r="K356" s="1494"/>
      <c r="L356" s="1263"/>
      <c r="M356" s="1302"/>
      <c r="N356" s="1265"/>
      <c r="O356" s="1266"/>
      <c r="P356" s="1494"/>
      <c r="Q356" s="1494"/>
      <c r="R356" s="1494"/>
      <c r="U356" s="1157"/>
      <c r="V356" s="1157"/>
      <c r="W356" s="1157"/>
      <c r="X356" s="1157"/>
      <c r="Y356" s="1157"/>
      <c r="Z356" s="1157"/>
      <c r="AA356" s="1157"/>
      <c r="AB356" s="1157"/>
      <c r="AC356" s="1157"/>
      <c r="AD356" s="1157"/>
      <c r="AE356" s="1157"/>
      <c r="AF356" s="1157"/>
    </row>
    <row r="357" spans="1:32" ht="15" customHeight="1" x14ac:dyDescent="0.25">
      <c r="A357" s="45"/>
      <c r="B357" s="201"/>
      <c r="C357" s="962">
        <v>114035</v>
      </c>
      <c r="D357" s="1303" t="s">
        <v>1273</v>
      </c>
      <c r="E357" s="959">
        <v>70</v>
      </c>
      <c r="F357" s="960">
        <v>40</v>
      </c>
      <c r="G357" s="1281">
        <v>39176.199999999997</v>
      </c>
      <c r="K357" s="1494"/>
      <c r="L357" s="1263"/>
      <c r="M357" s="1302"/>
      <c r="N357" s="1265"/>
      <c r="O357" s="1266"/>
      <c r="P357" s="1494"/>
      <c r="Q357" s="1494"/>
      <c r="R357" s="1494"/>
      <c r="U357" s="1157"/>
      <c r="V357" s="1157"/>
      <c r="W357" s="1157"/>
      <c r="X357" s="1157"/>
      <c r="Y357" s="1157"/>
      <c r="Z357" s="1157"/>
      <c r="AA357" s="1157"/>
      <c r="AB357" s="1157"/>
      <c r="AC357" s="1157"/>
      <c r="AD357" s="1157"/>
      <c r="AE357" s="1157"/>
      <c r="AF357" s="1157"/>
    </row>
    <row r="358" spans="1:32" ht="15" customHeight="1" x14ac:dyDescent="0.25">
      <c r="A358" s="45"/>
      <c r="B358" s="201"/>
      <c r="C358" s="1437">
        <v>114032</v>
      </c>
      <c r="D358" s="1440" t="s">
        <v>1274</v>
      </c>
      <c r="E358" s="1439">
        <v>30</v>
      </c>
      <c r="F358" s="1693">
        <v>37</v>
      </c>
      <c r="G358" s="1700">
        <v>39544.399999999994</v>
      </c>
      <c r="K358" s="1494"/>
      <c r="L358" s="1263"/>
      <c r="M358" s="1302"/>
      <c r="N358" s="1265"/>
      <c r="O358" s="1266"/>
      <c r="P358" s="1494"/>
      <c r="Q358" s="1494"/>
      <c r="R358" s="1494"/>
      <c r="U358" s="1157"/>
      <c r="V358" s="1157"/>
      <c r="W358" s="1157"/>
      <c r="X358" s="1157"/>
      <c r="Y358" s="1157"/>
      <c r="Z358" s="1157"/>
      <c r="AA358" s="1157"/>
      <c r="AB358" s="1157"/>
      <c r="AC358" s="1157"/>
      <c r="AD358" s="1157"/>
      <c r="AE358" s="1157"/>
      <c r="AF358" s="1157"/>
    </row>
    <row r="359" spans="1:32" ht="15" customHeight="1" x14ac:dyDescent="0.25">
      <c r="A359" s="45"/>
      <c r="B359" s="201"/>
      <c r="C359" s="1136">
        <v>114036</v>
      </c>
      <c r="D359" s="1139" t="s">
        <v>1274</v>
      </c>
      <c r="E359" s="1138">
        <v>70</v>
      </c>
      <c r="F359" s="1114">
        <v>40</v>
      </c>
      <c r="G359" s="1281">
        <v>40523</v>
      </c>
      <c r="K359" s="1494"/>
      <c r="L359" s="1263"/>
      <c r="M359" s="1302"/>
      <c r="N359" s="1265"/>
      <c r="O359" s="1266"/>
      <c r="P359" s="1494"/>
      <c r="Q359" s="1494"/>
      <c r="R359" s="1494"/>
      <c r="U359" s="1157"/>
      <c r="V359" s="1157"/>
      <c r="W359" s="1157"/>
      <c r="X359" s="1157"/>
      <c r="Y359" s="1157"/>
      <c r="Z359" s="1157"/>
      <c r="AA359" s="1157"/>
      <c r="AB359" s="1157"/>
      <c r="AC359" s="1157"/>
      <c r="AD359" s="1157"/>
      <c r="AE359" s="1157"/>
      <c r="AF359" s="1157"/>
    </row>
    <row r="360" spans="1:32" ht="15" customHeight="1" x14ac:dyDescent="0.25">
      <c r="A360" s="45"/>
      <c r="B360" s="201"/>
      <c r="C360" s="1437">
        <v>11405301</v>
      </c>
      <c r="D360" s="1440" t="s">
        <v>1275</v>
      </c>
      <c r="E360" s="1439">
        <v>30</v>
      </c>
      <c r="F360" s="1693">
        <v>30</v>
      </c>
      <c r="G360" s="1700">
        <v>44858.799999999996</v>
      </c>
      <c r="K360" s="1494"/>
      <c r="L360" s="1263"/>
      <c r="M360" s="1302"/>
      <c r="N360" s="1265"/>
      <c r="O360" s="1266"/>
      <c r="P360" s="1494"/>
      <c r="Q360" s="1494"/>
      <c r="R360" s="1494"/>
      <c r="U360" s="1157"/>
      <c r="V360" s="1157"/>
      <c r="W360" s="1157"/>
      <c r="X360" s="1157"/>
      <c r="Y360" s="1157"/>
      <c r="Z360" s="1157"/>
      <c r="AA360" s="1157"/>
      <c r="AB360" s="1157"/>
      <c r="AC360" s="1157"/>
      <c r="AD360" s="1157"/>
      <c r="AE360" s="1157"/>
      <c r="AF360" s="1157"/>
    </row>
    <row r="361" spans="1:32" ht="15" customHeight="1" x14ac:dyDescent="0.25">
      <c r="A361" s="45"/>
      <c r="B361" s="201"/>
      <c r="C361" s="1136">
        <v>11405701</v>
      </c>
      <c r="D361" s="1139" t="s">
        <v>1275</v>
      </c>
      <c r="E361" s="1138">
        <v>70</v>
      </c>
      <c r="F361" s="1114">
        <v>50</v>
      </c>
      <c r="G361" s="1281">
        <v>50030.399999999994</v>
      </c>
      <c r="K361" s="1494"/>
      <c r="L361" s="1263"/>
      <c r="M361" s="1302"/>
      <c r="N361" s="1265"/>
      <c r="O361" s="1266"/>
      <c r="P361" s="1494"/>
      <c r="Q361" s="1494"/>
      <c r="R361" s="1494"/>
      <c r="U361" s="1157"/>
      <c r="V361" s="1157"/>
      <c r="W361" s="1157"/>
      <c r="X361" s="1157"/>
      <c r="Y361" s="1157"/>
      <c r="Z361" s="1157"/>
      <c r="AA361" s="1157"/>
      <c r="AB361" s="1157"/>
      <c r="AC361" s="1157"/>
      <c r="AD361" s="1157"/>
      <c r="AE361" s="1157"/>
      <c r="AF361" s="1157"/>
    </row>
    <row r="362" spans="1:32" ht="15" customHeight="1" x14ac:dyDescent="0.25">
      <c r="A362" s="45"/>
      <c r="B362" s="201"/>
      <c r="C362" s="1437">
        <v>11405101</v>
      </c>
      <c r="D362" s="1440" t="s">
        <v>1275</v>
      </c>
      <c r="E362" s="1439">
        <v>100</v>
      </c>
      <c r="F362" s="1693">
        <v>55</v>
      </c>
      <c r="G362" s="1700">
        <v>55169.799999999996</v>
      </c>
      <c r="K362" s="1494"/>
      <c r="L362" s="1263"/>
      <c r="M362" s="1302"/>
      <c r="N362" s="1265"/>
      <c r="O362" s="1266"/>
      <c r="P362" s="1494"/>
      <c r="Q362" s="1494"/>
      <c r="R362" s="1494"/>
      <c r="U362" s="1157"/>
      <c r="V362" s="1157"/>
      <c r="W362" s="1157"/>
      <c r="X362" s="1157"/>
      <c r="Y362" s="1157"/>
      <c r="Z362" s="1157"/>
      <c r="AA362" s="1157"/>
      <c r="AB362" s="1157"/>
      <c r="AC362" s="1157"/>
      <c r="AD362" s="1157"/>
      <c r="AE362" s="1157"/>
      <c r="AF362" s="1157"/>
    </row>
    <row r="363" spans="1:32" ht="15" customHeight="1" x14ac:dyDescent="0.25">
      <c r="A363" s="45"/>
      <c r="B363" s="201"/>
      <c r="C363" s="1136">
        <v>114052</v>
      </c>
      <c r="D363" s="1139" t="s">
        <v>1276</v>
      </c>
      <c r="E363" s="1138">
        <v>30</v>
      </c>
      <c r="F363" s="1114">
        <v>45</v>
      </c>
      <c r="G363" s="1281">
        <v>44622.2</v>
      </c>
      <c r="K363" s="1494"/>
      <c r="L363" s="1263"/>
      <c r="M363" s="1302"/>
      <c r="N363" s="1265"/>
      <c r="O363" s="1266"/>
      <c r="P363" s="1494"/>
      <c r="Q363" s="1494"/>
      <c r="R363" s="1494"/>
      <c r="U363" s="1157"/>
      <c r="V363" s="1157"/>
      <c r="W363" s="1157"/>
      <c r="X363" s="1157"/>
      <c r="Y363" s="1157"/>
      <c r="Z363" s="1157"/>
      <c r="AA363" s="1157"/>
      <c r="AB363" s="1157"/>
      <c r="AC363" s="1157"/>
      <c r="AD363" s="1157"/>
      <c r="AE363" s="1157"/>
      <c r="AF363" s="1157"/>
    </row>
    <row r="364" spans="1:32" ht="15" customHeight="1" x14ac:dyDescent="0.25">
      <c r="A364" s="45"/>
      <c r="B364" s="201"/>
      <c r="C364" s="1437">
        <v>1140570</v>
      </c>
      <c r="D364" s="1440" t="s">
        <v>1276</v>
      </c>
      <c r="E364" s="1439">
        <v>70</v>
      </c>
      <c r="F364" s="1693">
        <v>50</v>
      </c>
      <c r="G364" s="1700">
        <v>48563.199999999997</v>
      </c>
      <c r="K364" s="1494"/>
      <c r="L364" s="1263"/>
      <c r="M364" s="1302"/>
      <c r="N364" s="1265"/>
      <c r="O364" s="1266"/>
      <c r="P364" s="1494"/>
      <c r="Q364" s="1494"/>
      <c r="R364" s="1494"/>
      <c r="U364" s="1157"/>
      <c r="V364" s="1157"/>
      <c r="W364" s="1157"/>
      <c r="X364" s="1157"/>
      <c r="Y364" s="1157"/>
      <c r="Z364" s="1157"/>
      <c r="AA364" s="1157"/>
      <c r="AB364" s="1157"/>
      <c r="AC364" s="1157"/>
      <c r="AD364" s="1157"/>
      <c r="AE364" s="1157"/>
      <c r="AF364" s="1157"/>
    </row>
    <row r="365" spans="1:32" ht="15" customHeight="1" x14ac:dyDescent="0.25">
      <c r="A365" s="45"/>
      <c r="B365" s="201"/>
      <c r="C365" s="1136">
        <v>1140510</v>
      </c>
      <c r="D365" s="1139" t="s">
        <v>1276</v>
      </c>
      <c r="E365" s="1138">
        <v>100</v>
      </c>
      <c r="F365" s="1114">
        <v>55</v>
      </c>
      <c r="G365" s="1281">
        <v>50614.2</v>
      </c>
      <c r="K365" s="1494"/>
      <c r="L365" s="1263"/>
      <c r="M365" s="1302"/>
      <c r="N365" s="1265"/>
      <c r="O365" s="1266"/>
      <c r="P365" s="1494"/>
      <c r="Q365" s="1494"/>
      <c r="R365" s="1494"/>
      <c r="U365" s="1157"/>
      <c r="V365" s="1157"/>
      <c r="W365" s="1157"/>
      <c r="X365" s="1157"/>
      <c r="Y365" s="1157"/>
      <c r="Z365" s="1157"/>
      <c r="AA365" s="1157"/>
      <c r="AB365" s="1157"/>
      <c r="AC365" s="1157"/>
      <c r="AD365" s="1157"/>
      <c r="AE365" s="1157"/>
      <c r="AF365" s="1157"/>
    </row>
    <row r="366" spans="1:32" ht="15" customHeight="1" x14ac:dyDescent="0.25">
      <c r="A366" s="45"/>
      <c r="B366" s="201"/>
      <c r="C366" s="1437">
        <v>11407570</v>
      </c>
      <c r="D366" s="1440" t="s">
        <v>1277</v>
      </c>
      <c r="E366" s="1439">
        <v>70</v>
      </c>
      <c r="F366" s="1693">
        <v>75</v>
      </c>
      <c r="G366" s="1700">
        <v>86119.599999999991</v>
      </c>
      <c r="K366" s="1494"/>
      <c r="L366" s="1263"/>
      <c r="M366" s="1302"/>
      <c r="N366" s="1265"/>
      <c r="O366" s="1266"/>
      <c r="P366" s="1494"/>
      <c r="Q366" s="1494"/>
      <c r="R366" s="1494"/>
      <c r="U366" s="1157"/>
      <c r="V366" s="1157"/>
      <c r="W366" s="1157"/>
      <c r="X366" s="1157"/>
      <c r="Y366" s="1157"/>
      <c r="Z366" s="1157"/>
      <c r="AA366" s="1157"/>
      <c r="AB366" s="1157"/>
      <c r="AC366" s="1157"/>
      <c r="AD366" s="1157"/>
      <c r="AE366" s="1157"/>
      <c r="AF366" s="1157"/>
    </row>
    <row r="367" spans="1:32" ht="15" customHeight="1" x14ac:dyDescent="0.25">
      <c r="A367" s="45"/>
      <c r="B367" s="201"/>
      <c r="C367" s="1136">
        <v>114170</v>
      </c>
      <c r="D367" s="1139" t="s">
        <v>1278</v>
      </c>
      <c r="E367" s="1138">
        <v>70</v>
      </c>
      <c r="F367" s="1114">
        <v>180</v>
      </c>
      <c r="G367" s="1281">
        <v>96818.4</v>
      </c>
      <c r="K367" s="1494"/>
      <c r="L367" s="1263"/>
      <c r="M367" s="1302"/>
      <c r="N367" s="1265"/>
      <c r="O367" s="1266"/>
      <c r="P367" s="1494"/>
      <c r="Q367" s="1494"/>
      <c r="R367" s="1494"/>
      <c r="U367" s="1157"/>
      <c r="V367" s="1157"/>
      <c r="W367" s="1157"/>
      <c r="X367" s="1157"/>
      <c r="Y367" s="1157"/>
      <c r="Z367" s="1157"/>
      <c r="AA367" s="1157"/>
      <c r="AB367" s="1157"/>
      <c r="AC367" s="1157"/>
      <c r="AD367" s="1157"/>
      <c r="AE367" s="1157"/>
      <c r="AF367" s="1157"/>
    </row>
    <row r="368" spans="1:32" ht="15" customHeight="1" thickBot="1" x14ac:dyDescent="0.3">
      <c r="A368" s="45"/>
      <c r="B368" s="201"/>
      <c r="C368" s="1433">
        <v>114110</v>
      </c>
      <c r="D368" s="1435" t="s">
        <v>1278</v>
      </c>
      <c r="E368" s="1434">
        <v>100</v>
      </c>
      <c r="F368" s="1694">
        <v>185</v>
      </c>
      <c r="G368" s="1713">
        <v>107275</v>
      </c>
      <c r="K368" s="1494"/>
      <c r="L368" s="1263"/>
      <c r="M368" s="1302"/>
      <c r="N368" s="1265"/>
      <c r="O368" s="1266"/>
      <c r="P368" s="1494"/>
      <c r="Q368" s="1494"/>
      <c r="R368" s="1494"/>
      <c r="U368" s="1157"/>
      <c r="V368" s="1157"/>
      <c r="W368" s="1157"/>
      <c r="X368" s="1157"/>
      <c r="Y368" s="1157"/>
      <c r="Z368" s="1157"/>
      <c r="AA368" s="1157"/>
      <c r="AB368" s="1157"/>
      <c r="AC368" s="1157"/>
      <c r="AD368" s="1157"/>
      <c r="AE368" s="1157"/>
      <c r="AF368" s="1157"/>
    </row>
    <row r="369" spans="1:32" ht="15" customHeight="1" x14ac:dyDescent="0.25">
      <c r="A369" s="45"/>
      <c r="B369" s="201"/>
      <c r="G369" s="1191"/>
      <c r="K369" s="1494"/>
      <c r="L369" s="1494"/>
      <c r="M369" s="1494"/>
      <c r="N369" s="1494"/>
      <c r="O369" s="1494"/>
      <c r="P369" s="1494"/>
      <c r="Q369" s="1494"/>
      <c r="R369" s="1494"/>
      <c r="U369" s="1157"/>
      <c r="V369" s="1157"/>
      <c r="W369" s="1157"/>
      <c r="X369" s="1157"/>
      <c r="Y369" s="1157"/>
      <c r="Z369" s="1157"/>
      <c r="AA369" s="1157"/>
      <c r="AB369" s="1157"/>
      <c r="AC369" s="1157"/>
      <c r="AD369" s="1157"/>
      <c r="AE369" s="1157"/>
      <c r="AF369" s="1157"/>
    </row>
    <row r="370" spans="1:32" ht="15" customHeight="1" x14ac:dyDescent="0.25">
      <c r="A370" s="45"/>
      <c r="B370" s="201"/>
      <c r="G370" s="1191"/>
      <c r="K370" s="1494"/>
      <c r="L370" s="1494"/>
      <c r="M370" s="1494"/>
      <c r="N370" s="1494"/>
      <c r="O370" s="1494"/>
      <c r="P370" s="1494"/>
      <c r="Q370" s="1494"/>
      <c r="R370" s="1494"/>
      <c r="U370" s="1157"/>
      <c r="V370" s="1157"/>
      <c r="W370" s="1157"/>
      <c r="X370" s="1157"/>
      <c r="Y370" s="1157"/>
      <c r="Z370" s="1157"/>
      <c r="AA370" s="1157"/>
      <c r="AB370" s="1157"/>
      <c r="AC370" s="1157"/>
      <c r="AD370" s="1157"/>
      <c r="AE370" s="1157"/>
      <c r="AF370" s="1157"/>
    </row>
    <row r="371" spans="1:32" ht="15" customHeight="1" thickBot="1" x14ac:dyDescent="0.3">
      <c r="A371" s="45"/>
      <c r="B371" s="201"/>
      <c r="C371" s="1262" t="s">
        <v>1370</v>
      </c>
      <c r="G371" s="1191"/>
      <c r="K371" s="1494"/>
      <c r="L371" s="1665"/>
      <c r="M371" s="1494"/>
      <c r="N371" s="1494"/>
      <c r="O371" s="1494"/>
      <c r="P371" s="1494"/>
      <c r="Q371" s="1494"/>
      <c r="R371" s="1494"/>
      <c r="U371" s="1157"/>
      <c r="V371" s="1157"/>
      <c r="W371" s="1157"/>
      <c r="X371" s="1157"/>
      <c r="Y371" s="1157"/>
      <c r="Z371" s="1157"/>
      <c r="AA371" s="1157"/>
      <c r="AB371" s="1157"/>
      <c r="AC371" s="1157"/>
      <c r="AD371" s="1157"/>
      <c r="AE371" s="1157"/>
      <c r="AF371" s="1157"/>
    </row>
    <row r="372" spans="1:32" ht="15" customHeight="1" x14ac:dyDescent="0.25">
      <c r="A372" s="45"/>
      <c r="B372" s="201"/>
      <c r="C372" s="1133" t="s">
        <v>1</v>
      </c>
      <c r="D372" s="1135" t="s">
        <v>1260</v>
      </c>
      <c r="E372" s="1135" t="s">
        <v>1257</v>
      </c>
      <c r="F372" s="1134" t="s">
        <v>960</v>
      </c>
      <c r="G372" s="1258" t="s">
        <v>990</v>
      </c>
      <c r="K372" s="1494"/>
      <c r="L372" s="1661"/>
      <c r="M372" s="1662"/>
      <c r="N372" s="1468"/>
      <c r="O372" s="1494"/>
      <c r="P372" s="1494"/>
      <c r="Q372" s="1494"/>
      <c r="R372" s="1494"/>
      <c r="U372" s="1157"/>
      <c r="V372" s="1157"/>
      <c r="W372" s="1157"/>
      <c r="X372" s="1157"/>
      <c r="Y372" s="1157"/>
      <c r="Z372" s="1157"/>
      <c r="AA372" s="1157"/>
      <c r="AB372" s="1157"/>
      <c r="AC372" s="1157"/>
      <c r="AD372" s="1157"/>
      <c r="AE372" s="1157"/>
      <c r="AF372" s="1157"/>
    </row>
    <row r="373" spans="1:32" ht="15" customHeight="1" x14ac:dyDescent="0.25">
      <c r="A373" s="45"/>
      <c r="B373" s="201"/>
      <c r="C373" s="1701">
        <v>11405603</v>
      </c>
      <c r="D373" s="1703" t="s">
        <v>1275</v>
      </c>
      <c r="E373" s="1709">
        <v>60</v>
      </c>
      <c r="F373" s="1689">
        <v>185</v>
      </c>
      <c r="G373" s="1700">
        <v>86454.2</v>
      </c>
      <c r="K373" s="1494"/>
      <c r="L373" s="1300"/>
      <c r="M373" s="1672"/>
      <c r="N373" s="1164"/>
      <c r="O373" s="1266"/>
      <c r="P373" s="1494"/>
      <c r="Q373" s="1494"/>
      <c r="R373" s="1494"/>
      <c r="U373" s="1157"/>
      <c r="V373" s="1157"/>
      <c r="W373" s="1157"/>
      <c r="X373" s="1157"/>
      <c r="Y373" s="1157"/>
      <c r="Z373" s="1157"/>
      <c r="AA373" s="1157"/>
      <c r="AB373" s="1157"/>
      <c r="AC373" s="1157"/>
      <c r="AD373" s="1157"/>
      <c r="AE373" s="1157"/>
      <c r="AF373" s="1157"/>
    </row>
    <row r="374" spans="1:32" ht="15" customHeight="1" thickBot="1" x14ac:dyDescent="0.3">
      <c r="A374" s="45"/>
      <c r="B374" s="201"/>
      <c r="C374" s="1317">
        <v>11405604</v>
      </c>
      <c r="D374" s="1329" t="s">
        <v>1276</v>
      </c>
      <c r="E374" s="1318">
        <v>60</v>
      </c>
      <c r="F374" s="957">
        <v>185</v>
      </c>
      <c r="G374" s="1285">
        <v>84851.199999999997</v>
      </c>
      <c r="K374" s="1494"/>
      <c r="L374" s="1300"/>
      <c r="M374" s="1672"/>
      <c r="N374" s="1164"/>
      <c r="O374" s="1266"/>
      <c r="P374" s="1494"/>
      <c r="Q374" s="1494"/>
      <c r="R374" s="1494"/>
      <c r="U374" s="1157"/>
      <c r="V374" s="1157"/>
      <c r="W374" s="1157"/>
      <c r="X374" s="1157"/>
      <c r="Y374" s="1157"/>
      <c r="Z374" s="1157"/>
      <c r="AA374" s="1157"/>
      <c r="AB374" s="1157"/>
      <c r="AC374" s="1157"/>
      <c r="AD374" s="1157"/>
      <c r="AE374" s="1157"/>
      <c r="AF374" s="1157"/>
    </row>
    <row r="375" spans="1:32" ht="15" customHeight="1" x14ac:dyDescent="0.25">
      <c r="A375" s="45"/>
      <c r="B375" s="201"/>
      <c r="G375" s="1191"/>
      <c r="K375" s="1494"/>
      <c r="L375" s="1494"/>
      <c r="M375" s="1494"/>
      <c r="N375" s="1494"/>
      <c r="O375" s="1494"/>
      <c r="P375" s="1494"/>
      <c r="Q375" s="1494"/>
      <c r="R375" s="1494"/>
      <c r="U375" s="1157"/>
      <c r="V375" s="1157"/>
      <c r="W375" s="1157"/>
      <c r="X375" s="1157"/>
      <c r="Y375" s="1157"/>
      <c r="Z375" s="1157"/>
      <c r="AA375" s="1157"/>
      <c r="AB375" s="1157"/>
      <c r="AC375" s="1157"/>
      <c r="AD375" s="1157"/>
      <c r="AE375" s="1157"/>
      <c r="AF375" s="1157"/>
    </row>
    <row r="376" spans="1:32" ht="15" customHeight="1" x14ac:dyDescent="0.25">
      <c r="A376" s="45"/>
      <c r="B376" s="201"/>
      <c r="G376" s="1191"/>
      <c r="K376" s="1494"/>
      <c r="L376" s="1494"/>
      <c r="M376" s="1494"/>
      <c r="N376" s="1494"/>
      <c r="O376" s="1494"/>
      <c r="P376" s="1494"/>
      <c r="Q376" s="1494"/>
      <c r="R376" s="1494"/>
      <c r="U376" s="1157"/>
      <c r="V376" s="1157"/>
      <c r="W376" s="1157"/>
      <c r="X376" s="1157"/>
      <c r="Y376" s="1157"/>
      <c r="Z376" s="1157"/>
      <c r="AA376" s="1157"/>
      <c r="AB376" s="1157"/>
      <c r="AC376" s="1157"/>
      <c r="AD376" s="1157"/>
      <c r="AE376" s="1157"/>
      <c r="AF376" s="1157"/>
    </row>
    <row r="377" spans="1:32" ht="15" customHeight="1" thickBot="1" x14ac:dyDescent="0.3">
      <c r="A377" s="45"/>
      <c r="B377" s="201"/>
      <c r="C377" s="1262" t="s">
        <v>1371</v>
      </c>
      <c r="G377" s="1191"/>
      <c r="K377" s="1494"/>
      <c r="L377" s="1665"/>
      <c r="M377" s="1494"/>
      <c r="N377" s="1494"/>
      <c r="O377" s="1494"/>
      <c r="P377" s="1494"/>
      <c r="Q377" s="1494"/>
      <c r="R377" s="1494"/>
      <c r="U377" s="1157"/>
      <c r="V377" s="1157"/>
      <c r="W377" s="1157"/>
      <c r="X377" s="1157"/>
      <c r="Y377" s="1157"/>
      <c r="Z377" s="1157"/>
      <c r="AA377" s="1157"/>
      <c r="AB377" s="1157"/>
      <c r="AC377" s="1157"/>
      <c r="AD377" s="1157"/>
      <c r="AE377" s="1157"/>
      <c r="AF377" s="1157"/>
    </row>
    <row r="378" spans="1:32" ht="15" customHeight="1" x14ac:dyDescent="0.25">
      <c r="A378" s="45"/>
      <c r="B378" s="201"/>
      <c r="C378" s="1270" t="s">
        <v>1</v>
      </c>
      <c r="D378" s="1271" t="s">
        <v>63</v>
      </c>
      <c r="E378" s="1291" t="s">
        <v>1372</v>
      </c>
      <c r="F378" s="1272" t="s">
        <v>960</v>
      </c>
      <c r="G378" s="1273" t="s">
        <v>990</v>
      </c>
      <c r="K378" s="1494"/>
      <c r="L378" s="1669"/>
      <c r="M378" s="1670"/>
      <c r="N378" s="1468"/>
      <c r="O378" s="1494"/>
      <c r="P378" s="1494"/>
      <c r="Q378" s="1494"/>
      <c r="R378" s="1494"/>
      <c r="U378" s="1157"/>
      <c r="V378" s="1157"/>
      <c r="W378" s="1157"/>
      <c r="X378" s="1157"/>
      <c r="Y378" s="1157"/>
      <c r="Z378" s="1157"/>
      <c r="AA378" s="1157"/>
      <c r="AB378" s="1157"/>
      <c r="AC378" s="1157"/>
      <c r="AD378" s="1157"/>
      <c r="AE378" s="1157"/>
      <c r="AF378" s="1157"/>
    </row>
    <row r="379" spans="1:32" ht="15" customHeight="1" x14ac:dyDescent="0.25">
      <c r="A379" s="45"/>
      <c r="B379" s="201"/>
      <c r="C379" s="1701">
        <v>114051</v>
      </c>
      <c r="D379" s="1702">
        <v>0.5</v>
      </c>
      <c r="E379" s="1709">
        <v>100</v>
      </c>
      <c r="F379" s="1689">
        <v>140</v>
      </c>
      <c r="G379" s="1700">
        <v>59550.399999999994</v>
      </c>
      <c r="K379" s="1494"/>
      <c r="L379" s="1274"/>
      <c r="M379" s="1308"/>
      <c r="N379" s="1164"/>
      <c r="O379" s="1266"/>
      <c r="P379" s="1494"/>
      <c r="Q379" s="1494"/>
      <c r="R379" s="1494"/>
      <c r="U379" s="1157"/>
      <c r="V379" s="1157"/>
      <c r="W379" s="1157"/>
      <c r="X379" s="1157"/>
      <c r="Y379" s="1157"/>
      <c r="Z379" s="1157"/>
      <c r="AA379" s="1157"/>
      <c r="AB379" s="1157"/>
      <c r="AC379" s="1157"/>
      <c r="AD379" s="1157"/>
      <c r="AE379" s="1157"/>
      <c r="AF379" s="1157"/>
    </row>
    <row r="380" spans="1:32" ht="15" customHeight="1" x14ac:dyDescent="0.25">
      <c r="A380" s="45"/>
      <c r="B380" s="201"/>
      <c r="C380" s="1292">
        <v>11411</v>
      </c>
      <c r="D380" s="1293">
        <v>1</v>
      </c>
      <c r="E380" s="1306">
        <v>120</v>
      </c>
      <c r="F380" s="1294">
        <v>232</v>
      </c>
      <c r="G380" s="1281">
        <v>87375.4</v>
      </c>
      <c r="K380" s="1494"/>
      <c r="L380" s="1274"/>
      <c r="M380" s="1308"/>
      <c r="N380" s="1164"/>
      <c r="O380" s="1266"/>
      <c r="P380" s="1494"/>
      <c r="Q380" s="1494"/>
      <c r="R380" s="1494"/>
      <c r="U380" s="1157"/>
      <c r="V380" s="1157"/>
      <c r="W380" s="1157"/>
      <c r="X380" s="1157"/>
      <c r="Y380" s="1157"/>
      <c r="Z380" s="1157"/>
      <c r="AA380" s="1157"/>
      <c r="AB380" s="1157"/>
      <c r="AC380" s="1157"/>
      <c r="AD380" s="1157"/>
      <c r="AE380" s="1157"/>
      <c r="AF380" s="1157"/>
    </row>
    <row r="381" spans="1:32" ht="15" customHeight="1" x14ac:dyDescent="0.25">
      <c r="A381" s="45"/>
      <c r="B381" s="201"/>
      <c r="C381" s="1701">
        <v>11421</v>
      </c>
      <c r="D381" s="1702">
        <v>2</v>
      </c>
      <c r="E381" s="1709">
        <v>150</v>
      </c>
      <c r="F381" s="1689">
        <v>450</v>
      </c>
      <c r="G381" s="1700">
        <v>151200</v>
      </c>
      <c r="K381" s="1494"/>
      <c r="L381" s="1274"/>
      <c r="M381" s="1308"/>
      <c r="N381" s="1164"/>
      <c r="O381" s="1266"/>
      <c r="P381" s="1494"/>
      <c r="Q381" s="1494"/>
      <c r="R381" s="1494"/>
      <c r="U381" s="1157"/>
      <c r="V381" s="1157"/>
      <c r="W381" s="1157"/>
      <c r="X381" s="1157"/>
      <c r="Y381" s="1157"/>
      <c r="Z381" s="1157"/>
      <c r="AA381" s="1157"/>
      <c r="AB381" s="1157"/>
      <c r="AC381" s="1157"/>
      <c r="AD381" s="1157"/>
      <c r="AE381" s="1157"/>
      <c r="AF381" s="1157"/>
    </row>
    <row r="382" spans="1:32" ht="15" customHeight="1" x14ac:dyDescent="0.25">
      <c r="A382" s="45"/>
      <c r="B382" s="201"/>
      <c r="C382" s="1292">
        <v>11431</v>
      </c>
      <c r="D382" s="1293">
        <v>3</v>
      </c>
      <c r="E382" s="1306">
        <v>160</v>
      </c>
      <c r="F382" s="1294">
        <v>550</v>
      </c>
      <c r="G382" s="1281">
        <v>162540</v>
      </c>
      <c r="K382" s="1494"/>
      <c r="L382" s="1274"/>
      <c r="M382" s="1308"/>
      <c r="N382" s="1164"/>
      <c r="O382" s="1266"/>
      <c r="P382" s="1494"/>
      <c r="Q382" s="1494"/>
      <c r="R382" s="1494"/>
      <c r="U382" s="1157"/>
      <c r="V382" s="1157"/>
      <c r="W382" s="1157"/>
      <c r="X382" s="1157"/>
      <c r="Y382" s="1157"/>
      <c r="Z382" s="1157"/>
      <c r="AA382" s="1157"/>
      <c r="AB382" s="1157"/>
      <c r="AC382" s="1157"/>
      <c r="AD382" s="1157"/>
      <c r="AE382" s="1157"/>
      <c r="AF382" s="1157"/>
    </row>
    <row r="383" spans="1:32" ht="15" customHeight="1" x14ac:dyDescent="0.25">
      <c r="A383" s="45"/>
      <c r="B383" s="201"/>
      <c r="C383" s="1701">
        <v>11451</v>
      </c>
      <c r="D383" s="1702">
        <v>5</v>
      </c>
      <c r="E383" s="1709">
        <v>250</v>
      </c>
      <c r="F383" s="1689">
        <v>850</v>
      </c>
      <c r="G383" s="1700">
        <v>287957.59999999998</v>
      </c>
      <c r="K383" s="1494"/>
      <c r="L383" s="1274"/>
      <c r="M383" s="1308"/>
      <c r="N383" s="1164"/>
      <c r="O383" s="1266"/>
      <c r="P383" s="1494"/>
      <c r="Q383" s="1494"/>
      <c r="R383" s="1494"/>
      <c r="U383" s="1157"/>
      <c r="V383" s="1157"/>
      <c r="W383" s="1157"/>
      <c r="X383" s="1157"/>
      <c r="Y383" s="1157"/>
      <c r="Z383" s="1157"/>
      <c r="AA383" s="1157"/>
      <c r="AB383" s="1157"/>
      <c r="AC383" s="1157"/>
      <c r="AD383" s="1157"/>
      <c r="AE383" s="1157"/>
      <c r="AF383" s="1157"/>
    </row>
    <row r="384" spans="1:32" ht="15" customHeight="1" thickBot="1" x14ac:dyDescent="0.3">
      <c r="A384" s="45"/>
      <c r="B384" s="201"/>
      <c r="C384" s="1295">
        <v>114101</v>
      </c>
      <c r="D384" s="1296">
        <v>10</v>
      </c>
      <c r="E384" s="1296">
        <v>450</v>
      </c>
      <c r="F384" s="1331">
        <v>3800</v>
      </c>
      <c r="G384" s="1285">
        <v>915318.6</v>
      </c>
      <c r="K384" s="1494"/>
      <c r="L384" s="1274"/>
      <c r="M384" s="1275"/>
      <c r="N384" s="1673"/>
      <c r="O384" s="1266"/>
      <c r="P384" s="1494"/>
      <c r="Q384" s="1494"/>
      <c r="R384" s="1494"/>
      <c r="U384" s="1157"/>
      <c r="V384" s="1157"/>
      <c r="W384" s="1157"/>
      <c r="X384" s="1157"/>
      <c r="Y384" s="1157"/>
      <c r="Z384" s="1157"/>
      <c r="AA384" s="1157"/>
      <c r="AB384" s="1157"/>
      <c r="AC384" s="1157"/>
      <c r="AD384" s="1157"/>
      <c r="AE384" s="1157"/>
      <c r="AF384" s="1157"/>
    </row>
    <row r="385" spans="1:32" ht="15" customHeight="1" x14ac:dyDescent="0.25">
      <c r="A385" s="45"/>
      <c r="B385" s="201"/>
      <c r="G385" s="1191"/>
      <c r="K385" s="1494"/>
      <c r="L385" s="1494"/>
      <c r="M385" s="1494"/>
      <c r="N385" s="1494"/>
      <c r="O385" s="1494"/>
      <c r="P385" s="1494"/>
      <c r="Q385" s="1494"/>
      <c r="R385" s="1494"/>
      <c r="U385" s="1157"/>
      <c r="V385" s="1157"/>
      <c r="W385" s="1157"/>
      <c r="X385" s="1157"/>
      <c r="Y385" s="1157"/>
      <c r="Z385" s="1157"/>
      <c r="AA385" s="1157"/>
      <c r="AB385" s="1157"/>
      <c r="AC385" s="1157"/>
      <c r="AD385" s="1157"/>
      <c r="AE385" s="1157"/>
      <c r="AF385" s="1157"/>
    </row>
    <row r="386" spans="1:32" ht="15" customHeight="1" x14ac:dyDescent="0.25">
      <c r="A386" s="45"/>
      <c r="B386" s="201"/>
      <c r="G386" s="1191"/>
      <c r="K386" s="1494"/>
      <c r="L386" s="1494"/>
      <c r="M386" s="1494"/>
      <c r="N386" s="1494"/>
      <c r="O386" s="1494"/>
      <c r="P386" s="1494"/>
      <c r="Q386" s="1494"/>
      <c r="R386" s="1494"/>
      <c r="U386" s="1157"/>
      <c r="V386" s="1157"/>
      <c r="W386" s="1157"/>
      <c r="X386" s="1157"/>
      <c r="Y386" s="1157"/>
      <c r="Z386" s="1157"/>
      <c r="AA386" s="1157"/>
      <c r="AB386" s="1157"/>
      <c r="AC386" s="1157"/>
      <c r="AD386" s="1157"/>
      <c r="AE386" s="1157"/>
      <c r="AF386" s="1157"/>
    </row>
    <row r="387" spans="1:32" ht="15" customHeight="1" thickBot="1" x14ac:dyDescent="0.35">
      <c r="A387" s="45"/>
      <c r="B387" s="201"/>
      <c r="C387" s="7" t="s">
        <v>1281</v>
      </c>
      <c r="G387" s="1191"/>
      <c r="K387" s="1494"/>
      <c r="L387" s="133"/>
      <c r="M387" s="1494"/>
      <c r="N387" s="1494"/>
      <c r="O387" s="1494"/>
      <c r="P387" s="1494"/>
      <c r="Q387" s="1494"/>
      <c r="R387" s="1494"/>
      <c r="U387" s="1157"/>
      <c r="V387" s="1157"/>
      <c r="W387" s="1157"/>
      <c r="X387" s="1157"/>
      <c r="Y387" s="1157"/>
      <c r="Z387" s="1157"/>
      <c r="AA387" s="1157"/>
      <c r="AB387" s="1157"/>
      <c r="AC387" s="1157"/>
      <c r="AD387" s="1157"/>
      <c r="AE387" s="1157"/>
      <c r="AF387" s="1157"/>
    </row>
    <row r="388" spans="1:32" ht="15" customHeight="1" x14ac:dyDescent="0.25">
      <c r="A388" s="45"/>
      <c r="B388" s="201"/>
      <c r="C388" s="1133" t="s">
        <v>1</v>
      </c>
      <c r="D388" s="1135" t="s">
        <v>63</v>
      </c>
      <c r="E388" s="1135" t="s">
        <v>1279</v>
      </c>
      <c r="F388" s="1134" t="s">
        <v>960</v>
      </c>
      <c r="G388" s="1258" t="s">
        <v>1280</v>
      </c>
      <c r="K388" s="1494"/>
      <c r="L388" s="1661"/>
      <c r="M388" s="1662"/>
      <c r="N388" s="1468"/>
      <c r="O388" s="1494"/>
      <c r="P388" s="1494"/>
      <c r="Q388" s="1494"/>
      <c r="R388" s="1494"/>
      <c r="U388" s="1157"/>
      <c r="V388" s="1157"/>
      <c r="W388" s="1157"/>
      <c r="X388" s="1157"/>
      <c r="Y388" s="1157"/>
      <c r="Z388" s="1157"/>
      <c r="AA388" s="1157"/>
      <c r="AB388" s="1157"/>
      <c r="AC388" s="1157"/>
      <c r="AD388" s="1157"/>
      <c r="AE388" s="1157"/>
      <c r="AF388" s="1157"/>
    </row>
    <row r="389" spans="1:32" ht="15" customHeight="1" x14ac:dyDescent="0.25">
      <c r="A389" s="45"/>
      <c r="B389" s="201"/>
      <c r="C389" s="1437">
        <v>1052</v>
      </c>
      <c r="D389" s="1439">
        <v>2</v>
      </c>
      <c r="E389" s="1439">
        <v>118</v>
      </c>
      <c r="F389" s="1693">
        <v>2.4</v>
      </c>
      <c r="G389" s="1700">
        <v>915.59999999999991</v>
      </c>
      <c r="K389" s="1494"/>
      <c r="L389" s="1263"/>
      <c r="M389" s="1076"/>
      <c r="N389" s="1674"/>
      <c r="O389" s="1266"/>
      <c r="P389" s="1494"/>
      <c r="Q389" s="1494"/>
      <c r="R389" s="1494"/>
      <c r="U389" s="1157"/>
      <c r="V389" s="1157"/>
      <c r="W389" s="1157"/>
      <c r="X389" s="1157"/>
      <c r="Y389" s="1157"/>
      <c r="Z389" s="1157"/>
      <c r="AA389" s="1157"/>
      <c r="AB389" s="1157"/>
      <c r="AC389" s="1157"/>
      <c r="AD389" s="1157"/>
      <c r="AE389" s="1157"/>
      <c r="AF389" s="1157"/>
    </row>
    <row r="390" spans="1:32" ht="15" customHeight="1" x14ac:dyDescent="0.25">
      <c r="A390" s="45"/>
      <c r="B390" s="201"/>
      <c r="C390" s="1136">
        <v>1053</v>
      </c>
      <c r="D390" s="1138">
        <v>3</v>
      </c>
      <c r="E390" s="1138">
        <v>120</v>
      </c>
      <c r="F390" s="1114">
        <v>4</v>
      </c>
      <c r="G390" s="1281">
        <v>1082.1999999999998</v>
      </c>
      <c r="K390" s="1494"/>
      <c r="L390" s="1263"/>
      <c r="M390" s="1076"/>
      <c r="N390" s="1674"/>
      <c r="O390" s="1266"/>
      <c r="P390" s="1494"/>
      <c r="Q390" s="1494"/>
      <c r="R390" s="1494"/>
      <c r="U390" s="1157"/>
      <c r="V390" s="1157"/>
      <c r="W390" s="1157"/>
      <c r="X390" s="1157"/>
      <c r="Y390" s="1157"/>
      <c r="Z390" s="1157"/>
      <c r="AA390" s="1157"/>
      <c r="AB390" s="1157"/>
      <c r="AC390" s="1157"/>
      <c r="AD390" s="1157"/>
      <c r="AE390" s="1157"/>
      <c r="AF390" s="1157"/>
    </row>
    <row r="391" spans="1:32" ht="15" customHeight="1" x14ac:dyDescent="0.25">
      <c r="A391" s="45"/>
      <c r="B391" s="201"/>
      <c r="C391" s="1437">
        <v>1055</v>
      </c>
      <c r="D391" s="1439">
        <v>5</v>
      </c>
      <c r="E391" s="1439">
        <v>127</v>
      </c>
      <c r="F391" s="1693">
        <v>4.7</v>
      </c>
      <c r="G391" s="1700">
        <v>1383.1999999999998</v>
      </c>
      <c r="K391" s="1494"/>
      <c r="L391" s="1263"/>
      <c r="M391" s="1076"/>
      <c r="N391" s="1674"/>
      <c r="O391" s="1266"/>
      <c r="P391" s="1494"/>
      <c r="Q391" s="1494"/>
      <c r="R391" s="1494"/>
      <c r="U391" s="1157"/>
      <c r="V391" s="1157"/>
      <c r="W391" s="1157"/>
      <c r="X391" s="1157"/>
      <c r="Y391" s="1157"/>
      <c r="Z391" s="1157"/>
      <c r="AA391" s="1157"/>
      <c r="AB391" s="1157"/>
      <c r="AC391" s="1157"/>
      <c r="AD391" s="1157"/>
      <c r="AE391" s="1157"/>
      <c r="AF391" s="1157"/>
    </row>
    <row r="392" spans="1:32" ht="15" customHeight="1" x14ac:dyDescent="0.25">
      <c r="A392" s="45"/>
      <c r="B392" s="201"/>
      <c r="C392" s="1136">
        <v>1058</v>
      </c>
      <c r="D392" s="1138">
        <v>8</v>
      </c>
      <c r="E392" s="1138">
        <v>140</v>
      </c>
      <c r="F392" s="1114">
        <v>6</v>
      </c>
      <c r="G392" s="1281">
        <v>1716.3999999999999</v>
      </c>
      <c r="K392" s="1494"/>
      <c r="L392" s="1263"/>
      <c r="M392" s="1076"/>
      <c r="N392" s="1265"/>
      <c r="O392" s="1266"/>
      <c r="P392" s="1494"/>
      <c r="Q392" s="1494"/>
      <c r="R392" s="1494"/>
      <c r="U392" s="1157"/>
      <c r="V392" s="1157"/>
      <c r="W392" s="1157"/>
      <c r="X392" s="1157"/>
      <c r="Y392" s="1157"/>
      <c r="Z392" s="1157"/>
      <c r="AA392" s="1157"/>
      <c r="AB392" s="1157"/>
      <c r="AC392" s="1157"/>
      <c r="AD392" s="1157"/>
      <c r="AE392" s="1157"/>
      <c r="AF392" s="1157"/>
    </row>
    <row r="393" spans="1:32" ht="15" customHeight="1" x14ac:dyDescent="0.25">
      <c r="A393" s="45"/>
      <c r="B393" s="201"/>
      <c r="C393" s="1437">
        <v>10510</v>
      </c>
      <c r="D393" s="1439">
        <v>10</v>
      </c>
      <c r="E393" s="1439">
        <v>150</v>
      </c>
      <c r="F393" s="1693">
        <v>6.6</v>
      </c>
      <c r="G393" s="1700">
        <v>1930.6</v>
      </c>
      <c r="K393" s="1494"/>
      <c r="L393" s="1263"/>
      <c r="M393" s="1076"/>
      <c r="N393" s="1265"/>
      <c r="O393" s="1266"/>
      <c r="P393" s="1494"/>
      <c r="Q393" s="1494"/>
      <c r="R393" s="1494"/>
      <c r="U393" s="1157"/>
      <c r="V393" s="1157"/>
      <c r="W393" s="1157"/>
      <c r="X393" s="1157"/>
      <c r="Y393" s="1157"/>
      <c r="Z393" s="1157"/>
      <c r="AA393" s="1157"/>
      <c r="AB393" s="1157"/>
      <c r="AC393" s="1157"/>
      <c r="AD393" s="1157"/>
      <c r="AE393" s="1157"/>
      <c r="AF393" s="1157"/>
    </row>
    <row r="394" spans="1:32" ht="15" customHeight="1" x14ac:dyDescent="0.25">
      <c r="A394" s="45"/>
      <c r="B394" s="201"/>
      <c r="C394" s="1136">
        <v>10512</v>
      </c>
      <c r="D394" s="1138">
        <v>12</v>
      </c>
      <c r="E394" s="1138">
        <v>154</v>
      </c>
      <c r="F394" s="1114">
        <v>7.8</v>
      </c>
      <c r="G394" s="1281">
        <v>2256.7999999999997</v>
      </c>
      <c r="K394" s="1494"/>
      <c r="L394" s="1263"/>
      <c r="M394" s="1076"/>
      <c r="N394" s="1265"/>
      <c r="O394" s="1266"/>
      <c r="P394" s="1494"/>
      <c r="Q394" s="1494"/>
      <c r="R394" s="1494"/>
      <c r="U394" s="1157"/>
      <c r="V394" s="1157"/>
      <c r="W394" s="1157"/>
      <c r="X394" s="1157"/>
      <c r="Y394" s="1157"/>
      <c r="Z394" s="1157"/>
      <c r="AA394" s="1157"/>
      <c r="AB394" s="1157"/>
      <c r="AC394" s="1157"/>
      <c r="AD394" s="1157"/>
      <c r="AE394" s="1157"/>
      <c r="AF394" s="1157"/>
    </row>
    <row r="395" spans="1:32" ht="15" customHeight="1" x14ac:dyDescent="0.25">
      <c r="A395" s="45"/>
      <c r="B395" s="201"/>
      <c r="C395" s="1437">
        <v>10515</v>
      </c>
      <c r="D395" s="1439">
        <v>15</v>
      </c>
      <c r="E395" s="1439">
        <v>150</v>
      </c>
      <c r="F395" s="1693">
        <v>8.6</v>
      </c>
      <c r="G395" s="1700">
        <v>2566.1999999999998</v>
      </c>
      <c r="K395" s="1494"/>
      <c r="L395" s="1263"/>
      <c r="M395" s="1076"/>
      <c r="N395" s="1265"/>
      <c r="O395" s="1266"/>
      <c r="P395" s="1494"/>
      <c r="Q395" s="1494"/>
      <c r="R395" s="1494"/>
      <c r="U395" s="1157"/>
      <c r="V395" s="1157"/>
      <c r="W395" s="1157"/>
      <c r="X395" s="1157"/>
      <c r="Y395" s="1157"/>
      <c r="Z395" s="1157"/>
      <c r="AA395" s="1157"/>
      <c r="AB395" s="1157"/>
      <c r="AC395" s="1157"/>
      <c r="AD395" s="1157"/>
      <c r="AE395" s="1157"/>
      <c r="AF395" s="1157"/>
    </row>
    <row r="396" spans="1:32" ht="15" customHeight="1" x14ac:dyDescent="0.25">
      <c r="A396" s="45"/>
      <c r="B396" s="201"/>
      <c r="C396" s="1136">
        <v>10520</v>
      </c>
      <c r="D396" s="1138">
        <v>20</v>
      </c>
      <c r="E396" s="1138">
        <v>145</v>
      </c>
      <c r="F396" s="1114">
        <v>11.7</v>
      </c>
      <c r="G396" s="1281">
        <v>3203.2</v>
      </c>
      <c r="K396" s="1494"/>
      <c r="L396" s="1263"/>
      <c r="M396" s="1076"/>
      <c r="N396" s="1265"/>
      <c r="O396" s="1266"/>
      <c r="P396" s="1494"/>
      <c r="Q396" s="1494"/>
      <c r="R396" s="1494"/>
      <c r="U396" s="1157"/>
      <c r="V396" s="1157"/>
      <c r="W396" s="1157"/>
      <c r="X396" s="1157"/>
      <c r="Y396" s="1157"/>
      <c r="Z396" s="1157"/>
      <c r="AA396" s="1157"/>
      <c r="AB396" s="1157"/>
      <c r="AC396" s="1157"/>
      <c r="AD396" s="1157"/>
      <c r="AE396" s="1157"/>
      <c r="AF396" s="1157"/>
    </row>
    <row r="397" spans="1:32" ht="15" customHeight="1" x14ac:dyDescent="0.25">
      <c r="A397" s="45"/>
      <c r="B397" s="201"/>
      <c r="C397" s="1437">
        <v>10525</v>
      </c>
      <c r="D397" s="1439">
        <v>25</v>
      </c>
      <c r="E397" s="1439">
        <v>150</v>
      </c>
      <c r="F397" s="1693">
        <v>16</v>
      </c>
      <c r="G397" s="1700">
        <v>4853.7999999999993</v>
      </c>
      <c r="K397" s="1494"/>
      <c r="L397" s="1263"/>
      <c r="M397" s="1076"/>
      <c r="N397" s="1265"/>
      <c r="O397" s="1266"/>
      <c r="P397" s="1494"/>
      <c r="Q397" s="1494"/>
      <c r="R397" s="1494"/>
      <c r="U397" s="1157"/>
      <c r="V397" s="1157"/>
      <c r="W397" s="1157"/>
      <c r="X397" s="1157"/>
      <c r="Y397" s="1157"/>
      <c r="Z397" s="1157"/>
      <c r="AA397" s="1157"/>
      <c r="AB397" s="1157"/>
      <c r="AC397" s="1157"/>
      <c r="AD397" s="1157"/>
      <c r="AE397" s="1157"/>
      <c r="AF397" s="1157"/>
    </row>
    <row r="398" spans="1:32" ht="15" customHeight="1" x14ac:dyDescent="0.25">
      <c r="A398" s="45"/>
      <c r="B398" s="201"/>
      <c r="C398" s="1136">
        <v>10530</v>
      </c>
      <c r="D398" s="1138">
        <v>30</v>
      </c>
      <c r="E398" s="1138">
        <v>150</v>
      </c>
      <c r="F398" s="1114">
        <v>17</v>
      </c>
      <c r="G398" s="1281">
        <v>6685</v>
      </c>
      <c r="K398" s="1494"/>
      <c r="L398" s="1263"/>
      <c r="M398" s="1076"/>
      <c r="N398" s="1265"/>
      <c r="O398" s="1266"/>
      <c r="P398" s="1494"/>
      <c r="Q398" s="1494"/>
      <c r="R398" s="1494"/>
      <c r="U398" s="1157"/>
      <c r="V398" s="1157"/>
      <c r="W398" s="1157"/>
      <c r="X398" s="1157"/>
      <c r="Y398" s="1157"/>
      <c r="Z398" s="1157"/>
      <c r="AA398" s="1157"/>
      <c r="AB398" s="1157"/>
      <c r="AC398" s="1157"/>
      <c r="AD398" s="1157"/>
      <c r="AE398" s="1157"/>
      <c r="AF398" s="1157"/>
    </row>
    <row r="399" spans="1:32" ht="15" customHeight="1" x14ac:dyDescent="0.25">
      <c r="A399" s="45"/>
      <c r="B399" s="201"/>
      <c r="C399" s="1437">
        <v>10550</v>
      </c>
      <c r="D399" s="1439">
        <v>50</v>
      </c>
      <c r="E399" s="1439">
        <v>180</v>
      </c>
      <c r="F399" s="1693">
        <v>23</v>
      </c>
      <c r="G399" s="1700">
        <v>8748.5999999999985</v>
      </c>
      <c r="K399" s="1494"/>
      <c r="L399" s="1263"/>
      <c r="M399" s="1076"/>
      <c r="N399" s="1265"/>
      <c r="O399" s="1266"/>
      <c r="P399" s="1494"/>
      <c r="Q399" s="1494"/>
      <c r="R399" s="1494"/>
      <c r="U399" s="1157"/>
      <c r="V399" s="1157"/>
      <c r="W399" s="1157"/>
      <c r="X399" s="1157"/>
      <c r="Y399" s="1157"/>
      <c r="Z399" s="1157"/>
      <c r="AA399" s="1157"/>
      <c r="AB399" s="1157"/>
      <c r="AC399" s="1157"/>
      <c r="AD399" s="1157"/>
      <c r="AE399" s="1157"/>
      <c r="AF399" s="1157"/>
    </row>
    <row r="400" spans="1:32" ht="15" customHeight="1" thickBot="1" x14ac:dyDescent="0.3">
      <c r="A400" s="45"/>
      <c r="B400" s="201"/>
      <c r="C400" s="1141">
        <v>105100</v>
      </c>
      <c r="D400" s="1143">
        <v>100</v>
      </c>
      <c r="E400" s="1143">
        <v>140</v>
      </c>
      <c r="F400" s="958">
        <v>68</v>
      </c>
      <c r="G400" s="1285">
        <v>42922.6</v>
      </c>
      <c r="K400" s="1494"/>
      <c r="L400" s="1263"/>
      <c r="M400" s="1076"/>
      <c r="N400" s="1265"/>
      <c r="O400" s="1266"/>
      <c r="P400" s="1494"/>
      <c r="Q400" s="1494"/>
      <c r="R400" s="1494"/>
      <c r="U400" s="1157"/>
      <c r="V400" s="1157"/>
      <c r="W400" s="1157"/>
      <c r="X400" s="1157"/>
      <c r="Y400" s="1157"/>
      <c r="Z400" s="1157"/>
      <c r="AA400" s="1157"/>
      <c r="AB400" s="1157"/>
      <c r="AC400" s="1157"/>
      <c r="AD400" s="1157"/>
      <c r="AE400" s="1157"/>
      <c r="AF400" s="1157"/>
    </row>
    <row r="401" spans="1:32" ht="15" customHeight="1" x14ac:dyDescent="0.25">
      <c r="A401" s="45"/>
      <c r="B401" s="201"/>
      <c r="G401" s="1191"/>
      <c r="K401" s="1494"/>
      <c r="L401" s="1494"/>
      <c r="M401" s="1494"/>
      <c r="N401" s="1494"/>
      <c r="O401" s="1494"/>
      <c r="P401" s="1494"/>
      <c r="Q401" s="1494"/>
      <c r="R401" s="1494"/>
      <c r="U401" s="1157"/>
      <c r="V401" s="1157"/>
      <c r="W401" s="1157"/>
      <c r="X401" s="1157"/>
      <c r="Y401" s="1157"/>
      <c r="Z401" s="1157"/>
      <c r="AA401" s="1157"/>
      <c r="AB401" s="1157"/>
      <c r="AC401" s="1157"/>
      <c r="AD401" s="1157"/>
      <c r="AE401" s="1157"/>
      <c r="AF401" s="1157"/>
    </row>
    <row r="402" spans="1:32" ht="15" customHeight="1" x14ac:dyDescent="0.25">
      <c r="A402" s="45"/>
      <c r="B402" s="201"/>
      <c r="G402" s="1191"/>
      <c r="K402" s="1494"/>
      <c r="L402" s="1494"/>
      <c r="M402" s="1494"/>
      <c r="N402" s="1494"/>
      <c r="O402" s="1494"/>
      <c r="P402" s="1494"/>
      <c r="Q402" s="1494"/>
      <c r="R402" s="1494"/>
      <c r="U402" s="1157"/>
      <c r="V402" s="1157"/>
      <c r="W402" s="1157"/>
      <c r="X402" s="1157"/>
      <c r="Y402" s="1157"/>
      <c r="Z402" s="1157"/>
      <c r="AA402" s="1157"/>
      <c r="AB402" s="1157"/>
      <c r="AC402" s="1157"/>
      <c r="AD402" s="1157"/>
      <c r="AE402" s="1157"/>
      <c r="AF402" s="1157"/>
    </row>
    <row r="403" spans="1:32" ht="15" customHeight="1" thickBot="1" x14ac:dyDescent="0.3">
      <c r="A403" s="45"/>
      <c r="B403" s="201"/>
      <c r="C403" s="1262" t="s">
        <v>1373</v>
      </c>
      <c r="G403" s="1191"/>
      <c r="K403" s="1494"/>
      <c r="L403" s="1665"/>
      <c r="M403" s="1494"/>
      <c r="N403" s="1494"/>
      <c r="O403" s="1494"/>
      <c r="P403" s="1494"/>
      <c r="Q403" s="1494"/>
      <c r="R403" s="1494"/>
      <c r="U403" s="1157"/>
      <c r="V403" s="1157"/>
      <c r="W403" s="1157"/>
      <c r="X403" s="1157"/>
      <c r="Y403" s="1157"/>
      <c r="Z403" s="1157"/>
      <c r="AA403" s="1157"/>
      <c r="AB403" s="1157"/>
      <c r="AC403" s="1157"/>
      <c r="AD403" s="1157"/>
      <c r="AE403" s="1157"/>
      <c r="AF403" s="1157"/>
    </row>
    <row r="404" spans="1:32" ht="15" customHeight="1" x14ac:dyDescent="0.25">
      <c r="A404" s="45"/>
      <c r="B404" s="201"/>
      <c r="C404" s="1133" t="s">
        <v>1</v>
      </c>
      <c r="D404" s="1135" t="s">
        <v>63</v>
      </c>
      <c r="E404" s="1135" t="s">
        <v>1279</v>
      </c>
      <c r="F404" s="1330" t="s">
        <v>1374</v>
      </c>
      <c r="G404" s="1258" t="s">
        <v>1280</v>
      </c>
      <c r="K404" s="1494"/>
      <c r="L404" s="1661"/>
      <c r="M404" s="1662"/>
      <c r="N404" s="1468"/>
      <c r="O404" s="1494"/>
      <c r="P404" s="1494"/>
      <c r="Q404" s="1494"/>
      <c r="R404" s="1494"/>
      <c r="U404" s="1157"/>
      <c r="V404" s="1157"/>
      <c r="W404" s="1157"/>
      <c r="X404" s="1157"/>
      <c r="Y404" s="1157"/>
      <c r="Z404" s="1157"/>
      <c r="AA404" s="1157"/>
      <c r="AB404" s="1157"/>
      <c r="AC404" s="1157"/>
      <c r="AD404" s="1157"/>
      <c r="AE404" s="1157"/>
      <c r="AF404" s="1157"/>
    </row>
    <row r="405" spans="1:32" ht="15" customHeight="1" x14ac:dyDescent="0.25">
      <c r="A405" s="45"/>
      <c r="B405" s="201"/>
      <c r="C405" s="1701">
        <v>10552</v>
      </c>
      <c r="D405" s="1709">
        <v>5</v>
      </c>
      <c r="E405" s="1709">
        <v>230</v>
      </c>
      <c r="F405" s="1709">
        <v>25</v>
      </c>
      <c r="G405" s="1700">
        <v>21275.8</v>
      </c>
      <c r="K405" s="1494"/>
      <c r="L405" s="1263"/>
      <c r="M405" s="1076"/>
      <c r="N405" s="1164"/>
      <c r="O405" s="1266"/>
      <c r="P405" s="1494"/>
      <c r="Q405" s="1494"/>
      <c r="R405" s="1494"/>
      <c r="U405" s="1157"/>
      <c r="V405" s="1157"/>
      <c r="W405" s="1157"/>
      <c r="X405" s="1157"/>
      <c r="Y405" s="1157"/>
      <c r="Z405" s="1157"/>
      <c r="AA405" s="1157"/>
      <c r="AB405" s="1157"/>
      <c r="AC405" s="1157"/>
      <c r="AD405" s="1157"/>
      <c r="AE405" s="1157"/>
      <c r="AF405" s="1157"/>
    </row>
    <row r="406" spans="1:32" ht="15" customHeight="1" x14ac:dyDescent="0.25">
      <c r="A406" s="45"/>
      <c r="B406" s="201"/>
      <c r="C406" s="1316">
        <v>105102</v>
      </c>
      <c r="D406" s="1315">
        <v>10</v>
      </c>
      <c r="E406" s="1315">
        <v>205</v>
      </c>
      <c r="F406" s="1315">
        <v>30</v>
      </c>
      <c r="G406" s="1281">
        <v>26654.6</v>
      </c>
      <c r="K406" s="1494"/>
      <c r="L406" s="1263"/>
      <c r="M406" s="1076"/>
      <c r="N406" s="1164"/>
      <c r="O406" s="1266"/>
      <c r="P406" s="1494"/>
      <c r="Q406" s="1494"/>
      <c r="R406" s="1494"/>
      <c r="U406" s="1157"/>
      <c r="V406" s="1157"/>
      <c r="W406" s="1157"/>
      <c r="X406" s="1157"/>
      <c r="Y406" s="1157"/>
      <c r="Z406" s="1157"/>
      <c r="AA406" s="1157"/>
      <c r="AB406" s="1157"/>
      <c r="AC406" s="1157"/>
      <c r="AD406" s="1157"/>
      <c r="AE406" s="1157"/>
      <c r="AF406" s="1157"/>
    </row>
    <row r="407" spans="1:32" ht="15" customHeight="1" thickBot="1" x14ac:dyDescent="0.3">
      <c r="A407" s="45"/>
      <c r="B407" s="201"/>
      <c r="C407" s="1710">
        <v>105252</v>
      </c>
      <c r="D407" s="1711">
        <v>25</v>
      </c>
      <c r="E407" s="1711">
        <v>215</v>
      </c>
      <c r="F407" s="1711">
        <v>58</v>
      </c>
      <c r="G407" s="1713">
        <v>100161.59999999999</v>
      </c>
      <c r="K407" s="1494"/>
      <c r="L407" s="1263"/>
      <c r="M407" s="1076"/>
      <c r="N407" s="1164"/>
      <c r="O407" s="1266"/>
      <c r="P407" s="1494"/>
      <c r="Q407" s="1494"/>
      <c r="R407" s="1494"/>
      <c r="U407" s="1157"/>
      <c r="V407" s="1157"/>
      <c r="W407" s="1157"/>
      <c r="X407" s="1157"/>
      <c r="Y407" s="1157"/>
      <c r="Z407" s="1157"/>
      <c r="AA407" s="1157"/>
      <c r="AB407" s="1157"/>
      <c r="AC407" s="1157"/>
      <c r="AD407" s="1157"/>
      <c r="AE407" s="1157"/>
      <c r="AF407" s="1157"/>
    </row>
    <row r="408" spans="1:32" ht="15" customHeight="1" x14ac:dyDescent="0.25">
      <c r="A408" s="45"/>
      <c r="B408" s="201"/>
      <c r="G408" s="1191"/>
      <c r="K408" s="1494"/>
      <c r="L408" s="1494"/>
      <c r="M408" s="1494"/>
      <c r="N408" s="1494"/>
      <c r="O408" s="1494"/>
      <c r="P408" s="1494"/>
      <c r="Q408" s="1494"/>
      <c r="R408" s="1494"/>
      <c r="U408" s="1157"/>
      <c r="V408" s="1157"/>
      <c r="W408" s="1157"/>
      <c r="X408" s="1157"/>
      <c r="Y408" s="1157"/>
      <c r="Z408" s="1157"/>
      <c r="AA408" s="1157"/>
      <c r="AB408" s="1157"/>
      <c r="AC408" s="1157"/>
      <c r="AD408" s="1157"/>
      <c r="AE408" s="1157"/>
      <c r="AF408" s="1157"/>
    </row>
    <row r="409" spans="1:32" ht="15" customHeight="1" x14ac:dyDescent="0.25">
      <c r="A409" s="45"/>
      <c r="B409" s="201"/>
      <c r="G409" s="1191"/>
      <c r="K409" s="1494"/>
      <c r="L409" s="1494"/>
      <c r="M409" s="1494"/>
      <c r="N409" s="1494"/>
      <c r="O409" s="1494"/>
      <c r="P409" s="1494"/>
      <c r="Q409" s="1494"/>
      <c r="R409" s="1494"/>
      <c r="U409" s="1157"/>
      <c r="V409" s="1157"/>
      <c r="W409" s="1157"/>
      <c r="X409" s="1157"/>
      <c r="Y409" s="1157"/>
      <c r="Z409" s="1157"/>
      <c r="AA409" s="1157"/>
      <c r="AB409" s="1157"/>
      <c r="AC409" s="1157"/>
      <c r="AD409" s="1157"/>
      <c r="AE409" s="1157"/>
      <c r="AF409" s="1157"/>
    </row>
    <row r="410" spans="1:32" ht="15" customHeight="1" thickBot="1" x14ac:dyDescent="0.3">
      <c r="A410" s="45"/>
      <c r="B410" s="201"/>
      <c r="C410" s="1262" t="s">
        <v>1375</v>
      </c>
      <c r="G410" s="1191"/>
      <c r="K410" s="1494"/>
      <c r="L410" s="1665"/>
      <c r="M410" s="1494"/>
      <c r="N410" s="1494"/>
      <c r="O410" s="1494"/>
      <c r="P410" s="1494"/>
      <c r="Q410" s="1494"/>
      <c r="R410" s="1494"/>
      <c r="U410" s="1157"/>
      <c r="V410" s="1157"/>
      <c r="W410" s="1157"/>
      <c r="X410" s="1157"/>
      <c r="Y410" s="1157"/>
      <c r="Z410" s="1157"/>
      <c r="AA410" s="1157"/>
      <c r="AB410" s="1157"/>
      <c r="AC410" s="1157"/>
      <c r="AD410" s="1157"/>
      <c r="AE410" s="1157"/>
      <c r="AF410" s="1157"/>
    </row>
    <row r="411" spans="1:32" ht="15" customHeight="1" x14ac:dyDescent="0.25">
      <c r="A411" s="45"/>
      <c r="B411" s="201"/>
      <c r="C411" s="1133" t="s">
        <v>1</v>
      </c>
      <c r="D411" s="1135" t="s">
        <v>63</v>
      </c>
      <c r="E411" s="1330" t="s">
        <v>1376</v>
      </c>
      <c r="F411" s="1134" t="s">
        <v>960</v>
      </c>
      <c r="G411" s="1258" t="s">
        <v>1280</v>
      </c>
      <c r="K411" s="1494"/>
      <c r="L411" s="1661"/>
      <c r="M411" s="1662"/>
      <c r="N411" s="1468"/>
      <c r="O411" s="1494"/>
      <c r="P411" s="1494"/>
      <c r="Q411" s="1494"/>
      <c r="R411" s="1494"/>
      <c r="U411" s="1157"/>
      <c r="V411" s="1157"/>
      <c r="W411" s="1157"/>
      <c r="X411" s="1157"/>
      <c r="Y411" s="1157"/>
      <c r="Z411" s="1157"/>
      <c r="AA411" s="1157"/>
      <c r="AB411" s="1157"/>
      <c r="AC411" s="1157"/>
      <c r="AD411" s="1157"/>
      <c r="AE411" s="1157"/>
      <c r="AF411" s="1157"/>
    </row>
    <row r="412" spans="1:32" ht="15" customHeight="1" x14ac:dyDescent="0.25">
      <c r="A412" s="45"/>
      <c r="B412" s="201"/>
      <c r="C412" s="1701">
        <v>1063</v>
      </c>
      <c r="D412" s="1709">
        <v>3</v>
      </c>
      <c r="E412" s="1709">
        <v>355</v>
      </c>
      <c r="F412" s="1689">
        <v>22</v>
      </c>
      <c r="G412" s="1700">
        <v>10234</v>
      </c>
      <c r="K412" s="1494"/>
      <c r="L412" s="1300"/>
      <c r="M412" s="1301"/>
      <c r="N412" s="1164"/>
      <c r="O412" s="1266"/>
      <c r="P412" s="1494"/>
      <c r="Q412" s="1494"/>
      <c r="R412" s="1494"/>
      <c r="U412" s="1157"/>
      <c r="V412" s="1157"/>
      <c r="W412" s="1157"/>
      <c r="X412" s="1157"/>
      <c r="Y412" s="1157"/>
      <c r="Z412" s="1157"/>
      <c r="AA412" s="1157"/>
      <c r="AB412" s="1157"/>
      <c r="AC412" s="1157"/>
      <c r="AD412" s="1157"/>
      <c r="AE412" s="1157"/>
      <c r="AF412" s="1157"/>
    </row>
    <row r="413" spans="1:32" ht="15" customHeight="1" x14ac:dyDescent="0.25">
      <c r="A413" s="45"/>
      <c r="B413" s="201"/>
      <c r="C413" s="1316">
        <v>1065</v>
      </c>
      <c r="D413" s="1315">
        <v>5</v>
      </c>
      <c r="E413" s="1315">
        <v>345</v>
      </c>
      <c r="F413" s="953">
        <v>32</v>
      </c>
      <c r="G413" s="1281">
        <v>13207.599999999999</v>
      </c>
      <c r="K413" s="1494"/>
      <c r="L413" s="1300"/>
      <c r="M413" s="1301"/>
      <c r="N413" s="1164"/>
      <c r="O413" s="1266"/>
      <c r="P413" s="1494"/>
      <c r="Q413" s="1494"/>
      <c r="R413" s="1494"/>
      <c r="U413" s="1157"/>
      <c r="V413" s="1157"/>
      <c r="W413" s="1157"/>
      <c r="X413" s="1157"/>
      <c r="Y413" s="1157"/>
      <c r="Z413" s="1157"/>
      <c r="AA413" s="1157"/>
      <c r="AB413" s="1157"/>
      <c r="AC413" s="1157"/>
      <c r="AD413" s="1157"/>
      <c r="AE413" s="1157"/>
      <c r="AF413" s="1157"/>
    </row>
    <row r="414" spans="1:32" ht="15" customHeight="1" x14ac:dyDescent="0.25">
      <c r="A414" s="45"/>
      <c r="B414" s="201"/>
      <c r="C414" s="1701">
        <v>10610</v>
      </c>
      <c r="D414" s="1709">
        <v>10</v>
      </c>
      <c r="E414" s="1709">
        <v>390</v>
      </c>
      <c r="F414" s="1689">
        <v>49</v>
      </c>
      <c r="G414" s="1700">
        <v>19395.599999999999</v>
      </c>
      <c r="K414" s="1494"/>
      <c r="L414" s="1300"/>
      <c r="M414" s="1301"/>
      <c r="N414" s="1164"/>
      <c r="O414" s="1266"/>
      <c r="P414" s="1494"/>
      <c r="Q414" s="1494"/>
      <c r="R414" s="1494"/>
      <c r="U414" s="1157"/>
      <c r="V414" s="1157"/>
      <c r="W414" s="1157"/>
      <c r="X414" s="1157"/>
      <c r="Y414" s="1157"/>
      <c r="Z414" s="1157"/>
      <c r="AA414" s="1157"/>
      <c r="AB414" s="1157"/>
      <c r="AC414" s="1157"/>
      <c r="AD414" s="1157"/>
      <c r="AE414" s="1157"/>
      <c r="AF414" s="1157"/>
    </row>
    <row r="415" spans="1:32" ht="15" customHeight="1" x14ac:dyDescent="0.25">
      <c r="A415" s="45"/>
      <c r="B415" s="201"/>
      <c r="C415" s="1316">
        <v>10616</v>
      </c>
      <c r="D415" s="1315">
        <v>16</v>
      </c>
      <c r="E415" s="1315">
        <v>320</v>
      </c>
      <c r="F415" s="953">
        <v>63</v>
      </c>
      <c r="G415" s="1281">
        <v>32570.999999999996</v>
      </c>
      <c r="K415" s="1494"/>
      <c r="L415" s="1300"/>
      <c r="M415" s="1301"/>
      <c r="N415" s="1164"/>
      <c r="O415" s="1266"/>
      <c r="P415" s="1494"/>
      <c r="Q415" s="1494"/>
      <c r="R415" s="1494"/>
      <c r="U415" s="1157"/>
      <c r="V415" s="1157"/>
      <c r="W415" s="1157"/>
      <c r="X415" s="1157"/>
      <c r="Y415" s="1157"/>
      <c r="Z415" s="1157"/>
      <c r="AA415" s="1157"/>
      <c r="AB415" s="1157"/>
      <c r="AC415" s="1157"/>
      <c r="AD415" s="1157"/>
      <c r="AE415" s="1157"/>
      <c r="AF415" s="1157"/>
    </row>
    <row r="416" spans="1:32" ht="15" customHeight="1" x14ac:dyDescent="0.25">
      <c r="A416" s="45"/>
      <c r="B416" s="201"/>
      <c r="C416" s="1701">
        <v>10620</v>
      </c>
      <c r="D416" s="1709">
        <v>20</v>
      </c>
      <c r="E416" s="1709">
        <v>315</v>
      </c>
      <c r="F416" s="1689">
        <v>71</v>
      </c>
      <c r="G416" s="1700">
        <v>35637</v>
      </c>
      <c r="K416" s="1494"/>
      <c r="L416" s="1300"/>
      <c r="M416" s="1301"/>
      <c r="N416" s="1164"/>
      <c r="O416" s="1266"/>
      <c r="P416" s="1494"/>
      <c r="Q416" s="1494"/>
      <c r="R416" s="1494"/>
      <c r="U416" s="1157"/>
      <c r="V416" s="1157"/>
      <c r="W416" s="1157"/>
      <c r="X416" s="1157"/>
      <c r="Y416" s="1157"/>
      <c r="Z416" s="1157"/>
      <c r="AA416" s="1157"/>
      <c r="AB416" s="1157"/>
      <c r="AC416" s="1157"/>
      <c r="AD416" s="1157"/>
      <c r="AE416" s="1157"/>
      <c r="AF416" s="1157"/>
    </row>
    <row r="417" spans="1:32" ht="15" customHeight="1" thickBot="1" x14ac:dyDescent="0.3">
      <c r="A417" s="45"/>
      <c r="B417" s="201"/>
      <c r="C417" s="1317">
        <v>10625</v>
      </c>
      <c r="D417" s="1318">
        <v>25</v>
      </c>
      <c r="E417" s="1318">
        <v>410</v>
      </c>
      <c r="F417" s="957">
        <v>91</v>
      </c>
      <c r="G417" s="1285">
        <v>68979.399999999994</v>
      </c>
      <c r="K417" s="1494"/>
      <c r="L417" s="1300"/>
      <c r="M417" s="1301"/>
      <c r="N417" s="1164"/>
      <c r="O417" s="1266"/>
      <c r="P417" s="1494"/>
      <c r="Q417" s="1494"/>
      <c r="R417" s="1494"/>
      <c r="U417" s="1157"/>
      <c r="V417" s="1157"/>
      <c r="W417" s="1157"/>
      <c r="X417" s="1157"/>
      <c r="Y417" s="1157"/>
      <c r="Z417" s="1157"/>
      <c r="AA417" s="1157"/>
      <c r="AB417" s="1157"/>
      <c r="AC417" s="1157"/>
      <c r="AD417" s="1157"/>
      <c r="AE417" s="1157"/>
      <c r="AF417" s="1157"/>
    </row>
    <row r="418" spans="1:32" ht="15" customHeight="1" x14ac:dyDescent="0.25">
      <c r="A418" s="45"/>
      <c r="B418" s="201"/>
      <c r="G418" s="1191"/>
      <c r="K418" s="1494"/>
      <c r="L418" s="1494"/>
      <c r="M418" s="1494"/>
      <c r="N418" s="1494"/>
      <c r="O418" s="1494"/>
      <c r="P418" s="1494"/>
      <c r="Q418" s="1494"/>
      <c r="R418" s="1494"/>
      <c r="U418" s="1157"/>
      <c r="V418" s="1157"/>
      <c r="W418" s="1157"/>
      <c r="X418" s="1157"/>
      <c r="Y418" s="1157"/>
      <c r="Z418" s="1157"/>
      <c r="AA418" s="1157"/>
      <c r="AB418" s="1157"/>
      <c r="AC418" s="1157"/>
      <c r="AD418" s="1157"/>
      <c r="AE418" s="1157"/>
      <c r="AF418" s="1157"/>
    </row>
    <row r="419" spans="1:32" ht="15" customHeight="1" x14ac:dyDescent="0.25">
      <c r="A419" s="45"/>
      <c r="B419" s="201"/>
      <c r="G419" s="1191"/>
      <c r="K419" s="1494"/>
      <c r="L419" s="1494"/>
      <c r="M419" s="1494"/>
      <c r="N419" s="1494"/>
      <c r="O419" s="1494"/>
      <c r="P419" s="1494"/>
      <c r="Q419" s="1494"/>
      <c r="R419" s="1494"/>
      <c r="U419" s="1157"/>
      <c r="V419" s="1157"/>
      <c r="W419" s="1157"/>
      <c r="X419" s="1157"/>
      <c r="Y419" s="1157"/>
      <c r="Z419" s="1157"/>
      <c r="AA419" s="1157"/>
      <c r="AB419" s="1157"/>
      <c r="AC419" s="1157"/>
      <c r="AD419" s="1157"/>
      <c r="AE419" s="1157"/>
      <c r="AF419" s="1157"/>
    </row>
    <row r="420" spans="1:32" ht="15" customHeight="1" thickBot="1" x14ac:dyDescent="0.3">
      <c r="A420" s="45"/>
      <c r="B420" s="201"/>
      <c r="C420" s="1262" t="s">
        <v>1380</v>
      </c>
      <c r="G420" s="1191"/>
      <c r="K420" s="1494"/>
      <c r="L420" s="1665"/>
      <c r="M420" s="1494"/>
      <c r="N420" s="1494"/>
      <c r="O420" s="1494"/>
      <c r="P420" s="1494"/>
      <c r="Q420" s="1494"/>
      <c r="R420" s="1494"/>
      <c r="U420" s="1157"/>
      <c r="V420" s="1157"/>
      <c r="W420" s="1157"/>
      <c r="X420" s="1157"/>
      <c r="Y420" s="1157"/>
      <c r="Z420" s="1157"/>
      <c r="AA420" s="1157"/>
      <c r="AB420" s="1157"/>
      <c r="AC420" s="1157"/>
      <c r="AD420" s="1157"/>
      <c r="AE420" s="1157"/>
      <c r="AF420" s="1157"/>
    </row>
    <row r="421" spans="1:32" ht="15" customHeight="1" x14ac:dyDescent="0.25">
      <c r="A421" s="45"/>
      <c r="B421" s="201"/>
      <c r="C421" s="1270" t="s">
        <v>1</v>
      </c>
      <c r="D421" s="1271" t="s">
        <v>63</v>
      </c>
      <c r="E421" s="1271" t="s">
        <v>1379</v>
      </c>
      <c r="F421" s="1272" t="s">
        <v>960</v>
      </c>
      <c r="G421" s="1273" t="s">
        <v>1280</v>
      </c>
      <c r="K421" s="1494"/>
      <c r="L421" s="1669"/>
      <c r="M421" s="1670"/>
      <c r="N421" s="1468"/>
      <c r="O421" s="1494"/>
      <c r="P421" s="1494"/>
      <c r="Q421" s="1494"/>
      <c r="R421" s="1494"/>
      <c r="U421" s="1157"/>
      <c r="V421" s="1157"/>
      <c r="W421" s="1157"/>
      <c r="X421" s="1157"/>
      <c r="Y421" s="1157"/>
      <c r="Z421" s="1157"/>
      <c r="AA421" s="1157"/>
      <c r="AB421" s="1157"/>
      <c r="AC421" s="1157"/>
      <c r="AD421" s="1157"/>
      <c r="AE421" s="1157"/>
      <c r="AF421" s="1157"/>
    </row>
    <row r="422" spans="1:32" ht="15" customHeight="1" x14ac:dyDescent="0.25">
      <c r="A422" s="45"/>
      <c r="B422" s="201"/>
      <c r="C422" s="1437">
        <v>11505</v>
      </c>
      <c r="D422" s="1448">
        <v>0.5</v>
      </c>
      <c r="E422" s="1439">
        <v>1</v>
      </c>
      <c r="F422" s="1693">
        <v>1.6</v>
      </c>
      <c r="G422" s="1700">
        <v>1450.3999999999999</v>
      </c>
      <c r="K422" s="1494"/>
      <c r="L422" s="1675"/>
      <c r="M422" s="1676"/>
      <c r="N422" s="1265"/>
      <c r="O422" s="1266"/>
      <c r="P422" s="1494"/>
      <c r="Q422" s="1494"/>
      <c r="R422" s="1494"/>
      <c r="U422" s="1157"/>
      <c r="V422" s="1157"/>
      <c r="W422" s="1157"/>
      <c r="X422" s="1157"/>
      <c r="Y422" s="1157"/>
      <c r="Z422" s="1157"/>
      <c r="AA422" s="1157"/>
      <c r="AB422" s="1157"/>
      <c r="AC422" s="1157"/>
      <c r="AD422" s="1157"/>
      <c r="AE422" s="1157"/>
      <c r="AF422" s="1157"/>
    </row>
    <row r="423" spans="1:32" ht="15" customHeight="1" x14ac:dyDescent="0.25">
      <c r="A423" s="45"/>
      <c r="B423" s="201"/>
      <c r="C423" s="962">
        <v>11511</v>
      </c>
      <c r="D423" s="959">
        <v>1</v>
      </c>
      <c r="E423" s="959">
        <v>1</v>
      </c>
      <c r="F423" s="960">
        <v>2.6</v>
      </c>
      <c r="G423" s="1281">
        <v>1705.1999999999998</v>
      </c>
      <c r="K423" s="1494"/>
      <c r="L423" s="1675"/>
      <c r="M423" s="1677"/>
      <c r="N423" s="1265"/>
      <c r="O423" s="1266"/>
      <c r="P423" s="1494"/>
      <c r="Q423" s="1494"/>
      <c r="R423" s="1494"/>
      <c r="U423" s="1157"/>
      <c r="V423" s="1157"/>
      <c r="W423" s="1157"/>
      <c r="X423" s="1157"/>
      <c r="Y423" s="1157"/>
      <c r="Z423" s="1157"/>
      <c r="AA423" s="1157"/>
      <c r="AB423" s="1157"/>
      <c r="AC423" s="1157"/>
      <c r="AD423" s="1157"/>
      <c r="AE423" s="1157"/>
      <c r="AF423" s="1157"/>
    </row>
    <row r="424" spans="1:32" ht="15" customHeight="1" x14ac:dyDescent="0.25">
      <c r="A424" s="45"/>
      <c r="B424" s="201"/>
      <c r="C424" s="1437">
        <v>11512</v>
      </c>
      <c r="D424" s="1439">
        <v>1</v>
      </c>
      <c r="E424" s="1439">
        <v>2</v>
      </c>
      <c r="F424" s="1693">
        <v>3.4</v>
      </c>
      <c r="G424" s="1700">
        <v>2178.3999999999996</v>
      </c>
      <c r="K424" s="1494"/>
      <c r="L424" s="1675"/>
      <c r="M424" s="1677"/>
      <c r="N424" s="1265"/>
      <c r="O424" s="1266"/>
      <c r="P424" s="1494"/>
      <c r="Q424" s="1494"/>
      <c r="R424" s="1494"/>
      <c r="U424" s="1157"/>
      <c r="V424" s="1157"/>
      <c r="W424" s="1157"/>
      <c r="X424" s="1157"/>
      <c r="Y424" s="1157"/>
      <c r="Z424" s="1157"/>
      <c r="AA424" s="1157"/>
      <c r="AB424" s="1157"/>
      <c r="AC424" s="1157"/>
      <c r="AD424" s="1157"/>
      <c r="AE424" s="1157"/>
      <c r="AF424" s="1157"/>
    </row>
    <row r="425" spans="1:32" ht="15" customHeight="1" x14ac:dyDescent="0.25">
      <c r="A425" s="45"/>
      <c r="B425" s="201"/>
      <c r="C425" s="962">
        <v>11521</v>
      </c>
      <c r="D425" s="959">
        <v>2</v>
      </c>
      <c r="E425" s="959">
        <v>1</v>
      </c>
      <c r="F425" s="960">
        <v>5</v>
      </c>
      <c r="G425" s="1281">
        <v>2102.7999999999997</v>
      </c>
      <c r="K425" s="1494"/>
      <c r="L425" s="1675"/>
      <c r="M425" s="1677"/>
      <c r="N425" s="1265"/>
      <c r="O425" s="1266"/>
      <c r="P425" s="1494"/>
      <c r="Q425" s="1494"/>
      <c r="R425" s="1494"/>
      <c r="U425" s="1157"/>
      <c r="V425" s="1157"/>
      <c r="W425" s="1157"/>
      <c r="X425" s="1157"/>
      <c r="Y425" s="1157"/>
      <c r="Z425" s="1157"/>
      <c r="AA425" s="1157"/>
      <c r="AB425" s="1157"/>
      <c r="AC425" s="1157"/>
      <c r="AD425" s="1157"/>
      <c r="AE425" s="1157"/>
      <c r="AF425" s="1157"/>
    </row>
    <row r="426" spans="1:32" ht="15" customHeight="1" x14ac:dyDescent="0.25">
      <c r="A426" s="45"/>
      <c r="B426" s="201"/>
      <c r="C426" s="1437">
        <v>11522</v>
      </c>
      <c r="D426" s="1439">
        <v>2</v>
      </c>
      <c r="E426" s="1439">
        <v>2</v>
      </c>
      <c r="F426" s="1693">
        <v>5.3</v>
      </c>
      <c r="G426" s="1700">
        <v>3977.3999999999996</v>
      </c>
      <c r="K426" s="1494"/>
      <c r="L426" s="1675"/>
      <c r="M426" s="1677"/>
      <c r="N426" s="1265"/>
      <c r="O426" s="1266"/>
      <c r="P426" s="1494"/>
      <c r="Q426" s="1494"/>
      <c r="R426" s="1494"/>
      <c r="U426" s="1157"/>
      <c r="V426" s="1157"/>
      <c r="W426" s="1157"/>
      <c r="X426" s="1157"/>
      <c r="Y426" s="1157"/>
      <c r="Z426" s="1157"/>
      <c r="AA426" s="1157"/>
      <c r="AB426" s="1157"/>
      <c r="AC426" s="1157"/>
      <c r="AD426" s="1157"/>
      <c r="AE426" s="1157"/>
      <c r="AF426" s="1157"/>
    </row>
    <row r="427" spans="1:32" ht="15" customHeight="1" x14ac:dyDescent="0.25">
      <c r="A427" s="45"/>
      <c r="B427" s="201"/>
      <c r="C427" s="962">
        <v>11531</v>
      </c>
      <c r="D427" s="968">
        <v>3.2</v>
      </c>
      <c r="E427" s="959">
        <v>1</v>
      </c>
      <c r="F427" s="960">
        <v>9</v>
      </c>
      <c r="G427" s="1281">
        <v>3676.3999999999996</v>
      </c>
      <c r="K427" s="1494"/>
      <c r="L427" s="1675"/>
      <c r="M427" s="1676"/>
      <c r="N427" s="1265"/>
      <c r="O427" s="1266"/>
      <c r="P427" s="1494"/>
      <c r="Q427" s="1494"/>
      <c r="R427" s="1494"/>
      <c r="U427" s="1157"/>
      <c r="V427" s="1157"/>
      <c r="W427" s="1157"/>
      <c r="X427" s="1157"/>
      <c r="Y427" s="1157"/>
      <c r="Z427" s="1157"/>
      <c r="AA427" s="1157"/>
      <c r="AB427" s="1157"/>
      <c r="AC427" s="1157"/>
      <c r="AD427" s="1157"/>
      <c r="AE427" s="1157"/>
      <c r="AF427" s="1157"/>
    </row>
    <row r="428" spans="1:32" ht="15" customHeight="1" x14ac:dyDescent="0.25">
      <c r="A428" s="45"/>
      <c r="B428" s="201"/>
      <c r="C428" s="1437">
        <v>11532</v>
      </c>
      <c r="D428" s="1448">
        <v>3.2</v>
      </c>
      <c r="E428" s="1439">
        <v>2</v>
      </c>
      <c r="F428" s="1693">
        <v>9.9</v>
      </c>
      <c r="G428" s="1700">
        <v>4669</v>
      </c>
      <c r="K428" s="1494"/>
      <c r="L428" s="1675"/>
      <c r="M428" s="1676"/>
      <c r="N428" s="1265"/>
      <c r="O428" s="1266"/>
      <c r="P428" s="1494"/>
      <c r="Q428" s="1494"/>
      <c r="R428" s="1494"/>
      <c r="U428" s="1157"/>
      <c r="V428" s="1157"/>
      <c r="W428" s="1157"/>
      <c r="X428" s="1157"/>
      <c r="Y428" s="1157"/>
      <c r="Z428" s="1157"/>
      <c r="AA428" s="1157"/>
      <c r="AB428" s="1157"/>
      <c r="AC428" s="1157"/>
      <c r="AD428" s="1157"/>
      <c r="AE428" s="1157"/>
      <c r="AF428" s="1157"/>
    </row>
    <row r="429" spans="1:32" ht="15" customHeight="1" x14ac:dyDescent="0.25">
      <c r="A429" s="45"/>
      <c r="B429" s="201"/>
      <c r="C429" s="962">
        <v>11533</v>
      </c>
      <c r="D429" s="968">
        <v>3.2</v>
      </c>
      <c r="E429" s="959">
        <v>3</v>
      </c>
      <c r="F429" s="960">
        <v>8.3000000000000007</v>
      </c>
      <c r="G429" s="1281">
        <v>5602.7999999999993</v>
      </c>
      <c r="K429" s="1494"/>
      <c r="L429" s="1675"/>
      <c r="M429" s="1676"/>
      <c r="N429" s="1265"/>
      <c r="O429" s="1266"/>
      <c r="P429" s="1494"/>
      <c r="Q429" s="1494"/>
      <c r="R429" s="1494"/>
      <c r="U429" s="1157"/>
      <c r="V429" s="1157"/>
      <c r="W429" s="1157"/>
      <c r="X429" s="1157"/>
      <c r="Y429" s="1157"/>
      <c r="Z429" s="1157"/>
      <c r="AA429" s="1157"/>
      <c r="AB429" s="1157"/>
      <c r="AC429" s="1157"/>
      <c r="AD429" s="1157"/>
      <c r="AE429" s="1157"/>
      <c r="AF429" s="1157"/>
    </row>
    <row r="430" spans="1:32" ht="15" customHeight="1" x14ac:dyDescent="0.25">
      <c r="A430" s="45"/>
      <c r="B430" s="201"/>
      <c r="C430" s="1437">
        <v>11551</v>
      </c>
      <c r="D430" s="1439">
        <v>5</v>
      </c>
      <c r="E430" s="1439">
        <v>1</v>
      </c>
      <c r="F430" s="1693">
        <v>15</v>
      </c>
      <c r="G430" s="1700">
        <v>5556.5999999999995</v>
      </c>
      <c r="K430" s="1494"/>
      <c r="L430" s="1675"/>
      <c r="M430" s="1677"/>
      <c r="N430" s="1265"/>
      <c r="O430" s="1266"/>
      <c r="P430" s="1494"/>
      <c r="Q430" s="1494"/>
      <c r="R430" s="1494"/>
      <c r="U430" s="1157"/>
      <c r="V430" s="1157"/>
      <c r="W430" s="1157"/>
      <c r="X430" s="1157"/>
      <c r="Y430" s="1157"/>
      <c r="Z430" s="1157"/>
      <c r="AA430" s="1157"/>
      <c r="AB430" s="1157"/>
      <c r="AC430" s="1157"/>
      <c r="AD430" s="1157"/>
      <c r="AE430" s="1157"/>
      <c r="AF430" s="1157"/>
    </row>
    <row r="431" spans="1:32" ht="15" customHeight="1" x14ac:dyDescent="0.25">
      <c r="A431" s="45"/>
      <c r="B431" s="201"/>
      <c r="C431" s="962">
        <v>11552</v>
      </c>
      <c r="D431" s="959">
        <v>5</v>
      </c>
      <c r="E431" s="959">
        <v>2</v>
      </c>
      <c r="F431" s="960">
        <v>16</v>
      </c>
      <c r="G431" s="1281">
        <v>6332.2</v>
      </c>
      <c r="K431" s="1494"/>
      <c r="L431" s="1675"/>
      <c r="M431" s="1677"/>
      <c r="N431" s="1265"/>
      <c r="O431" s="1266"/>
      <c r="P431" s="1494"/>
      <c r="Q431" s="1494"/>
      <c r="R431" s="1494"/>
      <c r="U431" s="1157"/>
      <c r="V431" s="1157"/>
      <c r="W431" s="1157"/>
      <c r="X431" s="1157"/>
      <c r="Y431" s="1157"/>
      <c r="Z431" s="1157"/>
      <c r="AA431" s="1157"/>
      <c r="AB431" s="1157"/>
      <c r="AC431" s="1157"/>
      <c r="AD431" s="1157"/>
      <c r="AE431" s="1157"/>
      <c r="AF431" s="1157"/>
    </row>
    <row r="432" spans="1:32" ht="15" customHeight="1" x14ac:dyDescent="0.25">
      <c r="A432" s="45"/>
      <c r="B432" s="201"/>
      <c r="C432" s="1437">
        <v>11553</v>
      </c>
      <c r="D432" s="1439">
        <v>5</v>
      </c>
      <c r="E432" s="1439">
        <v>3</v>
      </c>
      <c r="F432" s="1693">
        <v>17</v>
      </c>
      <c r="G432" s="1700">
        <v>8268.4</v>
      </c>
      <c r="K432" s="1494"/>
      <c r="L432" s="1675"/>
      <c r="M432" s="1677"/>
      <c r="N432" s="1265"/>
      <c r="O432" s="1266"/>
      <c r="P432" s="1494"/>
      <c r="Q432" s="1494"/>
      <c r="R432" s="1494"/>
      <c r="U432" s="1157"/>
      <c r="V432" s="1157"/>
      <c r="W432" s="1157"/>
      <c r="X432" s="1157"/>
      <c r="Y432" s="1157"/>
      <c r="Z432" s="1157"/>
      <c r="AA432" s="1157"/>
      <c r="AB432" s="1157"/>
      <c r="AC432" s="1157"/>
      <c r="AD432" s="1157"/>
      <c r="AE432" s="1157"/>
      <c r="AF432" s="1157"/>
    </row>
    <row r="433" spans="1:32" ht="15" customHeight="1" x14ac:dyDescent="0.25">
      <c r="A433" s="45"/>
      <c r="B433" s="201"/>
      <c r="C433" s="962">
        <v>115101</v>
      </c>
      <c r="D433" s="959">
        <v>10</v>
      </c>
      <c r="E433" s="959">
        <v>1</v>
      </c>
      <c r="F433" s="960">
        <v>43</v>
      </c>
      <c r="G433" s="1281">
        <v>13469.4</v>
      </c>
      <c r="K433" s="1494"/>
      <c r="L433" s="1675"/>
      <c r="M433" s="1677"/>
      <c r="N433" s="1265"/>
      <c r="O433" s="1266"/>
      <c r="P433" s="1494"/>
      <c r="Q433" s="1494"/>
      <c r="R433" s="1494"/>
      <c r="U433" s="1157"/>
      <c r="V433" s="1157"/>
      <c r="W433" s="1157"/>
      <c r="X433" s="1157"/>
      <c r="Y433" s="1157"/>
      <c r="Z433" s="1157"/>
      <c r="AA433" s="1157"/>
      <c r="AB433" s="1157"/>
      <c r="AC433" s="1157"/>
      <c r="AD433" s="1157"/>
      <c r="AE433" s="1157"/>
      <c r="AF433" s="1157"/>
    </row>
    <row r="434" spans="1:32" ht="15" customHeight="1" x14ac:dyDescent="0.25">
      <c r="A434" s="45"/>
      <c r="B434" s="201"/>
      <c r="C434" s="1437">
        <v>115102</v>
      </c>
      <c r="D434" s="1439">
        <v>10</v>
      </c>
      <c r="E434" s="1439">
        <v>2</v>
      </c>
      <c r="F434" s="1693">
        <v>47</v>
      </c>
      <c r="G434" s="1700">
        <v>16671.2</v>
      </c>
      <c r="K434" s="1494"/>
      <c r="L434" s="1675"/>
      <c r="M434" s="1677"/>
      <c r="N434" s="1265"/>
      <c r="O434" s="1266"/>
      <c r="P434" s="1494"/>
      <c r="Q434" s="1494"/>
      <c r="R434" s="1494"/>
      <c r="U434" s="1157"/>
      <c r="V434" s="1157"/>
      <c r="W434" s="1157"/>
      <c r="X434" s="1157"/>
      <c r="Y434" s="1157"/>
      <c r="Z434" s="1157"/>
      <c r="AA434" s="1157"/>
      <c r="AB434" s="1157"/>
      <c r="AC434" s="1157"/>
      <c r="AD434" s="1157"/>
      <c r="AE434" s="1157"/>
      <c r="AF434" s="1157"/>
    </row>
    <row r="435" spans="1:32" ht="15" customHeight="1" x14ac:dyDescent="0.25">
      <c r="A435" s="45"/>
      <c r="B435" s="201"/>
      <c r="C435" s="962">
        <v>115103</v>
      </c>
      <c r="D435" s="959">
        <v>10</v>
      </c>
      <c r="E435" s="959">
        <v>3</v>
      </c>
      <c r="F435" s="960">
        <v>47</v>
      </c>
      <c r="G435" s="1281">
        <v>18188.8</v>
      </c>
      <c r="K435" s="1494"/>
      <c r="L435" s="1675"/>
      <c r="M435" s="1677"/>
      <c r="N435" s="1265"/>
      <c r="O435" s="1266"/>
      <c r="P435" s="1494"/>
      <c r="Q435" s="1494"/>
      <c r="R435" s="1494"/>
      <c r="U435" s="1157"/>
      <c r="V435" s="1157"/>
      <c r="W435" s="1157"/>
      <c r="X435" s="1157"/>
      <c r="Y435" s="1157"/>
      <c r="Z435" s="1157"/>
      <c r="AA435" s="1157"/>
      <c r="AB435" s="1157"/>
      <c r="AC435" s="1157"/>
      <c r="AD435" s="1157"/>
      <c r="AE435" s="1157"/>
      <c r="AF435" s="1157"/>
    </row>
    <row r="436" spans="1:32" ht="15" customHeight="1" x14ac:dyDescent="0.25">
      <c r="A436" s="45"/>
      <c r="B436" s="201"/>
      <c r="C436" s="1437">
        <v>115201</v>
      </c>
      <c r="D436" s="1439">
        <v>20</v>
      </c>
      <c r="E436" s="1439">
        <v>1</v>
      </c>
      <c r="F436" s="1693">
        <v>114</v>
      </c>
      <c r="G436" s="1700">
        <v>39195.799999999996</v>
      </c>
      <c r="K436" s="1494"/>
      <c r="L436" s="1675"/>
      <c r="M436" s="1677"/>
      <c r="N436" s="1265"/>
      <c r="O436" s="1266"/>
      <c r="P436" s="1494"/>
      <c r="Q436" s="1494"/>
      <c r="R436" s="1494"/>
      <c r="U436" s="1157"/>
      <c r="V436" s="1157"/>
      <c r="W436" s="1157"/>
      <c r="X436" s="1157"/>
      <c r="Y436" s="1157"/>
      <c r="Z436" s="1157"/>
      <c r="AA436" s="1157"/>
      <c r="AB436" s="1157"/>
      <c r="AC436" s="1157"/>
      <c r="AD436" s="1157"/>
      <c r="AE436" s="1157"/>
      <c r="AF436" s="1157"/>
    </row>
    <row r="437" spans="1:32" ht="15" customHeight="1" x14ac:dyDescent="0.25">
      <c r="A437" s="45"/>
      <c r="B437" s="201"/>
      <c r="C437" s="962">
        <v>115202</v>
      </c>
      <c r="D437" s="959">
        <v>20</v>
      </c>
      <c r="E437" s="959">
        <v>2</v>
      </c>
      <c r="F437" s="960">
        <v>100</v>
      </c>
      <c r="G437" s="1281">
        <v>37142</v>
      </c>
      <c r="K437" s="1494"/>
      <c r="L437" s="1675"/>
      <c r="M437" s="1677"/>
      <c r="N437" s="1265"/>
      <c r="O437" s="1266"/>
      <c r="P437" s="1494"/>
      <c r="Q437" s="1494"/>
      <c r="R437" s="1494"/>
      <c r="U437" s="1157"/>
      <c r="V437" s="1157"/>
      <c r="W437" s="1157"/>
      <c r="X437" s="1157"/>
      <c r="Y437" s="1157"/>
      <c r="Z437" s="1157"/>
      <c r="AA437" s="1157"/>
      <c r="AB437" s="1157"/>
      <c r="AC437" s="1157"/>
      <c r="AD437" s="1157"/>
      <c r="AE437" s="1157"/>
      <c r="AF437" s="1157"/>
    </row>
    <row r="438" spans="1:32" ht="15" customHeight="1" thickBot="1" x14ac:dyDescent="0.3">
      <c r="A438" s="45"/>
      <c r="B438" s="201"/>
      <c r="C438" s="1433">
        <v>115203</v>
      </c>
      <c r="D438" s="1434">
        <v>20</v>
      </c>
      <c r="E438" s="1434">
        <v>3</v>
      </c>
      <c r="F438" s="1694">
        <v>149</v>
      </c>
      <c r="G438" s="1713">
        <v>41755</v>
      </c>
      <c r="K438" s="1494"/>
      <c r="L438" s="1675"/>
      <c r="M438" s="1677"/>
      <c r="N438" s="1265"/>
      <c r="O438" s="1266"/>
      <c r="P438" s="1494"/>
      <c r="Q438" s="1494"/>
      <c r="R438" s="1494"/>
      <c r="U438" s="1157"/>
      <c r="V438" s="1157"/>
      <c r="W438" s="1157"/>
      <c r="X438" s="1157"/>
      <c r="Y438" s="1157"/>
      <c r="Z438" s="1157"/>
      <c r="AA438" s="1157"/>
      <c r="AB438" s="1157"/>
      <c r="AC438" s="1157"/>
      <c r="AD438" s="1157"/>
      <c r="AE438" s="1157"/>
      <c r="AF438" s="1157"/>
    </row>
    <row r="439" spans="1:32" ht="15" customHeight="1" x14ac:dyDescent="0.25">
      <c r="A439" s="45"/>
      <c r="B439" s="201"/>
      <c r="G439" s="1191"/>
      <c r="K439" s="1494"/>
      <c r="L439" s="1494"/>
      <c r="M439" s="1494"/>
      <c r="N439" s="1494"/>
      <c r="O439" s="1494"/>
      <c r="P439" s="1494"/>
      <c r="Q439" s="1494"/>
      <c r="R439" s="1494"/>
      <c r="U439" s="1157"/>
      <c r="V439" s="1157"/>
      <c r="W439" s="1157"/>
      <c r="X439" s="1157"/>
      <c r="Y439" s="1157"/>
      <c r="Z439" s="1157"/>
      <c r="AA439" s="1157"/>
      <c r="AB439" s="1157"/>
      <c r="AC439" s="1157"/>
      <c r="AD439" s="1157"/>
      <c r="AE439" s="1157"/>
      <c r="AF439" s="1157"/>
    </row>
    <row r="440" spans="1:32" ht="15" customHeight="1" x14ac:dyDescent="0.25">
      <c r="A440" s="45"/>
      <c r="B440" s="201"/>
      <c r="G440" s="1191"/>
      <c r="K440" s="1494"/>
      <c r="L440" s="1494"/>
      <c r="M440" s="1494"/>
      <c r="N440" s="1494"/>
      <c r="O440" s="1494"/>
      <c r="P440" s="1494"/>
      <c r="Q440" s="1494"/>
      <c r="R440" s="1494"/>
      <c r="U440" s="1157"/>
      <c r="V440" s="1157"/>
      <c r="W440" s="1157"/>
      <c r="X440" s="1157"/>
      <c r="Y440" s="1157"/>
      <c r="Z440" s="1157"/>
      <c r="AA440" s="1157"/>
      <c r="AB440" s="1157"/>
      <c r="AC440" s="1157"/>
      <c r="AD440" s="1157"/>
      <c r="AE440" s="1157"/>
      <c r="AF440" s="1157"/>
    </row>
    <row r="441" spans="1:32" ht="15" customHeight="1" thickBot="1" x14ac:dyDescent="0.3">
      <c r="A441" s="45"/>
      <c r="B441" s="201"/>
      <c r="C441" s="1262" t="s">
        <v>1381</v>
      </c>
      <c r="G441" s="1191"/>
      <c r="K441" s="1494"/>
      <c r="L441" s="1665"/>
      <c r="M441" s="1494"/>
      <c r="N441" s="1494"/>
      <c r="O441" s="1494"/>
      <c r="P441" s="1494"/>
      <c r="Q441" s="1494"/>
      <c r="R441" s="1494"/>
      <c r="U441" s="1157"/>
      <c r="V441" s="1157"/>
      <c r="W441" s="1157"/>
      <c r="X441" s="1157"/>
      <c r="Y441" s="1157"/>
      <c r="Z441" s="1157"/>
      <c r="AA441" s="1157"/>
      <c r="AB441" s="1157"/>
      <c r="AC441" s="1157"/>
      <c r="AD441" s="1157"/>
      <c r="AE441" s="1157"/>
      <c r="AF441" s="1157"/>
    </row>
    <row r="442" spans="1:32" ht="15" customHeight="1" x14ac:dyDescent="0.25">
      <c r="A442" s="45"/>
      <c r="B442" s="201"/>
      <c r="C442" s="1270" t="s">
        <v>1</v>
      </c>
      <c r="D442" s="1271" t="s">
        <v>63</v>
      </c>
      <c r="E442" s="1135" t="s">
        <v>1382</v>
      </c>
      <c r="F442" s="1272" t="s">
        <v>960</v>
      </c>
      <c r="G442" s="1273" t="s">
        <v>1280</v>
      </c>
      <c r="K442" s="1494"/>
      <c r="L442" s="1669"/>
      <c r="M442" s="1670"/>
      <c r="N442" s="1468"/>
      <c r="O442" s="1494"/>
      <c r="P442" s="1494"/>
      <c r="Q442" s="1494"/>
      <c r="R442" s="1494"/>
      <c r="U442" s="1157"/>
      <c r="V442" s="1157"/>
      <c r="W442" s="1157"/>
      <c r="X442" s="1157"/>
      <c r="Y442" s="1157"/>
      <c r="Z442" s="1157"/>
      <c r="AA442" s="1157"/>
      <c r="AB442" s="1157"/>
      <c r="AC442" s="1157"/>
      <c r="AD442" s="1157"/>
      <c r="AE442" s="1157"/>
      <c r="AF442" s="1157"/>
    </row>
    <row r="443" spans="1:32" ht="15" customHeight="1" x14ac:dyDescent="0.25">
      <c r="A443" s="45"/>
      <c r="B443" s="201"/>
      <c r="C443" s="1437">
        <v>12215</v>
      </c>
      <c r="D443" s="1439">
        <v>1</v>
      </c>
      <c r="E443" s="1440" t="s">
        <v>85</v>
      </c>
      <c r="F443" s="1693">
        <v>3.8</v>
      </c>
      <c r="G443" s="1700">
        <v>3381</v>
      </c>
      <c r="K443" s="1494"/>
      <c r="L443" s="1300"/>
      <c r="M443" s="1301"/>
      <c r="N443" s="1164"/>
      <c r="O443" s="1266"/>
      <c r="P443" s="1494"/>
      <c r="Q443" s="1494"/>
      <c r="R443" s="1494"/>
      <c r="U443" s="1157"/>
      <c r="V443" s="1157"/>
      <c r="W443" s="1157"/>
      <c r="X443" s="1157"/>
      <c r="Y443" s="1157"/>
      <c r="Z443" s="1157"/>
      <c r="AA443" s="1157"/>
      <c r="AB443" s="1157"/>
      <c r="AC443" s="1157"/>
      <c r="AD443" s="1157"/>
      <c r="AE443" s="1157"/>
      <c r="AF443" s="1157"/>
    </row>
    <row r="444" spans="1:32" ht="15" customHeight="1" x14ac:dyDescent="0.25">
      <c r="A444" s="45"/>
      <c r="B444" s="201"/>
      <c r="C444" s="1136">
        <v>12225</v>
      </c>
      <c r="D444" s="1138">
        <v>2</v>
      </c>
      <c r="E444" s="1139" t="s">
        <v>84</v>
      </c>
      <c r="F444" s="1114">
        <v>5.7</v>
      </c>
      <c r="G444" s="1281">
        <v>4632.5999999999995</v>
      </c>
      <c r="K444" s="1494"/>
      <c r="L444" s="1300"/>
      <c r="M444" s="1301"/>
      <c r="N444" s="1164"/>
      <c r="O444" s="1266"/>
      <c r="P444" s="1494"/>
      <c r="Q444" s="1494"/>
      <c r="R444" s="1494"/>
      <c r="U444" s="1157"/>
      <c r="V444" s="1157"/>
      <c r="W444" s="1157"/>
      <c r="X444" s="1157"/>
      <c r="Y444" s="1157"/>
      <c r="Z444" s="1157"/>
      <c r="AA444" s="1157"/>
      <c r="AB444" s="1157"/>
      <c r="AC444" s="1157"/>
      <c r="AD444" s="1157"/>
      <c r="AE444" s="1157"/>
      <c r="AF444" s="1157"/>
    </row>
    <row r="445" spans="1:32" ht="15" customHeight="1" x14ac:dyDescent="0.25">
      <c r="A445" s="45"/>
      <c r="B445" s="201"/>
      <c r="C445" s="1437">
        <v>122325</v>
      </c>
      <c r="D445" s="1448">
        <v>3.2</v>
      </c>
      <c r="E445" s="1440" t="s">
        <v>84</v>
      </c>
      <c r="F445" s="1693">
        <v>11.7</v>
      </c>
      <c r="G445" s="1700">
        <v>7277.2</v>
      </c>
      <c r="K445" s="1494"/>
      <c r="L445" s="1300"/>
      <c r="M445" s="1671"/>
      <c r="N445" s="1164"/>
      <c r="O445" s="1266"/>
      <c r="P445" s="1494"/>
      <c r="Q445" s="1494"/>
      <c r="R445" s="1494"/>
      <c r="U445" s="1157"/>
      <c r="V445" s="1157"/>
      <c r="W445" s="1157"/>
      <c r="X445" s="1157"/>
      <c r="Y445" s="1157"/>
      <c r="Z445" s="1157"/>
      <c r="AA445" s="1157"/>
      <c r="AB445" s="1157"/>
      <c r="AC445" s="1157"/>
      <c r="AD445" s="1157"/>
      <c r="AE445" s="1157"/>
      <c r="AF445" s="1157"/>
    </row>
    <row r="446" spans="1:32" ht="15" customHeight="1" thickBot="1" x14ac:dyDescent="0.3">
      <c r="A446" s="45"/>
      <c r="B446" s="201"/>
      <c r="C446" s="1141">
        <v>12255</v>
      </c>
      <c r="D446" s="1143">
        <v>5</v>
      </c>
      <c r="E446" s="1144" t="s">
        <v>74</v>
      </c>
      <c r="F446" s="958">
        <v>16.5</v>
      </c>
      <c r="G446" s="1285">
        <v>11086.599999999999</v>
      </c>
      <c r="K446" s="1494"/>
      <c r="L446" s="1300"/>
      <c r="M446" s="1301"/>
      <c r="N446" s="1164"/>
      <c r="O446" s="1266"/>
      <c r="P446" s="1494"/>
      <c r="Q446" s="1494"/>
      <c r="R446" s="1494"/>
      <c r="U446" s="1157"/>
      <c r="V446" s="1157"/>
      <c r="W446" s="1157"/>
      <c r="X446" s="1157"/>
      <c r="Y446" s="1157"/>
      <c r="Z446" s="1157"/>
      <c r="AA446" s="1157"/>
      <c r="AB446" s="1157"/>
      <c r="AC446" s="1157"/>
      <c r="AD446" s="1157"/>
      <c r="AE446" s="1157"/>
      <c r="AF446" s="1157"/>
    </row>
    <row r="447" spans="1:32" ht="15" customHeight="1" x14ac:dyDescent="0.25">
      <c r="A447" s="45"/>
      <c r="B447" s="201"/>
      <c r="G447" s="1191"/>
      <c r="K447" s="1494"/>
      <c r="L447" s="1494"/>
      <c r="M447" s="1494"/>
      <c r="N447" s="1494"/>
      <c r="O447" s="1494"/>
      <c r="P447" s="1494"/>
      <c r="Q447" s="1494"/>
      <c r="R447" s="1494"/>
      <c r="U447" s="1157"/>
      <c r="V447" s="1157"/>
      <c r="W447" s="1157"/>
      <c r="X447" s="1157"/>
      <c r="Y447" s="1157"/>
      <c r="Z447" s="1157"/>
      <c r="AA447" s="1157"/>
      <c r="AB447" s="1157"/>
      <c r="AC447" s="1157"/>
      <c r="AD447" s="1157"/>
      <c r="AE447" s="1157"/>
      <c r="AF447" s="1157"/>
    </row>
    <row r="448" spans="1:32" ht="15" customHeight="1" x14ac:dyDescent="0.25">
      <c r="A448" s="45"/>
      <c r="B448" s="201"/>
      <c r="G448" s="1191"/>
      <c r="K448" s="1494"/>
      <c r="L448" s="1494"/>
      <c r="M448" s="1494"/>
      <c r="N448" s="1494"/>
      <c r="O448" s="1494"/>
      <c r="P448" s="1494"/>
      <c r="Q448" s="1494"/>
      <c r="R448" s="1494"/>
      <c r="U448" s="1157"/>
      <c r="V448" s="1157"/>
      <c r="W448" s="1157"/>
      <c r="X448" s="1157"/>
      <c r="Y448" s="1157"/>
      <c r="Z448" s="1157"/>
      <c r="AA448" s="1157"/>
      <c r="AB448" s="1157"/>
      <c r="AC448" s="1157"/>
      <c r="AD448" s="1157"/>
      <c r="AE448" s="1157"/>
      <c r="AF448" s="1157"/>
    </row>
    <row r="449" spans="1:32" ht="15" customHeight="1" thickBot="1" x14ac:dyDescent="0.3">
      <c r="A449" s="45"/>
      <c r="B449" s="201"/>
      <c r="C449" s="1262" t="s">
        <v>1383</v>
      </c>
      <c r="G449" s="1191"/>
      <c r="K449" s="1494"/>
      <c r="L449" s="1665"/>
      <c r="M449" s="1494"/>
      <c r="N449" s="1494"/>
      <c r="O449" s="1494"/>
      <c r="P449" s="1494"/>
      <c r="Q449" s="1494"/>
      <c r="R449" s="1494"/>
      <c r="U449" s="1157"/>
      <c r="V449" s="1157"/>
      <c r="W449" s="1157"/>
      <c r="X449" s="1157"/>
      <c r="Y449" s="1157"/>
      <c r="Z449" s="1157"/>
      <c r="AA449" s="1157"/>
      <c r="AB449" s="1157"/>
      <c r="AC449" s="1157"/>
      <c r="AD449" s="1157"/>
      <c r="AE449" s="1157"/>
      <c r="AF449" s="1157"/>
    </row>
    <row r="450" spans="1:32" ht="15" customHeight="1" x14ac:dyDescent="0.25">
      <c r="A450" s="45"/>
      <c r="B450" s="201"/>
      <c r="C450" s="1270" t="s">
        <v>1</v>
      </c>
      <c r="D450" s="1271" t="s">
        <v>63</v>
      </c>
      <c r="E450" s="1135" t="s">
        <v>1249</v>
      </c>
      <c r="F450" s="1272" t="s">
        <v>960</v>
      </c>
      <c r="G450" s="1273" t="s">
        <v>1280</v>
      </c>
      <c r="K450" s="1494"/>
      <c r="L450" s="1669"/>
      <c r="M450" s="1670"/>
      <c r="N450" s="1468"/>
      <c r="O450" s="1494"/>
      <c r="P450" s="1494"/>
      <c r="Q450" s="1494"/>
      <c r="R450" s="1494"/>
      <c r="U450" s="1157"/>
      <c r="V450" s="1157"/>
      <c r="W450" s="1157"/>
      <c r="X450" s="1157"/>
      <c r="Y450" s="1157"/>
      <c r="Z450" s="1157"/>
      <c r="AA450" s="1157"/>
      <c r="AB450" s="1157"/>
      <c r="AC450" s="1157"/>
      <c r="AD450" s="1157"/>
      <c r="AE450" s="1157"/>
      <c r="AF450" s="1157"/>
    </row>
    <row r="451" spans="1:32" ht="15" customHeight="1" x14ac:dyDescent="0.25">
      <c r="A451" s="45"/>
      <c r="B451" s="201"/>
      <c r="C451" s="1437">
        <v>12216</v>
      </c>
      <c r="D451" s="1439">
        <v>1</v>
      </c>
      <c r="E451" s="1440" t="s">
        <v>79</v>
      </c>
      <c r="F451" s="1693">
        <v>3.5</v>
      </c>
      <c r="G451" s="1700">
        <v>3287.2</v>
      </c>
      <c r="K451" s="1494"/>
      <c r="L451" s="1300"/>
      <c r="M451" s="1301"/>
      <c r="N451" s="1164"/>
      <c r="O451" s="1266"/>
      <c r="P451" s="1494"/>
      <c r="Q451" s="1494"/>
      <c r="R451" s="1494"/>
      <c r="U451" s="1157"/>
      <c r="V451" s="1157"/>
      <c r="W451" s="1157"/>
      <c r="X451" s="1157"/>
      <c r="Y451" s="1157"/>
      <c r="Z451" s="1157"/>
      <c r="AA451" s="1157"/>
      <c r="AB451" s="1157"/>
      <c r="AC451" s="1157"/>
      <c r="AD451" s="1157"/>
      <c r="AE451" s="1157"/>
      <c r="AF451" s="1157"/>
    </row>
    <row r="452" spans="1:32" ht="15" customHeight="1" x14ac:dyDescent="0.25">
      <c r="A452" s="45"/>
      <c r="B452" s="201"/>
      <c r="C452" s="1136">
        <v>12226</v>
      </c>
      <c r="D452" s="1138">
        <v>2</v>
      </c>
      <c r="E452" s="1139" t="s">
        <v>79</v>
      </c>
      <c r="F452" s="1114">
        <v>4.5</v>
      </c>
      <c r="G452" s="1281">
        <v>3529.3999999999996</v>
      </c>
      <c r="K452" s="1494"/>
      <c r="L452" s="1300"/>
      <c r="M452" s="1301"/>
      <c r="N452" s="1164"/>
      <c r="O452" s="1266"/>
      <c r="P452" s="1494"/>
      <c r="Q452" s="1494"/>
      <c r="R452" s="1494"/>
      <c r="U452" s="1157"/>
      <c r="V452" s="1157"/>
      <c r="W452" s="1157"/>
      <c r="X452" s="1157"/>
      <c r="Y452" s="1157"/>
      <c r="Z452" s="1157"/>
      <c r="AA452" s="1157"/>
      <c r="AB452" s="1157"/>
      <c r="AC452" s="1157"/>
      <c r="AD452" s="1157"/>
      <c r="AE452" s="1157"/>
      <c r="AF452" s="1157"/>
    </row>
    <row r="453" spans="1:32" ht="15" customHeight="1" x14ac:dyDescent="0.25">
      <c r="A453" s="45"/>
      <c r="B453" s="201"/>
      <c r="C453" s="1437">
        <v>12236</v>
      </c>
      <c r="D453" s="1439">
        <v>3</v>
      </c>
      <c r="E453" s="1440" t="s">
        <v>76</v>
      </c>
      <c r="F453" s="1693">
        <v>9.5</v>
      </c>
      <c r="G453" s="1700">
        <v>5441.7999999999993</v>
      </c>
      <c r="K453" s="1494"/>
      <c r="L453" s="1300"/>
      <c r="M453" s="1301"/>
      <c r="N453" s="1164"/>
      <c r="O453" s="1266"/>
      <c r="P453" s="1494"/>
      <c r="Q453" s="1494"/>
      <c r="R453" s="1494"/>
      <c r="U453" s="1157"/>
      <c r="V453" s="1157"/>
      <c r="W453" s="1157"/>
      <c r="X453" s="1157"/>
      <c r="Y453" s="1157"/>
      <c r="Z453" s="1157"/>
      <c r="AA453" s="1157"/>
      <c r="AB453" s="1157"/>
      <c r="AC453" s="1157"/>
      <c r="AD453" s="1157"/>
      <c r="AE453" s="1157"/>
      <c r="AF453" s="1157"/>
    </row>
    <row r="454" spans="1:32" ht="15" customHeight="1" thickBot="1" x14ac:dyDescent="0.3">
      <c r="A454" s="45"/>
      <c r="B454" s="201"/>
      <c r="C454" s="1141">
        <v>12256</v>
      </c>
      <c r="D454" s="1143">
        <v>5</v>
      </c>
      <c r="E454" s="1144" t="s">
        <v>1384</v>
      </c>
      <c r="F454" s="958">
        <v>11</v>
      </c>
      <c r="G454" s="1285">
        <v>6617.7999999999993</v>
      </c>
      <c r="K454" s="1494"/>
      <c r="L454" s="1300"/>
      <c r="M454" s="1301"/>
      <c r="N454" s="1164"/>
      <c r="O454" s="1266"/>
      <c r="P454" s="1494"/>
      <c r="Q454" s="1494"/>
      <c r="R454" s="1494"/>
      <c r="U454" s="1157"/>
      <c r="V454" s="1157"/>
      <c r="W454" s="1157"/>
      <c r="X454" s="1157"/>
      <c r="Y454" s="1157"/>
      <c r="Z454" s="1157"/>
      <c r="AA454" s="1157"/>
      <c r="AB454" s="1157"/>
      <c r="AC454" s="1157"/>
      <c r="AD454" s="1157"/>
      <c r="AE454" s="1157"/>
      <c r="AF454" s="1157"/>
    </row>
    <row r="455" spans="1:32" ht="15" customHeight="1" x14ac:dyDescent="0.25">
      <c r="A455" s="45"/>
      <c r="B455" s="201"/>
      <c r="G455" s="1191"/>
      <c r="K455" s="1494"/>
      <c r="L455" s="1494"/>
      <c r="M455" s="1494"/>
      <c r="N455" s="1494"/>
      <c r="O455" s="1494"/>
      <c r="P455" s="1494"/>
      <c r="Q455" s="1494"/>
      <c r="R455" s="1494"/>
      <c r="U455" s="1157"/>
      <c r="V455" s="1157"/>
      <c r="W455" s="1157"/>
      <c r="X455" s="1157"/>
      <c r="Y455" s="1157"/>
      <c r="Z455" s="1157"/>
      <c r="AA455" s="1157"/>
      <c r="AB455" s="1157"/>
      <c r="AC455" s="1157"/>
      <c r="AD455" s="1157"/>
      <c r="AE455" s="1157"/>
      <c r="AF455" s="1157"/>
    </row>
    <row r="456" spans="1:32" ht="15" customHeight="1" x14ac:dyDescent="0.25">
      <c r="A456" s="45"/>
      <c r="B456" s="201"/>
      <c r="G456" s="1191"/>
      <c r="K456" s="1494"/>
      <c r="L456" s="1494"/>
      <c r="M456" s="1494"/>
      <c r="N456" s="1494"/>
      <c r="O456" s="1494"/>
      <c r="P456" s="1494"/>
      <c r="Q456" s="1494"/>
      <c r="R456" s="1494"/>
      <c r="U456" s="1157"/>
      <c r="V456" s="1157"/>
      <c r="W456" s="1157"/>
      <c r="X456" s="1157"/>
      <c r="Y456" s="1157"/>
      <c r="Z456" s="1157"/>
      <c r="AA456" s="1157"/>
      <c r="AB456" s="1157"/>
      <c r="AC456" s="1157"/>
      <c r="AD456" s="1157"/>
      <c r="AE456" s="1157"/>
      <c r="AF456" s="1157"/>
    </row>
    <row r="457" spans="1:32" ht="15" customHeight="1" thickBot="1" x14ac:dyDescent="0.3">
      <c r="A457" s="45"/>
      <c r="B457" s="201"/>
      <c r="C457" s="1262" t="s">
        <v>1385</v>
      </c>
      <c r="G457" s="1191"/>
      <c r="K457" s="1494"/>
      <c r="L457" s="1665"/>
      <c r="M457" s="1494"/>
      <c r="N457" s="1494"/>
      <c r="O457" s="1494"/>
      <c r="P457" s="1494"/>
      <c r="Q457" s="1494"/>
      <c r="R457" s="1494"/>
      <c r="U457" s="1157"/>
      <c r="V457" s="1157"/>
      <c r="W457" s="1157"/>
      <c r="X457" s="1157"/>
      <c r="Y457" s="1157"/>
      <c r="Z457" s="1157"/>
      <c r="AA457" s="1157"/>
      <c r="AB457" s="1157"/>
      <c r="AC457" s="1157"/>
      <c r="AD457" s="1157"/>
      <c r="AE457" s="1157"/>
      <c r="AF457" s="1157"/>
    </row>
    <row r="458" spans="1:32" ht="15" customHeight="1" x14ac:dyDescent="0.25">
      <c r="A458" s="45"/>
      <c r="B458" s="201"/>
      <c r="C458" s="1270" t="s">
        <v>1</v>
      </c>
      <c r="D458" s="1271" t="s">
        <v>63</v>
      </c>
      <c r="E458" s="1271" t="s">
        <v>1386</v>
      </c>
      <c r="F458" s="1272" t="s">
        <v>960</v>
      </c>
      <c r="G458" s="1273" t="s">
        <v>1280</v>
      </c>
      <c r="K458" s="1494"/>
      <c r="L458" s="1669"/>
      <c r="M458" s="1670"/>
      <c r="N458" s="1468"/>
      <c r="O458" s="1494"/>
      <c r="P458" s="1494"/>
      <c r="Q458" s="1494"/>
      <c r="R458" s="1494"/>
      <c r="U458" s="1157"/>
      <c r="V458" s="1157"/>
      <c r="W458" s="1157"/>
      <c r="X458" s="1157"/>
      <c r="Y458" s="1157"/>
      <c r="Z458" s="1157"/>
      <c r="AA458" s="1157"/>
      <c r="AB458" s="1157"/>
      <c r="AC458" s="1157"/>
      <c r="AD458" s="1157"/>
      <c r="AE458" s="1157"/>
      <c r="AF458" s="1157"/>
    </row>
    <row r="459" spans="1:32" ht="15" customHeight="1" x14ac:dyDescent="0.25">
      <c r="A459" s="45"/>
      <c r="B459" s="201"/>
      <c r="C459" s="1437">
        <v>122017</v>
      </c>
      <c r="D459" s="1439">
        <v>100</v>
      </c>
      <c r="E459" s="1440" t="s">
        <v>1387</v>
      </c>
      <c r="F459" s="1693">
        <v>9</v>
      </c>
      <c r="G459" s="1700">
        <v>11053</v>
      </c>
      <c r="K459" s="1494"/>
      <c r="L459" s="1274"/>
      <c r="M459" s="1275"/>
      <c r="N459" s="1265"/>
      <c r="O459" s="1266"/>
      <c r="P459" s="1494"/>
      <c r="Q459" s="1494"/>
      <c r="R459" s="1494"/>
      <c r="U459" s="1157"/>
      <c r="V459" s="1157"/>
      <c r="W459" s="1157"/>
      <c r="X459" s="1157"/>
      <c r="Y459" s="1157"/>
      <c r="Z459" s="1157"/>
      <c r="AA459" s="1157"/>
      <c r="AB459" s="1157"/>
      <c r="AC459" s="1157"/>
      <c r="AD459" s="1157"/>
      <c r="AE459" s="1157"/>
      <c r="AF459" s="1157"/>
    </row>
    <row r="460" spans="1:32" ht="15" customHeight="1" x14ac:dyDescent="0.25">
      <c r="A460" s="45"/>
      <c r="B460" s="201"/>
      <c r="C460" s="962">
        <v>122037</v>
      </c>
      <c r="D460" s="959">
        <v>300</v>
      </c>
      <c r="E460" s="1303" t="s">
        <v>1388</v>
      </c>
      <c r="F460" s="960">
        <v>11</v>
      </c>
      <c r="G460" s="1281">
        <v>13816.599999999999</v>
      </c>
      <c r="K460" s="1494"/>
      <c r="L460" s="1274"/>
      <c r="M460" s="1275"/>
      <c r="N460" s="1265"/>
      <c r="O460" s="1266"/>
      <c r="P460" s="1494"/>
      <c r="Q460" s="1494"/>
      <c r="R460" s="1494"/>
      <c r="U460" s="1157"/>
      <c r="V460" s="1157"/>
      <c r="W460" s="1157"/>
      <c r="X460" s="1157"/>
      <c r="Y460" s="1157"/>
      <c r="Z460" s="1157"/>
      <c r="AA460" s="1157"/>
      <c r="AB460" s="1157"/>
      <c r="AC460" s="1157"/>
      <c r="AD460" s="1157"/>
      <c r="AE460" s="1157"/>
      <c r="AF460" s="1157"/>
    </row>
    <row r="461" spans="1:32" ht="15" customHeight="1" x14ac:dyDescent="0.25">
      <c r="A461" s="45"/>
      <c r="B461" s="201"/>
      <c r="C461" s="1437">
        <v>122047</v>
      </c>
      <c r="D461" s="1439">
        <v>400</v>
      </c>
      <c r="E461" s="1440" t="s">
        <v>1389</v>
      </c>
      <c r="F461" s="1693">
        <v>12</v>
      </c>
      <c r="G461" s="1700">
        <v>19265.399999999998</v>
      </c>
      <c r="K461" s="1494"/>
      <c r="L461" s="1274"/>
      <c r="M461" s="1275"/>
      <c r="N461" s="1265"/>
      <c r="O461" s="1266"/>
      <c r="P461" s="1494"/>
      <c r="Q461" s="1494"/>
      <c r="R461" s="1494"/>
      <c r="U461" s="1157"/>
      <c r="V461" s="1157"/>
      <c r="W461" s="1157"/>
      <c r="X461" s="1157"/>
      <c r="Y461" s="1157"/>
      <c r="Z461" s="1157"/>
      <c r="AA461" s="1157"/>
      <c r="AB461" s="1157"/>
      <c r="AC461" s="1157"/>
      <c r="AD461" s="1157"/>
      <c r="AE461" s="1157"/>
      <c r="AF461" s="1157"/>
    </row>
    <row r="462" spans="1:32" ht="15" customHeight="1" x14ac:dyDescent="0.25">
      <c r="A462" s="45"/>
      <c r="B462" s="201"/>
      <c r="C462" s="962">
        <v>122067</v>
      </c>
      <c r="D462" s="959">
        <v>600</v>
      </c>
      <c r="E462" s="1303" t="s">
        <v>1390</v>
      </c>
      <c r="F462" s="960">
        <v>17.5</v>
      </c>
      <c r="G462" s="1281">
        <v>20577.199999999997</v>
      </c>
      <c r="K462" s="1494"/>
      <c r="L462" s="1274"/>
      <c r="M462" s="1275"/>
      <c r="N462" s="1265"/>
      <c r="O462" s="1266"/>
      <c r="P462" s="1494"/>
      <c r="Q462" s="1494"/>
      <c r="R462" s="1494"/>
      <c r="U462" s="1157"/>
      <c r="V462" s="1157"/>
      <c r="W462" s="1157"/>
      <c r="X462" s="1157"/>
      <c r="Y462" s="1157"/>
      <c r="Z462" s="1157"/>
      <c r="AA462" s="1157"/>
      <c r="AB462" s="1157"/>
      <c r="AC462" s="1157"/>
      <c r="AD462" s="1157"/>
      <c r="AE462" s="1157"/>
      <c r="AF462" s="1157"/>
    </row>
    <row r="463" spans="1:32" ht="15" customHeight="1" x14ac:dyDescent="0.25">
      <c r="A463" s="45"/>
      <c r="B463" s="201"/>
      <c r="C463" s="1437">
        <v>12217</v>
      </c>
      <c r="D463" s="1439">
        <v>1000</v>
      </c>
      <c r="E463" s="1440" t="s">
        <v>1391</v>
      </c>
      <c r="F463" s="1693">
        <v>38</v>
      </c>
      <c r="G463" s="1700">
        <v>33072.199999999997</v>
      </c>
      <c r="K463" s="1494"/>
      <c r="L463" s="1274"/>
      <c r="M463" s="1275"/>
      <c r="N463" s="1265"/>
      <c r="O463" s="1266"/>
      <c r="P463" s="1494"/>
      <c r="Q463" s="1494"/>
      <c r="R463" s="1494"/>
      <c r="U463" s="1157"/>
      <c r="V463" s="1157"/>
      <c r="W463" s="1157"/>
      <c r="X463" s="1157"/>
      <c r="Y463" s="1157"/>
      <c r="Z463" s="1157"/>
      <c r="AA463" s="1157"/>
      <c r="AB463" s="1157"/>
      <c r="AC463" s="1157"/>
      <c r="AD463" s="1157"/>
      <c r="AE463" s="1157"/>
      <c r="AF463" s="1157"/>
    </row>
    <row r="464" spans="1:32" ht="15" customHeight="1" x14ac:dyDescent="0.25">
      <c r="A464" s="45"/>
      <c r="B464" s="201"/>
      <c r="C464" s="962">
        <v>12227</v>
      </c>
      <c r="D464" s="959">
        <v>2000</v>
      </c>
      <c r="E464" s="1303" t="s">
        <v>1392</v>
      </c>
      <c r="F464" s="960">
        <v>90</v>
      </c>
      <c r="G464" s="1281">
        <v>55122.2</v>
      </c>
      <c r="K464" s="1494"/>
      <c r="L464" s="1274"/>
      <c r="M464" s="1275"/>
      <c r="N464" s="1265"/>
      <c r="O464" s="1266"/>
      <c r="P464" s="1494"/>
      <c r="Q464" s="1494"/>
      <c r="R464" s="1494"/>
      <c r="U464" s="1157"/>
      <c r="V464" s="1157"/>
      <c r="W464" s="1157"/>
      <c r="X464" s="1157"/>
      <c r="Y464" s="1157"/>
      <c r="Z464" s="1157"/>
      <c r="AA464" s="1157"/>
      <c r="AB464" s="1157"/>
      <c r="AC464" s="1157"/>
      <c r="AD464" s="1157"/>
      <c r="AE464" s="1157"/>
      <c r="AF464" s="1157"/>
    </row>
    <row r="465" spans="1:32" ht="15" customHeight="1" x14ac:dyDescent="0.25">
      <c r="A465" s="45"/>
      <c r="B465" s="201"/>
      <c r="C465" s="1437">
        <v>12237</v>
      </c>
      <c r="D465" s="1439">
        <v>3000</v>
      </c>
      <c r="E465" s="1440" t="s">
        <v>1393</v>
      </c>
      <c r="F465" s="1693">
        <v>120</v>
      </c>
      <c r="G465" s="1700">
        <v>66441.2</v>
      </c>
      <c r="K465" s="1494"/>
      <c r="L465" s="1274"/>
      <c r="M465" s="1275"/>
      <c r="N465" s="1265"/>
      <c r="O465" s="1266"/>
      <c r="P465" s="1494"/>
      <c r="Q465" s="1494"/>
      <c r="R465" s="1494"/>
      <c r="U465" s="1157"/>
      <c r="V465" s="1157"/>
      <c r="W465" s="1157"/>
      <c r="X465" s="1157"/>
      <c r="Y465" s="1157"/>
      <c r="Z465" s="1157"/>
      <c r="AA465" s="1157"/>
      <c r="AB465" s="1157"/>
      <c r="AC465" s="1157"/>
      <c r="AD465" s="1157"/>
      <c r="AE465" s="1157"/>
      <c r="AF465" s="1157"/>
    </row>
    <row r="466" spans="1:32" ht="15" customHeight="1" thickBot="1" x14ac:dyDescent="0.3">
      <c r="A466" s="45"/>
      <c r="B466" s="201"/>
      <c r="C466" s="963">
        <v>12267</v>
      </c>
      <c r="D466" s="964">
        <v>6000</v>
      </c>
      <c r="E466" s="1304" t="s">
        <v>1394</v>
      </c>
      <c r="F466" s="969">
        <v>120</v>
      </c>
      <c r="G466" s="1285">
        <v>283028.19999999995</v>
      </c>
      <c r="K466" s="1494"/>
      <c r="L466" s="1274"/>
      <c r="M466" s="1275"/>
      <c r="N466" s="1265"/>
      <c r="O466" s="1266"/>
      <c r="P466" s="1494"/>
      <c r="Q466" s="1494"/>
      <c r="R466" s="1494"/>
      <c r="U466" s="1157"/>
      <c r="V466" s="1157"/>
      <c r="W466" s="1157"/>
      <c r="X466" s="1157"/>
      <c r="Y466" s="1157"/>
      <c r="Z466" s="1157"/>
      <c r="AA466" s="1157"/>
      <c r="AB466" s="1157"/>
      <c r="AC466" s="1157"/>
      <c r="AD466" s="1157"/>
      <c r="AE466" s="1157"/>
      <c r="AF466" s="1157"/>
    </row>
    <row r="467" spans="1:32" ht="15" customHeight="1" x14ac:dyDescent="0.25">
      <c r="A467" s="45"/>
      <c r="B467" s="201"/>
      <c r="G467" s="1191"/>
      <c r="K467" s="1494"/>
      <c r="L467" s="1494"/>
      <c r="M467" s="1494"/>
      <c r="N467" s="1494"/>
      <c r="O467" s="1494"/>
      <c r="P467" s="1494"/>
      <c r="Q467" s="1494"/>
      <c r="R467" s="1494"/>
      <c r="U467" s="1157"/>
      <c r="V467" s="1157"/>
      <c r="W467" s="1157"/>
      <c r="X467" s="1157"/>
      <c r="Y467" s="1157"/>
      <c r="Z467" s="1157"/>
      <c r="AA467" s="1157"/>
      <c r="AB467" s="1157"/>
      <c r="AC467" s="1157"/>
      <c r="AD467" s="1157"/>
      <c r="AE467" s="1157"/>
      <c r="AF467" s="1157"/>
    </row>
    <row r="468" spans="1:32" ht="15" customHeight="1" x14ac:dyDescent="0.25">
      <c r="A468" s="45"/>
      <c r="B468" s="201"/>
      <c r="G468" s="1191"/>
      <c r="K468" s="1494"/>
      <c r="L468" s="1494"/>
      <c r="M468" s="1494"/>
      <c r="N468" s="1494"/>
      <c r="O468" s="1494"/>
      <c r="P468" s="1494"/>
      <c r="Q468" s="1494"/>
      <c r="R468" s="1494"/>
      <c r="U468" s="1157"/>
      <c r="V468" s="1157"/>
      <c r="W468" s="1157"/>
      <c r="X468" s="1157"/>
      <c r="Y468" s="1157"/>
      <c r="Z468" s="1157"/>
      <c r="AA468" s="1157"/>
      <c r="AB468" s="1157"/>
      <c r="AC468" s="1157"/>
      <c r="AD468" s="1157"/>
      <c r="AE468" s="1157"/>
      <c r="AF468" s="1157"/>
    </row>
    <row r="469" spans="1:32" ht="15" customHeight="1" thickBot="1" x14ac:dyDescent="0.35">
      <c r="A469" s="45"/>
      <c r="B469" s="201"/>
      <c r="C469" s="7" t="s">
        <v>1316</v>
      </c>
      <c r="G469" s="1191"/>
      <c r="K469" s="1494"/>
      <c r="L469" s="1494"/>
      <c r="M469" s="1494"/>
      <c r="N469" s="1494"/>
      <c r="O469" s="1494"/>
      <c r="P469" s="1494"/>
      <c r="Q469" s="1494"/>
      <c r="R469" s="1494"/>
      <c r="X469" s="1157"/>
      <c r="Y469" s="1157"/>
      <c r="Z469" s="1157"/>
      <c r="AA469" s="1157"/>
      <c r="AB469" s="1157"/>
      <c r="AC469" s="1157"/>
      <c r="AD469" s="1157"/>
      <c r="AE469" s="1157"/>
      <c r="AF469" s="1157"/>
    </row>
    <row r="470" spans="1:32" ht="15" customHeight="1" x14ac:dyDescent="0.25">
      <c r="A470" s="45"/>
      <c r="B470" s="201"/>
      <c r="C470" s="1133" t="s">
        <v>1</v>
      </c>
      <c r="D470" s="1135" t="s">
        <v>63</v>
      </c>
      <c r="E470" s="1072" t="s">
        <v>1313</v>
      </c>
      <c r="F470" s="1134" t="s">
        <v>1282</v>
      </c>
      <c r="G470" s="1258" t="s">
        <v>1280</v>
      </c>
      <c r="K470" s="1494"/>
      <c r="L470" s="1879"/>
      <c r="M470" s="1879"/>
      <c r="N470" s="1879"/>
      <c r="O470" s="1879"/>
      <c r="P470" s="1879"/>
      <c r="Q470" s="1879"/>
      <c r="R470" s="1494"/>
      <c r="X470" s="1157"/>
      <c r="Y470" s="1157"/>
      <c r="Z470" s="1157"/>
      <c r="AA470" s="1157"/>
      <c r="AB470" s="1157"/>
      <c r="AC470" s="1157"/>
      <c r="AD470" s="1157"/>
      <c r="AE470" s="1157"/>
      <c r="AF470" s="1157"/>
    </row>
    <row r="471" spans="1:32" ht="15" customHeight="1" x14ac:dyDescent="0.25">
      <c r="A471" s="45"/>
      <c r="B471" s="201"/>
      <c r="C471" s="1714" t="s">
        <v>1312</v>
      </c>
      <c r="D471" s="1448">
        <v>3</v>
      </c>
      <c r="E471" s="1439">
        <v>2800</v>
      </c>
      <c r="F471" s="1715" t="s">
        <v>1314</v>
      </c>
      <c r="G471" s="1441">
        <v>17700</v>
      </c>
      <c r="K471" s="1494"/>
      <c r="L471" s="1879"/>
      <c r="M471" s="1879"/>
      <c r="N471" s="1879"/>
      <c r="O471" s="1879"/>
      <c r="P471" s="1879"/>
      <c r="Q471" s="1879"/>
      <c r="R471" s="1494"/>
      <c r="X471" s="1157"/>
      <c r="Y471" s="1157"/>
      <c r="Z471" s="1157"/>
      <c r="AA471" s="1157"/>
      <c r="AB471" s="1157"/>
      <c r="AC471" s="1157"/>
      <c r="AD471" s="1157"/>
      <c r="AE471" s="1157"/>
      <c r="AF471" s="1157"/>
    </row>
    <row r="472" spans="1:32" ht="15" customHeight="1" thickBot="1" x14ac:dyDescent="0.3">
      <c r="A472" s="45"/>
      <c r="B472" s="201"/>
      <c r="C472" s="1071" t="s">
        <v>1312</v>
      </c>
      <c r="D472" s="966">
        <v>3</v>
      </c>
      <c r="E472" s="1143">
        <v>2800</v>
      </c>
      <c r="F472" s="1131" t="s">
        <v>1315</v>
      </c>
      <c r="G472" s="1260">
        <v>18700</v>
      </c>
      <c r="K472" s="1494"/>
      <c r="L472" s="1879"/>
      <c r="M472" s="1879"/>
      <c r="N472" s="1879"/>
      <c r="O472" s="1879"/>
      <c r="P472" s="1879"/>
      <c r="Q472" s="1879"/>
      <c r="R472" s="1494"/>
      <c r="X472" s="1157"/>
      <c r="Y472" s="1157"/>
      <c r="Z472" s="1157"/>
      <c r="AA472" s="1157"/>
      <c r="AB472" s="1157"/>
      <c r="AC472" s="1157"/>
      <c r="AD472" s="1157"/>
      <c r="AE472" s="1157"/>
      <c r="AF472" s="1157"/>
    </row>
    <row r="473" spans="1:32" ht="15" customHeight="1" x14ac:dyDescent="0.25">
      <c r="A473" s="45"/>
      <c r="B473" s="201"/>
      <c r="C473" s="1074"/>
      <c r="D473" s="1075"/>
      <c r="E473" s="1076"/>
      <c r="F473" s="1102"/>
      <c r="G473" s="1261"/>
      <c r="K473" s="1494"/>
      <c r="L473" s="1494"/>
      <c r="M473" s="1494"/>
      <c r="N473" s="1494"/>
      <c r="O473" s="1494"/>
      <c r="P473" s="1494"/>
      <c r="Q473" s="1494"/>
      <c r="R473" s="1494"/>
      <c r="X473" s="1157"/>
      <c r="Y473" s="1157"/>
      <c r="Z473" s="1157"/>
      <c r="AA473" s="1157"/>
      <c r="AB473" s="1157"/>
      <c r="AC473" s="1157"/>
      <c r="AD473" s="1157"/>
      <c r="AE473" s="1157"/>
      <c r="AF473" s="1157"/>
    </row>
    <row r="474" spans="1:32" ht="15" customHeight="1" thickBot="1" x14ac:dyDescent="0.35">
      <c r="A474" s="45"/>
      <c r="B474" s="201"/>
      <c r="C474" s="7" t="s">
        <v>1317</v>
      </c>
      <c r="G474" s="1191"/>
      <c r="K474" s="1494"/>
      <c r="L474" s="1494"/>
      <c r="M474" s="1494"/>
      <c r="N474" s="1494"/>
      <c r="O474" s="1494"/>
      <c r="P474" s="1494"/>
      <c r="Q474" s="1494"/>
      <c r="R474" s="1494"/>
      <c r="X474" s="1157"/>
      <c r="Y474" s="1157"/>
      <c r="Z474" s="1157"/>
      <c r="AA474" s="1157"/>
      <c r="AB474" s="1157"/>
      <c r="AC474" s="1157"/>
      <c r="AD474" s="1157"/>
      <c r="AE474" s="1157"/>
      <c r="AF474" s="1157"/>
    </row>
    <row r="475" spans="1:32" ht="15" customHeight="1" x14ac:dyDescent="0.25">
      <c r="A475" s="45"/>
      <c r="B475" s="201"/>
      <c r="C475" s="1133" t="s">
        <v>1</v>
      </c>
      <c r="D475" s="1135" t="s">
        <v>63</v>
      </c>
      <c r="E475" s="1072"/>
      <c r="F475" s="1134" t="s">
        <v>960</v>
      </c>
      <c r="G475" s="1258" t="s">
        <v>1280</v>
      </c>
      <c r="K475" s="1494"/>
      <c r="L475" s="1494"/>
      <c r="M475" s="1494"/>
      <c r="N475" s="1428"/>
      <c r="O475" s="1428"/>
      <c r="P475" s="316"/>
      <c r="Q475" s="1469"/>
      <c r="R475" s="1494"/>
      <c r="X475" s="1157"/>
      <c r="Y475" s="1157"/>
      <c r="Z475" s="1157"/>
      <c r="AA475" s="1157"/>
      <c r="AB475" s="1157"/>
      <c r="AC475" s="1157"/>
      <c r="AD475" s="1157"/>
      <c r="AE475" s="1157"/>
      <c r="AF475" s="1157"/>
    </row>
    <row r="476" spans="1:32" ht="15" customHeight="1" x14ac:dyDescent="0.25">
      <c r="A476" s="45"/>
      <c r="B476" s="201"/>
      <c r="C476" s="1714" t="s">
        <v>1318</v>
      </c>
      <c r="D476" s="1448">
        <v>3</v>
      </c>
      <c r="E476" s="1716" t="s">
        <v>1319</v>
      </c>
      <c r="F476" s="1715"/>
      <c r="G476" s="1441">
        <v>9852.8000000000011</v>
      </c>
      <c r="K476" s="1494"/>
      <c r="L476" s="31"/>
      <c r="M476" s="1494"/>
      <c r="N476" s="1428"/>
      <c r="O476" s="1428"/>
      <c r="P476" s="1494"/>
      <c r="Q476" s="1494"/>
      <c r="R476" s="1494"/>
      <c r="X476" s="1157"/>
      <c r="Y476" s="1157"/>
      <c r="Z476" s="1157"/>
      <c r="AA476" s="1157"/>
      <c r="AB476" s="1157"/>
      <c r="AC476" s="1157"/>
      <c r="AD476" s="1157"/>
      <c r="AE476" s="1157"/>
      <c r="AF476" s="1157"/>
    </row>
    <row r="477" spans="1:32" ht="15" customHeight="1" x14ac:dyDescent="0.25">
      <c r="A477" s="45"/>
      <c r="B477" s="201"/>
      <c r="C477" s="1073" t="s">
        <v>481</v>
      </c>
      <c r="D477" s="1159">
        <v>3.25</v>
      </c>
      <c r="E477" s="1078" t="s">
        <v>1320</v>
      </c>
      <c r="F477" s="1127"/>
      <c r="G477" s="1259">
        <v>313.60000000000002</v>
      </c>
      <c r="K477" s="1494"/>
      <c r="L477" s="31"/>
      <c r="M477" s="1494"/>
      <c r="N477" s="1428"/>
      <c r="O477" s="1494"/>
      <c r="P477" s="1494"/>
      <c r="Q477" s="1494"/>
      <c r="R477" s="1494"/>
      <c r="X477" s="1157"/>
      <c r="Y477" s="1157"/>
      <c r="Z477" s="1157"/>
      <c r="AA477" s="1157"/>
      <c r="AB477" s="1157"/>
      <c r="AC477" s="1157"/>
      <c r="AD477" s="1157"/>
      <c r="AE477" s="1157"/>
      <c r="AF477" s="1157"/>
    </row>
    <row r="478" spans="1:32" ht="15" customHeight="1" x14ac:dyDescent="0.25">
      <c r="A478" s="45"/>
      <c r="B478" s="201"/>
      <c r="C478" s="1714" t="s">
        <v>1321</v>
      </c>
      <c r="D478" s="1448">
        <v>0.3</v>
      </c>
      <c r="E478" s="1716" t="s">
        <v>1322</v>
      </c>
      <c r="F478" s="1452"/>
      <c r="G478" s="1441">
        <v>480</v>
      </c>
      <c r="K478" s="1494"/>
      <c r="L478" s="31"/>
      <c r="M478" s="1494"/>
      <c r="N478" s="1428"/>
      <c r="O478" s="1428"/>
      <c r="P478" s="1428"/>
      <c r="Q478" s="1494"/>
      <c r="R478" s="1494"/>
      <c r="X478" s="1157"/>
      <c r="Y478" s="1157"/>
      <c r="Z478" s="1157"/>
      <c r="AA478" s="1157"/>
      <c r="AB478" s="1157"/>
      <c r="AC478" s="1157"/>
      <c r="AD478" s="1157"/>
      <c r="AE478" s="1157"/>
      <c r="AF478" s="1157"/>
    </row>
    <row r="479" spans="1:32" ht="15" customHeight="1" x14ac:dyDescent="0.25">
      <c r="A479" s="45"/>
      <c r="B479" s="201"/>
      <c r="C479" s="1073" t="s">
        <v>1321</v>
      </c>
      <c r="D479" s="1140">
        <v>0.5</v>
      </c>
      <c r="E479" s="1078" t="s">
        <v>1323</v>
      </c>
      <c r="F479" s="1127"/>
      <c r="G479" s="1259">
        <v>480</v>
      </c>
      <c r="K479" s="1494"/>
      <c r="L479" s="31"/>
      <c r="M479" s="1494"/>
      <c r="N479" s="1428"/>
      <c r="O479" s="1428"/>
      <c r="P479" s="1428"/>
      <c r="Q479" s="1494"/>
      <c r="R479" s="1494"/>
      <c r="X479" s="1157"/>
      <c r="Y479" s="1157"/>
      <c r="Z479" s="1157"/>
      <c r="AA479" s="1157"/>
      <c r="AB479" s="1157"/>
      <c r="AC479" s="1157"/>
      <c r="AD479" s="1157"/>
      <c r="AE479" s="1157"/>
      <c r="AF479" s="1157"/>
    </row>
    <row r="480" spans="1:32" ht="15" customHeight="1" x14ac:dyDescent="0.25">
      <c r="A480" s="45"/>
      <c r="B480" s="201"/>
      <c r="C480" s="1714" t="s">
        <v>1324</v>
      </c>
      <c r="D480" s="1448">
        <v>1</v>
      </c>
      <c r="E480" s="1716" t="s">
        <v>1325</v>
      </c>
      <c r="F480" s="1452"/>
      <c r="G480" s="1441">
        <v>416</v>
      </c>
      <c r="K480" s="1494"/>
      <c r="L480" s="31"/>
      <c r="M480" s="1494"/>
      <c r="N480" s="1428"/>
      <c r="O480" s="1494"/>
      <c r="P480" s="1494"/>
      <c r="Q480" s="1494"/>
      <c r="R480" s="1494"/>
      <c r="X480" s="1157"/>
      <c r="Y480" s="1157"/>
      <c r="Z480" s="1157"/>
      <c r="AA480" s="1157"/>
      <c r="AB480" s="1157"/>
      <c r="AC480" s="1157"/>
      <c r="AD480" s="1157"/>
      <c r="AE480" s="1157"/>
      <c r="AF480" s="1157"/>
    </row>
    <row r="481" spans="1:32" ht="15" customHeight="1" x14ac:dyDescent="0.25">
      <c r="A481" s="45"/>
      <c r="B481" s="201"/>
      <c r="C481" s="1073" t="s">
        <v>1326</v>
      </c>
      <c r="D481" s="1140">
        <v>1</v>
      </c>
      <c r="E481" s="1078" t="s">
        <v>1325</v>
      </c>
      <c r="F481" s="1127"/>
      <c r="G481" s="1259">
        <v>438.40000000000003</v>
      </c>
      <c r="K481" s="1494"/>
      <c r="L481" s="31"/>
      <c r="M481" s="1494"/>
      <c r="N481" s="1428"/>
      <c r="O481" s="1494"/>
      <c r="P481" s="1494"/>
      <c r="Q481" s="1494"/>
      <c r="R481" s="1494"/>
      <c r="X481" s="1157"/>
      <c r="Y481" s="1157"/>
      <c r="Z481" s="1157"/>
      <c r="AA481" s="1157"/>
      <c r="AB481" s="1157"/>
      <c r="AC481" s="1157"/>
      <c r="AD481" s="1157"/>
      <c r="AE481" s="1157"/>
      <c r="AF481" s="1157"/>
    </row>
    <row r="482" spans="1:32" ht="15" customHeight="1" x14ac:dyDescent="0.25">
      <c r="A482" s="45"/>
      <c r="B482" s="201"/>
      <c r="C482" s="1714" t="s">
        <v>1324</v>
      </c>
      <c r="D482" s="1448">
        <v>1</v>
      </c>
      <c r="E482" s="1716" t="s">
        <v>1327</v>
      </c>
      <c r="F482" s="1452"/>
      <c r="G482" s="1441">
        <v>1376</v>
      </c>
      <c r="K482" s="1494"/>
      <c r="L482" s="31"/>
      <c r="M482" s="1494"/>
      <c r="N482" s="1428"/>
      <c r="O482" s="1494"/>
      <c r="P482" s="1494"/>
      <c r="Q482" s="1494"/>
      <c r="R482" s="1494"/>
      <c r="X482" s="1157"/>
      <c r="Y482" s="1157"/>
      <c r="Z482" s="1157"/>
      <c r="AA482" s="1157"/>
      <c r="AB482" s="1157"/>
      <c r="AC482" s="1157"/>
      <c r="AD482" s="1157"/>
      <c r="AE482" s="1157"/>
      <c r="AF482" s="1157"/>
    </row>
    <row r="483" spans="1:32" ht="15" customHeight="1" x14ac:dyDescent="0.25">
      <c r="A483" s="45"/>
      <c r="B483" s="201"/>
      <c r="C483" s="1073" t="s">
        <v>1326</v>
      </c>
      <c r="D483" s="1140">
        <v>1</v>
      </c>
      <c r="E483" s="1078" t="s">
        <v>1327</v>
      </c>
      <c r="F483" s="1127"/>
      <c r="G483" s="1259">
        <v>1398.4</v>
      </c>
      <c r="K483" s="1494"/>
      <c r="L483" s="31"/>
      <c r="M483" s="1494"/>
      <c r="N483" s="1428"/>
      <c r="O483" s="1494"/>
      <c r="P483" s="1494"/>
      <c r="Q483" s="1494"/>
      <c r="R483" s="1494"/>
      <c r="X483" s="1157"/>
      <c r="Y483" s="1157"/>
      <c r="Z483" s="1157"/>
      <c r="AA483" s="1157"/>
      <c r="AB483" s="1157"/>
      <c r="AC483" s="1157"/>
      <c r="AD483" s="1157"/>
      <c r="AE483" s="1157"/>
      <c r="AF483" s="1157"/>
    </row>
    <row r="484" spans="1:32" ht="15" customHeight="1" x14ac:dyDescent="0.25">
      <c r="A484" s="45"/>
      <c r="B484" s="201"/>
      <c r="C484" s="1714" t="s">
        <v>1324</v>
      </c>
      <c r="D484" s="1448">
        <v>1</v>
      </c>
      <c r="E484" s="1716" t="s">
        <v>1328</v>
      </c>
      <c r="F484" s="1452"/>
      <c r="G484" s="1441">
        <v>1376</v>
      </c>
      <c r="K484" s="1494"/>
      <c r="L484" s="31"/>
      <c r="M484" s="1494"/>
      <c r="N484" s="1428"/>
      <c r="O484" s="1494"/>
      <c r="P484" s="1494"/>
      <c r="Q484" s="1494"/>
      <c r="R484" s="1494"/>
      <c r="X484" s="1157"/>
      <c r="Y484" s="1157"/>
      <c r="Z484" s="1157"/>
      <c r="AA484" s="1157"/>
      <c r="AB484" s="1157"/>
      <c r="AC484" s="1157"/>
      <c r="AD484" s="1157"/>
      <c r="AE484" s="1157"/>
      <c r="AF484" s="1157"/>
    </row>
    <row r="485" spans="1:32" ht="15" customHeight="1" x14ac:dyDescent="0.25">
      <c r="A485" s="45"/>
      <c r="B485" s="201"/>
      <c r="C485" s="1073" t="s">
        <v>1326</v>
      </c>
      <c r="D485" s="1140">
        <v>1</v>
      </c>
      <c r="E485" s="1078" t="s">
        <v>1328</v>
      </c>
      <c r="F485" s="1127"/>
      <c r="G485" s="1259">
        <v>1398.4</v>
      </c>
      <c r="K485" s="1494"/>
      <c r="L485" s="31"/>
      <c r="M485" s="1494"/>
      <c r="N485" s="1428"/>
      <c r="O485" s="1494"/>
      <c r="P485" s="1494"/>
      <c r="Q485" s="1494"/>
      <c r="R485" s="1494"/>
      <c r="X485" s="1157"/>
      <c r="Y485" s="1157"/>
      <c r="Z485" s="1157"/>
      <c r="AA485" s="1157"/>
      <c r="AB485" s="1157"/>
      <c r="AC485" s="1157"/>
      <c r="AD485" s="1157"/>
      <c r="AE485" s="1157"/>
      <c r="AF485" s="1157"/>
    </row>
    <row r="486" spans="1:32" ht="15" customHeight="1" x14ac:dyDescent="0.25">
      <c r="A486" s="45"/>
      <c r="B486" s="201"/>
      <c r="C486" s="1714" t="s">
        <v>1329</v>
      </c>
      <c r="D486" s="1448">
        <v>0.5</v>
      </c>
      <c r="E486" s="1716" t="s">
        <v>1330</v>
      </c>
      <c r="F486" s="1452"/>
      <c r="G486" s="1441">
        <v>201.60000000000002</v>
      </c>
      <c r="K486" s="1494"/>
      <c r="L486" s="31"/>
      <c r="M486" s="1494"/>
      <c r="N486" s="1428"/>
      <c r="O486" s="1494"/>
      <c r="P486" s="1494"/>
      <c r="Q486" s="1494"/>
      <c r="R486" s="1494"/>
      <c r="X486" s="1157"/>
      <c r="Y486" s="1157"/>
      <c r="Z486" s="1157"/>
      <c r="AA486" s="1157"/>
      <c r="AB486" s="1157"/>
      <c r="AC486" s="1157"/>
      <c r="AD486" s="1157"/>
      <c r="AE486" s="1157"/>
      <c r="AF486" s="1157"/>
    </row>
    <row r="487" spans="1:32" ht="15" customHeight="1" x14ac:dyDescent="0.25">
      <c r="A487" s="45"/>
      <c r="B487" s="201"/>
      <c r="C487" s="1073" t="s">
        <v>1331</v>
      </c>
      <c r="D487" s="1140">
        <v>3</v>
      </c>
      <c r="E487" s="1078" t="s">
        <v>1314</v>
      </c>
      <c r="F487" s="1127"/>
      <c r="G487" s="1259">
        <v>1740.8000000000002</v>
      </c>
      <c r="K487" s="1494"/>
      <c r="L487" s="31"/>
      <c r="M487" s="1494"/>
      <c r="N487" s="1428"/>
      <c r="O487" s="1428"/>
      <c r="P487" s="1428"/>
      <c r="Q487" s="1494"/>
      <c r="R487" s="1494"/>
      <c r="X487" s="1157"/>
      <c r="Y487" s="1157"/>
      <c r="Z487" s="1157"/>
      <c r="AA487" s="1157"/>
      <c r="AB487" s="1157"/>
      <c r="AC487" s="1157"/>
      <c r="AD487" s="1157"/>
      <c r="AE487" s="1157"/>
      <c r="AF487" s="1157"/>
    </row>
    <row r="488" spans="1:32" ht="15" customHeight="1" thickBot="1" x14ac:dyDescent="0.3">
      <c r="A488" s="45"/>
      <c r="B488" s="201"/>
      <c r="C488" s="1717" t="s">
        <v>1332</v>
      </c>
      <c r="D488" s="1718">
        <v>5</v>
      </c>
      <c r="E488" s="1719" t="s">
        <v>1315</v>
      </c>
      <c r="F488" s="1691"/>
      <c r="G488" s="1436">
        <v>2550.4</v>
      </c>
      <c r="K488" s="1494"/>
      <c r="L488" s="31"/>
      <c r="M488" s="1494"/>
      <c r="N488" s="1428"/>
      <c r="O488" s="22"/>
      <c r="P488" s="22"/>
      <c r="Q488" s="1494"/>
      <c r="R488" s="1494"/>
      <c r="X488" s="1157"/>
      <c r="Y488" s="1157"/>
      <c r="Z488" s="1157"/>
      <c r="AA488" s="1157"/>
      <c r="AB488" s="1157"/>
      <c r="AC488" s="1157"/>
      <c r="AD488" s="1157"/>
      <c r="AE488" s="1157"/>
      <c r="AF488" s="1157"/>
    </row>
    <row r="489" spans="1:32" ht="15" customHeight="1" x14ac:dyDescent="0.25">
      <c r="A489" s="45"/>
      <c r="B489" s="201"/>
      <c r="C489" s="1074"/>
      <c r="D489" s="1075"/>
      <c r="E489" s="1076"/>
      <c r="F489" s="1102"/>
      <c r="G489" s="1261"/>
      <c r="K489" s="1494"/>
      <c r="L489" s="1494"/>
      <c r="M489" s="1494"/>
      <c r="N489" s="1494"/>
      <c r="O489" s="1494"/>
      <c r="P489" s="1428"/>
      <c r="Q489" s="1494"/>
      <c r="R489" s="1494"/>
      <c r="X489" s="1157"/>
      <c r="Y489" s="1157"/>
      <c r="Z489" s="1157"/>
      <c r="AA489" s="1157"/>
      <c r="AB489" s="1157"/>
      <c r="AC489" s="1157"/>
      <c r="AD489" s="1157"/>
      <c r="AE489" s="1157"/>
      <c r="AF489" s="1157"/>
    </row>
    <row r="490" spans="1:32" ht="15" customHeight="1" x14ac:dyDescent="0.25">
      <c r="A490" s="45"/>
      <c r="B490" s="201"/>
      <c r="G490" s="1191"/>
      <c r="K490" s="1494"/>
      <c r="L490" s="1494"/>
      <c r="M490" s="1494"/>
      <c r="N490" s="1494"/>
      <c r="O490" s="1494"/>
      <c r="P490" s="1428"/>
      <c r="Q490" s="1494"/>
      <c r="R490" s="1494"/>
      <c r="X490" s="1157"/>
      <c r="Y490" s="1157"/>
      <c r="Z490" s="1157"/>
      <c r="AA490" s="1157"/>
      <c r="AB490" s="1157"/>
      <c r="AC490" s="1157"/>
      <c r="AD490" s="1157"/>
      <c r="AE490" s="1157"/>
      <c r="AF490" s="1157"/>
    </row>
    <row r="491" spans="1:32" ht="15" customHeight="1" thickBot="1" x14ac:dyDescent="0.35">
      <c r="A491" s="45"/>
      <c r="B491" s="201"/>
      <c r="C491" s="7" t="s">
        <v>1283</v>
      </c>
      <c r="G491" s="1191"/>
      <c r="K491" s="1494"/>
      <c r="L491" s="1494"/>
      <c r="M491" s="1494"/>
      <c r="N491" s="1428"/>
      <c r="O491" s="1428"/>
      <c r="P491" s="1428"/>
      <c r="Q491" s="1494"/>
      <c r="R491" s="1494"/>
      <c r="U491" s="1157"/>
      <c r="V491" s="1157"/>
      <c r="W491" s="1157"/>
      <c r="X491" s="1157"/>
      <c r="Y491" s="1157"/>
      <c r="Z491" s="1157"/>
      <c r="AA491" s="1157"/>
      <c r="AB491" s="1157"/>
      <c r="AC491" s="1157"/>
      <c r="AD491" s="1157"/>
      <c r="AE491" s="1157"/>
      <c r="AF491" s="1157"/>
    </row>
    <row r="492" spans="1:32" ht="15" customHeight="1" x14ac:dyDescent="0.25">
      <c r="A492" s="45"/>
      <c r="B492" s="201"/>
      <c r="C492" s="1133" t="s">
        <v>1</v>
      </c>
      <c r="D492" s="1135" t="s">
        <v>61</v>
      </c>
      <c r="E492" s="1135" t="s">
        <v>336</v>
      </c>
      <c r="F492" s="1134" t="s">
        <v>960</v>
      </c>
      <c r="G492" s="1258" t="s">
        <v>1280</v>
      </c>
      <c r="K492" s="1494"/>
      <c r="L492" s="31"/>
      <c r="M492" s="1494"/>
      <c r="N492" s="1494"/>
      <c r="O492" s="1428"/>
      <c r="P492" s="1428"/>
      <c r="Q492" s="1494"/>
      <c r="R492" s="1494"/>
      <c r="U492" s="1157"/>
      <c r="V492" s="1157"/>
      <c r="W492" s="1157"/>
      <c r="X492" s="1157"/>
      <c r="Y492" s="1157"/>
      <c r="Z492" s="1157"/>
      <c r="AA492" s="1157"/>
      <c r="AB492" s="1157"/>
      <c r="AC492" s="1157"/>
      <c r="AD492" s="1157"/>
      <c r="AE492" s="1157"/>
      <c r="AF492" s="1157"/>
    </row>
    <row r="493" spans="1:32" ht="15" customHeight="1" thickBot="1" x14ac:dyDescent="0.3">
      <c r="A493" s="45"/>
      <c r="B493" s="201"/>
      <c r="C493" s="1433" t="s">
        <v>1284</v>
      </c>
      <c r="D493" s="1434" t="s">
        <v>1285</v>
      </c>
      <c r="E493" s="1434" t="s">
        <v>1286</v>
      </c>
      <c r="F493" s="1694" t="s">
        <v>1287</v>
      </c>
      <c r="G493" s="1436" t="s">
        <v>1129</v>
      </c>
      <c r="K493" s="1494"/>
      <c r="L493" s="31"/>
      <c r="M493" s="1494"/>
      <c r="N493" s="1428"/>
      <c r="O493" s="1428"/>
      <c r="P493" s="1428"/>
      <c r="Q493" s="1494"/>
      <c r="R493" s="1494"/>
      <c r="U493" s="1157"/>
      <c r="V493" s="1157"/>
      <c r="W493" s="1157"/>
      <c r="X493" s="1157"/>
      <c r="Y493" s="1157"/>
      <c r="Z493" s="1157"/>
      <c r="AA493" s="1157"/>
      <c r="AB493" s="1157"/>
      <c r="AC493" s="1157"/>
      <c r="AD493" s="1157"/>
      <c r="AE493" s="1157"/>
      <c r="AF493" s="1157"/>
    </row>
    <row r="494" spans="1:32" ht="15" customHeight="1" x14ac:dyDescent="0.25">
      <c r="A494" s="45"/>
      <c r="B494" s="201"/>
      <c r="G494" s="1191"/>
      <c r="K494" s="1494"/>
      <c r="L494" s="1494"/>
      <c r="M494" s="1494"/>
      <c r="N494" s="1494"/>
      <c r="O494" s="1494"/>
      <c r="P494" s="1494"/>
      <c r="Q494" s="1494"/>
      <c r="R494" s="1494"/>
      <c r="U494" s="1157"/>
      <c r="V494" s="1157"/>
      <c r="W494" s="1157"/>
      <c r="X494" s="1157"/>
      <c r="Y494" s="1157"/>
      <c r="Z494" s="1157"/>
      <c r="AA494" s="1157"/>
      <c r="AB494" s="1157"/>
      <c r="AC494" s="1157"/>
      <c r="AD494" s="1157"/>
      <c r="AE494" s="1157"/>
      <c r="AF494" s="1157"/>
    </row>
    <row r="495" spans="1:32" ht="15" customHeight="1" x14ac:dyDescent="0.25">
      <c r="A495" s="45"/>
      <c r="B495" s="201"/>
      <c r="G495" s="1191"/>
      <c r="K495" s="1494"/>
      <c r="L495" s="1494"/>
      <c r="M495" s="1494"/>
      <c r="N495" s="1494"/>
      <c r="O495" s="1494"/>
      <c r="P495" s="1494"/>
      <c r="Q495" s="1494"/>
      <c r="R495" s="1494"/>
      <c r="U495" s="1157"/>
      <c r="V495" s="1157"/>
      <c r="W495" s="1157"/>
      <c r="X495" s="1157"/>
      <c r="Y495" s="1157"/>
      <c r="Z495" s="1157"/>
      <c r="AA495" s="1157"/>
      <c r="AB495" s="1157"/>
      <c r="AC495" s="1157"/>
      <c r="AD495" s="1157"/>
      <c r="AE495" s="1157"/>
      <c r="AF495" s="1157"/>
    </row>
    <row r="496" spans="1:32" ht="15" customHeight="1" x14ac:dyDescent="0.25">
      <c r="A496" s="45"/>
      <c r="B496" s="201"/>
      <c r="G496" s="1191"/>
      <c r="K496" s="1494"/>
      <c r="L496" s="1494"/>
      <c r="M496" s="1494"/>
      <c r="N496" s="1494"/>
      <c r="O496" s="1494"/>
      <c r="P496" s="1494"/>
      <c r="Q496" s="1494"/>
      <c r="R496" s="1494"/>
      <c r="U496" s="1157"/>
      <c r="V496" s="1157"/>
      <c r="W496" s="1157"/>
      <c r="X496" s="1157"/>
      <c r="Y496" s="1157"/>
      <c r="Z496" s="1157"/>
      <c r="AA496" s="1157"/>
      <c r="AB496" s="1157"/>
      <c r="AC496" s="1157"/>
      <c r="AD496" s="1157"/>
      <c r="AE496" s="1157"/>
      <c r="AF496" s="1157"/>
    </row>
    <row r="497" spans="1:32" ht="15" customHeight="1" x14ac:dyDescent="0.25">
      <c r="A497" s="45"/>
      <c r="B497" s="201"/>
      <c r="G497" s="1191"/>
      <c r="K497" s="1494"/>
      <c r="L497" s="1494"/>
      <c r="M497" s="1494"/>
      <c r="N497" s="1494"/>
      <c r="O497" s="1494"/>
      <c r="P497" s="1494"/>
      <c r="Q497" s="1494"/>
      <c r="R497" s="1494"/>
      <c r="U497" s="1157"/>
      <c r="V497" s="1157"/>
      <c r="W497" s="1157"/>
      <c r="X497" s="1157"/>
      <c r="Y497" s="1157"/>
      <c r="Z497" s="1157"/>
      <c r="AA497" s="1157"/>
      <c r="AB497" s="1157"/>
      <c r="AC497" s="1157"/>
      <c r="AD497" s="1157"/>
      <c r="AE497" s="1157"/>
      <c r="AF497" s="1157"/>
    </row>
    <row r="498" spans="1:32" ht="15" customHeight="1" x14ac:dyDescent="0.25">
      <c r="A498" s="45"/>
      <c r="B498" s="201"/>
      <c r="G498" s="1191"/>
      <c r="K498" s="1494"/>
      <c r="L498" s="1494"/>
      <c r="M498" s="1494"/>
      <c r="N498" s="1494"/>
      <c r="O498" s="1494"/>
      <c r="P498" s="1494"/>
      <c r="Q498" s="1494"/>
      <c r="R498" s="1494"/>
      <c r="U498" s="1157"/>
      <c r="V498" s="1157"/>
      <c r="W498" s="1157"/>
      <c r="X498" s="1157"/>
      <c r="Y498" s="1157"/>
      <c r="Z498" s="1157"/>
      <c r="AA498" s="1157"/>
      <c r="AB498" s="1157"/>
      <c r="AC498" s="1157"/>
      <c r="AD498" s="1157"/>
      <c r="AE498" s="1157"/>
      <c r="AF498" s="1157"/>
    </row>
    <row r="499" spans="1:32" ht="15" customHeight="1" x14ac:dyDescent="0.25">
      <c r="A499" s="45"/>
      <c r="B499" s="201"/>
      <c r="G499" s="1191"/>
      <c r="K499" s="1494"/>
      <c r="L499" s="1494"/>
      <c r="M499" s="1494"/>
      <c r="N499" s="1494"/>
      <c r="O499" s="1494"/>
      <c r="P499" s="1494"/>
      <c r="Q499" s="1494"/>
      <c r="R499" s="1494"/>
      <c r="U499" s="1157"/>
      <c r="V499" s="1157"/>
      <c r="W499" s="1157"/>
      <c r="X499" s="1157"/>
      <c r="Y499" s="1157"/>
      <c r="Z499" s="1157"/>
      <c r="AA499" s="1157"/>
      <c r="AB499" s="1157"/>
      <c r="AC499" s="1157"/>
      <c r="AD499" s="1157"/>
      <c r="AE499" s="1157"/>
      <c r="AF499" s="1157"/>
    </row>
    <row r="500" spans="1:32" ht="15" customHeight="1" x14ac:dyDescent="0.25">
      <c r="A500" s="45"/>
      <c r="B500" s="201"/>
      <c r="G500" s="1191"/>
      <c r="K500" s="1494"/>
      <c r="L500" s="1494"/>
      <c r="M500" s="1494"/>
      <c r="N500" s="1494"/>
      <c r="O500" s="1494"/>
      <c r="P500" s="1494"/>
      <c r="Q500" s="1494"/>
      <c r="R500" s="1494"/>
      <c r="U500" s="1157"/>
      <c r="V500" s="1157"/>
      <c r="W500" s="1157"/>
      <c r="X500" s="1157"/>
      <c r="Y500" s="1157"/>
      <c r="Z500" s="1157"/>
      <c r="AA500" s="1157"/>
      <c r="AB500" s="1157"/>
      <c r="AC500" s="1157"/>
      <c r="AD500" s="1157"/>
      <c r="AE500" s="1157"/>
      <c r="AF500" s="1157"/>
    </row>
    <row r="501" spans="1:32" ht="15" customHeight="1" thickBot="1" x14ac:dyDescent="0.35">
      <c r="A501" s="45"/>
      <c r="B501" s="201"/>
      <c r="C501" s="7" t="s">
        <v>1288</v>
      </c>
      <c r="G501" s="1191"/>
      <c r="K501" s="1494"/>
      <c r="L501" s="1494"/>
      <c r="M501" s="1494"/>
      <c r="N501" s="1494"/>
      <c r="O501" s="1494"/>
      <c r="P501" s="1494"/>
      <c r="Q501" s="1494"/>
      <c r="R501" s="1494"/>
      <c r="U501" s="1157"/>
      <c r="V501" s="1157"/>
      <c r="W501" s="1157"/>
      <c r="X501" s="1157"/>
      <c r="Y501" s="1157"/>
      <c r="Z501" s="1157"/>
      <c r="AA501" s="1157"/>
      <c r="AB501" s="1157"/>
      <c r="AC501" s="1157"/>
      <c r="AD501" s="1157"/>
      <c r="AE501" s="1157"/>
      <c r="AF501" s="1157"/>
    </row>
    <row r="502" spans="1:32" ht="15" customHeight="1" x14ac:dyDescent="0.25">
      <c r="A502" s="45"/>
      <c r="B502" s="201"/>
      <c r="C502" s="1133" t="s">
        <v>1</v>
      </c>
      <c r="D502" s="1135" t="s">
        <v>61</v>
      </c>
      <c r="E502" s="1135" t="s">
        <v>336</v>
      </c>
      <c r="F502" s="1134" t="s">
        <v>960</v>
      </c>
      <c r="G502" s="1258" t="s">
        <v>1280</v>
      </c>
      <c r="K502" s="1494"/>
      <c r="L502" s="1494"/>
      <c r="M502" s="1494"/>
      <c r="N502" s="1494"/>
      <c r="O502" s="1494"/>
      <c r="P502" s="1494"/>
      <c r="Q502" s="1494"/>
      <c r="R502" s="1494"/>
      <c r="U502" s="1157"/>
      <c r="V502" s="1157"/>
      <c r="W502" s="1157"/>
      <c r="X502" s="1157"/>
      <c r="Y502" s="1157"/>
      <c r="Z502" s="1157"/>
      <c r="AA502" s="1157"/>
      <c r="AB502" s="1157"/>
      <c r="AC502" s="1157"/>
      <c r="AD502" s="1157"/>
      <c r="AE502" s="1157"/>
      <c r="AF502" s="1157"/>
    </row>
    <row r="503" spans="1:32" ht="15" customHeight="1" thickBot="1" x14ac:dyDescent="0.3">
      <c r="A503" s="45"/>
      <c r="B503" s="201"/>
      <c r="C503" s="1433" t="s">
        <v>1289</v>
      </c>
      <c r="D503" s="1434" t="s">
        <v>1290</v>
      </c>
      <c r="E503" s="1434" t="s">
        <v>1291</v>
      </c>
      <c r="F503" s="1694" t="s">
        <v>1292</v>
      </c>
      <c r="G503" s="1436" t="s">
        <v>1129</v>
      </c>
      <c r="K503" s="1494"/>
      <c r="L503" s="1494"/>
      <c r="M503" s="1494"/>
      <c r="N503" s="1494"/>
      <c r="O503" s="1494"/>
      <c r="P503" s="1494"/>
      <c r="Q503" s="1494"/>
      <c r="R503" s="1494"/>
      <c r="U503" s="1157"/>
      <c r="V503" s="1157"/>
      <c r="W503" s="1157"/>
      <c r="X503" s="1157"/>
      <c r="Y503" s="1157"/>
      <c r="Z503" s="1157"/>
      <c r="AA503" s="1157"/>
      <c r="AB503" s="1157"/>
      <c r="AC503" s="1157"/>
      <c r="AD503" s="1157"/>
      <c r="AE503" s="1157"/>
      <c r="AF503" s="1157"/>
    </row>
    <row r="504" spans="1:32" ht="15" customHeight="1" x14ac:dyDescent="0.25">
      <c r="A504" s="45"/>
      <c r="B504" s="201"/>
      <c r="G504" s="1191"/>
      <c r="K504" s="1494"/>
      <c r="L504" s="1494"/>
      <c r="M504" s="1494"/>
      <c r="N504" s="1494"/>
      <c r="O504" s="1494"/>
      <c r="P504" s="1494"/>
      <c r="Q504" s="1494"/>
      <c r="R504" s="1494"/>
      <c r="U504" s="1157"/>
      <c r="V504" s="1157"/>
      <c r="W504" s="1157"/>
      <c r="X504" s="1157"/>
      <c r="Y504" s="1157"/>
      <c r="Z504" s="1157"/>
      <c r="AA504" s="1157"/>
      <c r="AB504" s="1157"/>
      <c r="AC504" s="1157"/>
      <c r="AD504" s="1157"/>
      <c r="AE504" s="1157"/>
      <c r="AF504" s="1157"/>
    </row>
    <row r="505" spans="1:32" ht="15" customHeight="1" x14ac:dyDescent="0.25">
      <c r="A505" s="45"/>
      <c r="B505" s="201"/>
      <c r="G505" s="1191"/>
      <c r="K505" s="1494"/>
      <c r="L505" s="1494"/>
      <c r="M505" s="1494"/>
      <c r="N505" s="1494"/>
      <c r="O505" s="1494"/>
      <c r="P505" s="1494"/>
      <c r="Q505" s="1494"/>
      <c r="R505" s="1494"/>
      <c r="U505" s="1157"/>
      <c r="V505" s="1157"/>
      <c r="W505" s="1157"/>
      <c r="X505" s="1157"/>
      <c r="Y505" s="1157"/>
      <c r="Z505" s="1157"/>
      <c r="AA505" s="1157"/>
      <c r="AB505" s="1157"/>
      <c r="AC505" s="1157"/>
      <c r="AD505" s="1157"/>
      <c r="AE505" s="1157"/>
      <c r="AF505" s="1157"/>
    </row>
    <row r="506" spans="1:32" ht="15" customHeight="1" thickBot="1" x14ac:dyDescent="0.35">
      <c r="A506" s="45"/>
      <c r="B506" s="201"/>
      <c r="C506" s="7" t="s">
        <v>1293</v>
      </c>
      <c r="G506" s="1191"/>
      <c r="K506" s="1494"/>
      <c r="L506" s="1494"/>
      <c r="M506" s="1494"/>
      <c r="N506" s="1494"/>
      <c r="O506" s="1494"/>
      <c r="P506" s="1494"/>
      <c r="Q506" s="1494"/>
      <c r="R506" s="1494"/>
      <c r="U506" s="1157"/>
      <c r="V506" s="1157"/>
      <c r="W506" s="1157"/>
      <c r="X506" s="1157"/>
      <c r="Y506" s="1157"/>
      <c r="Z506" s="1157"/>
      <c r="AA506" s="1157"/>
      <c r="AB506" s="1157"/>
      <c r="AC506" s="1157"/>
      <c r="AD506" s="1157"/>
      <c r="AE506" s="1157"/>
      <c r="AF506" s="1157"/>
    </row>
    <row r="507" spans="1:32" ht="15" customHeight="1" x14ac:dyDescent="0.25">
      <c r="A507" s="45"/>
      <c r="B507" s="201"/>
      <c r="C507" s="1133" t="s">
        <v>1</v>
      </c>
      <c r="D507" s="1135" t="s">
        <v>61</v>
      </c>
      <c r="E507" s="1135" t="s">
        <v>336</v>
      </c>
      <c r="F507" s="1134" t="s">
        <v>960</v>
      </c>
      <c r="G507" s="1258" t="s">
        <v>1280</v>
      </c>
      <c r="K507" s="1494"/>
      <c r="L507" s="1494"/>
      <c r="M507" s="1494"/>
      <c r="N507" s="1494"/>
      <c r="O507" s="1494"/>
      <c r="P507" s="1494"/>
      <c r="Q507" s="1494"/>
      <c r="R507" s="1494"/>
      <c r="U507" s="1157"/>
      <c r="V507" s="1157"/>
      <c r="W507" s="1157"/>
      <c r="X507" s="1157"/>
      <c r="Y507" s="1157"/>
      <c r="Z507" s="1157"/>
      <c r="AA507" s="1157"/>
      <c r="AB507" s="1157"/>
      <c r="AC507" s="1157"/>
      <c r="AD507" s="1157"/>
      <c r="AE507" s="1157"/>
      <c r="AF507" s="1157"/>
    </row>
    <row r="508" spans="1:32" ht="15" customHeight="1" thickBot="1" x14ac:dyDescent="0.3">
      <c r="A508" s="45"/>
      <c r="B508" s="201"/>
      <c r="C508" s="1433" t="s">
        <v>1294</v>
      </c>
      <c r="D508" s="1434" t="s">
        <v>1295</v>
      </c>
      <c r="E508" s="1434" t="s">
        <v>1296</v>
      </c>
      <c r="F508" s="1694" t="s">
        <v>1297</v>
      </c>
      <c r="G508" s="1436" t="s">
        <v>1129</v>
      </c>
      <c r="K508" s="1494"/>
      <c r="L508" s="1494"/>
      <c r="M508" s="1494"/>
      <c r="N508" s="1494"/>
      <c r="O508" s="1494"/>
      <c r="P508" s="1494"/>
      <c r="Q508" s="1494"/>
      <c r="R508" s="1494"/>
      <c r="U508" s="1157"/>
      <c r="V508" s="1157"/>
      <c r="W508" s="1157"/>
      <c r="X508" s="1157"/>
      <c r="Y508" s="1157"/>
      <c r="Z508" s="1157"/>
      <c r="AA508" s="1157"/>
      <c r="AB508" s="1157"/>
      <c r="AC508" s="1157"/>
      <c r="AD508" s="1157"/>
      <c r="AE508" s="1157"/>
      <c r="AF508" s="1157"/>
    </row>
    <row r="509" spans="1:32" ht="15" customHeight="1" x14ac:dyDescent="0.25">
      <c r="A509" s="45"/>
      <c r="B509" s="201"/>
      <c r="G509" s="1191"/>
      <c r="K509" s="1494"/>
      <c r="L509" s="1494"/>
      <c r="M509" s="1494"/>
      <c r="N509" s="1494"/>
      <c r="O509" s="1494"/>
      <c r="P509" s="1494"/>
      <c r="Q509" s="1494"/>
      <c r="R509" s="1494"/>
      <c r="U509" s="1157"/>
      <c r="V509" s="1157"/>
      <c r="W509" s="1157"/>
      <c r="X509" s="1157"/>
      <c r="Y509" s="1157"/>
      <c r="Z509" s="1157"/>
      <c r="AA509" s="1157"/>
      <c r="AB509" s="1157"/>
      <c r="AC509" s="1157"/>
      <c r="AD509" s="1157"/>
      <c r="AE509" s="1157"/>
      <c r="AF509" s="1157"/>
    </row>
    <row r="510" spans="1:32" ht="15" customHeight="1" x14ac:dyDescent="0.25">
      <c r="A510" s="45"/>
      <c r="B510" s="201"/>
      <c r="G510" s="1191"/>
      <c r="K510" s="1494"/>
      <c r="L510" s="1494"/>
      <c r="M510" s="1494"/>
      <c r="N510" s="1494"/>
      <c r="O510" s="1494"/>
      <c r="P510" s="1494"/>
      <c r="Q510" s="1494"/>
      <c r="R510" s="1494"/>
      <c r="U510" s="1157"/>
      <c r="V510" s="1157"/>
      <c r="W510" s="1157"/>
      <c r="X510" s="1157"/>
      <c r="Y510" s="1157"/>
      <c r="Z510" s="1157"/>
      <c r="AA510" s="1157"/>
      <c r="AB510" s="1157"/>
      <c r="AC510" s="1157"/>
      <c r="AD510" s="1157"/>
      <c r="AE510" s="1157"/>
      <c r="AF510" s="1157"/>
    </row>
    <row r="511" spans="1:32" ht="15" customHeight="1" x14ac:dyDescent="0.25">
      <c r="A511" s="45"/>
      <c r="B511" s="201"/>
      <c r="G511" s="1191"/>
      <c r="K511" s="1494"/>
      <c r="L511" s="1494"/>
      <c r="M511" s="1494"/>
      <c r="N511" s="1494"/>
      <c r="O511" s="1494"/>
      <c r="P511" s="1494"/>
      <c r="Q511" s="1494"/>
      <c r="R511" s="1494"/>
      <c r="U511" s="1157"/>
      <c r="V511" s="1157"/>
      <c r="W511" s="1157"/>
      <c r="X511" s="1157"/>
      <c r="Y511" s="1157"/>
      <c r="Z511" s="1157"/>
      <c r="AA511" s="1157"/>
      <c r="AB511" s="1157"/>
      <c r="AC511" s="1157"/>
      <c r="AD511" s="1157"/>
      <c r="AE511" s="1157"/>
      <c r="AF511" s="1157"/>
    </row>
    <row r="512" spans="1:32" ht="15" customHeight="1" x14ac:dyDescent="0.25">
      <c r="A512" s="45"/>
      <c r="B512" s="201"/>
      <c r="G512" s="1191"/>
      <c r="K512" s="1494"/>
      <c r="L512" s="1494"/>
      <c r="M512" s="1494"/>
      <c r="N512" s="1494"/>
      <c r="O512" s="1494"/>
      <c r="P512" s="1494"/>
      <c r="Q512" s="1494"/>
      <c r="R512" s="1494"/>
      <c r="U512" s="1157"/>
      <c r="V512" s="1157"/>
      <c r="W512" s="1157"/>
      <c r="X512" s="1157"/>
      <c r="Y512" s="1157"/>
      <c r="Z512" s="1157"/>
      <c r="AA512" s="1157"/>
      <c r="AB512" s="1157"/>
      <c r="AC512" s="1157"/>
      <c r="AD512" s="1157"/>
      <c r="AE512" s="1157"/>
      <c r="AF512" s="1157"/>
    </row>
    <row r="513" spans="1:32" ht="15" customHeight="1" x14ac:dyDescent="0.25">
      <c r="A513" s="45"/>
      <c r="B513" s="201"/>
      <c r="G513" s="1191"/>
      <c r="K513" s="1494"/>
      <c r="L513" s="1494"/>
      <c r="M513" s="1494"/>
      <c r="N513" s="1494"/>
      <c r="O513" s="1494"/>
      <c r="P513" s="1494"/>
      <c r="Q513" s="1494"/>
      <c r="R513" s="1494"/>
      <c r="U513" s="1157"/>
      <c r="V513" s="1157"/>
      <c r="W513" s="1157"/>
      <c r="X513" s="1157"/>
      <c r="Y513" s="1157"/>
      <c r="Z513" s="1157"/>
      <c r="AA513" s="1157"/>
      <c r="AB513" s="1157"/>
      <c r="AC513" s="1157"/>
      <c r="AD513" s="1157"/>
      <c r="AE513" s="1157"/>
      <c r="AF513" s="1157"/>
    </row>
    <row r="514" spans="1:32" ht="15" customHeight="1" x14ac:dyDescent="0.25">
      <c r="A514" s="45"/>
      <c r="B514" s="201"/>
      <c r="G514" s="1191"/>
      <c r="K514" s="1494"/>
      <c r="L514" s="1494"/>
      <c r="M514" s="1494"/>
      <c r="N514" s="1494"/>
      <c r="O514" s="1494"/>
      <c r="P514" s="1494"/>
      <c r="Q514" s="1494"/>
      <c r="R514" s="1494"/>
      <c r="U514" s="1157"/>
      <c r="V514" s="1157"/>
      <c r="W514" s="1157"/>
      <c r="X514" s="1157"/>
      <c r="Y514" s="1157"/>
      <c r="Z514" s="1157"/>
      <c r="AA514" s="1157"/>
      <c r="AB514" s="1157"/>
      <c r="AC514" s="1157"/>
      <c r="AD514" s="1157"/>
      <c r="AE514" s="1157"/>
      <c r="AF514" s="1157"/>
    </row>
    <row r="515" spans="1:32" ht="15" customHeight="1" x14ac:dyDescent="0.25">
      <c r="A515" s="45"/>
      <c r="B515" s="201"/>
      <c r="K515" s="1494"/>
      <c r="L515" s="1494"/>
      <c r="M515" s="1494"/>
      <c r="N515" s="1494"/>
      <c r="O515" s="1494"/>
      <c r="P515" s="1494"/>
      <c r="Q515" s="1494"/>
      <c r="R515" s="1494"/>
      <c r="U515" s="1157"/>
      <c r="V515" s="1157"/>
      <c r="W515" s="1157"/>
      <c r="X515" s="1157"/>
      <c r="Y515" s="1157"/>
      <c r="Z515" s="1157"/>
      <c r="AA515" s="1157"/>
      <c r="AB515" s="1157"/>
      <c r="AC515" s="1157"/>
      <c r="AD515" s="1157"/>
      <c r="AE515" s="1157"/>
      <c r="AF515" s="1157"/>
    </row>
    <row r="516" spans="1:32" ht="15" customHeight="1" x14ac:dyDescent="0.25">
      <c r="A516" s="45"/>
      <c r="B516" s="201"/>
      <c r="K516" s="1494"/>
      <c r="L516" s="1494"/>
      <c r="M516" s="1494"/>
      <c r="N516" s="1494"/>
      <c r="O516" s="1494"/>
      <c r="P516" s="1494"/>
      <c r="Q516" s="1494"/>
      <c r="R516" s="1494"/>
      <c r="U516" s="1157"/>
      <c r="V516" s="1157"/>
      <c r="W516" s="1157"/>
      <c r="X516" s="1157"/>
      <c r="Y516" s="1157"/>
      <c r="Z516" s="1157"/>
      <c r="AA516" s="1157"/>
      <c r="AB516" s="1157"/>
      <c r="AC516" s="1157"/>
      <c r="AD516" s="1157"/>
      <c r="AE516" s="1157"/>
      <c r="AF516" s="1157"/>
    </row>
    <row r="517" spans="1:32" ht="15" customHeight="1" x14ac:dyDescent="0.25">
      <c r="A517" s="45"/>
      <c r="B517" s="201"/>
      <c r="K517" s="1494"/>
      <c r="L517" s="1494"/>
      <c r="M517" s="1494"/>
      <c r="N517" s="1494"/>
      <c r="O517" s="1494"/>
      <c r="P517" s="1494"/>
      <c r="Q517" s="1494"/>
      <c r="R517" s="1494"/>
      <c r="U517" s="1157"/>
      <c r="V517" s="1157"/>
      <c r="W517" s="1157"/>
      <c r="X517" s="1157"/>
      <c r="Y517" s="1157"/>
      <c r="Z517" s="1157"/>
      <c r="AA517" s="1157"/>
      <c r="AB517" s="1157"/>
      <c r="AC517" s="1157"/>
      <c r="AD517" s="1157"/>
      <c r="AE517" s="1157"/>
      <c r="AF517" s="1157"/>
    </row>
    <row r="518" spans="1:32" ht="15" customHeight="1" x14ac:dyDescent="0.25">
      <c r="A518" s="45"/>
      <c r="B518" s="201"/>
      <c r="U518" s="1157"/>
      <c r="V518" s="1157"/>
      <c r="W518" s="1157"/>
      <c r="X518" s="1157"/>
      <c r="Y518" s="1157"/>
      <c r="Z518" s="1157"/>
      <c r="AA518" s="1157"/>
      <c r="AB518" s="1157"/>
      <c r="AC518" s="1157"/>
      <c r="AD518" s="1157"/>
      <c r="AE518" s="1157"/>
      <c r="AF518" s="1157"/>
    </row>
    <row r="519" spans="1:32" ht="15" customHeight="1" x14ac:dyDescent="0.25">
      <c r="A519" s="45"/>
      <c r="B519" s="201"/>
      <c r="U519" s="1157"/>
      <c r="V519" s="1157"/>
      <c r="W519" s="1157"/>
      <c r="X519" s="1157"/>
      <c r="Y519" s="1157"/>
      <c r="Z519" s="1157"/>
      <c r="AA519" s="1157"/>
      <c r="AB519" s="1157"/>
      <c r="AC519" s="1157"/>
      <c r="AD519" s="1157"/>
      <c r="AE519" s="1157"/>
      <c r="AF519" s="1157"/>
    </row>
    <row r="520" spans="1:32" ht="15" customHeight="1" x14ac:dyDescent="0.25">
      <c r="A520" s="45"/>
      <c r="B520" s="201"/>
      <c r="U520" s="1157"/>
      <c r="V520" s="1157"/>
      <c r="W520" s="1157"/>
      <c r="X520" s="1157"/>
      <c r="Y520" s="1157"/>
      <c r="Z520" s="1157"/>
      <c r="AA520" s="1157"/>
      <c r="AB520" s="1157"/>
      <c r="AC520" s="1157"/>
      <c r="AD520" s="1157"/>
      <c r="AE520" s="1157"/>
      <c r="AF520" s="1157"/>
    </row>
    <row r="521" spans="1:32" ht="15" customHeight="1" x14ac:dyDescent="0.25">
      <c r="A521" s="45"/>
      <c r="B521" s="201"/>
      <c r="U521" s="1157"/>
      <c r="V521" s="1157"/>
      <c r="W521" s="1157"/>
      <c r="X521" s="1157"/>
      <c r="Y521" s="1157"/>
      <c r="Z521" s="1157"/>
      <c r="AA521" s="1157"/>
      <c r="AB521" s="1157"/>
      <c r="AC521" s="1157"/>
      <c r="AD521" s="1157"/>
      <c r="AE521" s="1157"/>
      <c r="AF521" s="1157"/>
    </row>
    <row r="522" spans="1:32" ht="15" customHeight="1" x14ac:dyDescent="0.25">
      <c r="A522" s="45"/>
      <c r="B522" s="201"/>
      <c r="U522" s="1157"/>
      <c r="V522" s="1157"/>
      <c r="W522" s="1157"/>
      <c r="X522" s="1157"/>
      <c r="Y522" s="1157"/>
      <c r="Z522" s="1157"/>
      <c r="AA522" s="1157"/>
      <c r="AB522" s="1157"/>
      <c r="AC522" s="1157"/>
      <c r="AD522" s="1157"/>
      <c r="AE522" s="1157"/>
      <c r="AF522" s="1157"/>
    </row>
    <row r="523" spans="1:32" ht="15" customHeight="1" x14ac:dyDescent="0.25">
      <c r="A523" s="45"/>
      <c r="B523" s="201"/>
      <c r="U523" s="1157"/>
      <c r="V523" s="1157"/>
      <c r="W523" s="1157"/>
      <c r="X523" s="1157"/>
      <c r="Y523" s="1157"/>
      <c r="Z523" s="1157"/>
      <c r="AA523" s="1157"/>
      <c r="AB523" s="1157"/>
      <c r="AC523" s="1157"/>
      <c r="AD523" s="1157"/>
      <c r="AE523" s="1157"/>
      <c r="AF523" s="1157"/>
    </row>
    <row r="524" spans="1:32" ht="15" customHeight="1" x14ac:dyDescent="0.25">
      <c r="A524" s="45"/>
      <c r="B524" s="201"/>
      <c r="U524" s="1157"/>
      <c r="V524" s="1157"/>
      <c r="W524" s="1157"/>
      <c r="X524" s="1157"/>
      <c r="Y524" s="1157"/>
      <c r="Z524" s="1157"/>
      <c r="AA524" s="1157"/>
      <c r="AB524" s="1157"/>
      <c r="AC524" s="1157"/>
      <c r="AD524" s="1157"/>
      <c r="AE524" s="1157"/>
      <c r="AF524" s="1157"/>
    </row>
    <row r="525" spans="1:32" ht="15" customHeight="1" x14ac:dyDescent="0.25">
      <c r="A525" s="45"/>
      <c r="B525" s="201"/>
      <c r="U525" s="1157"/>
      <c r="V525" s="1157"/>
      <c r="W525" s="1157"/>
      <c r="X525" s="1157"/>
      <c r="Y525" s="1157"/>
      <c r="Z525" s="1157"/>
      <c r="AA525" s="1157"/>
      <c r="AB525" s="1157"/>
      <c r="AC525" s="1157"/>
      <c r="AD525" s="1157"/>
      <c r="AE525" s="1157"/>
      <c r="AF525" s="1157"/>
    </row>
    <row r="526" spans="1:32" ht="15" customHeight="1" x14ac:dyDescent="0.25">
      <c r="A526" s="45"/>
      <c r="B526" s="201"/>
      <c r="U526" s="1157"/>
      <c r="V526" s="1157"/>
      <c r="W526" s="1157"/>
      <c r="X526" s="1157"/>
      <c r="Y526" s="1157"/>
      <c r="Z526" s="1157"/>
      <c r="AA526" s="1157"/>
      <c r="AB526" s="1157"/>
      <c r="AC526" s="1157"/>
      <c r="AD526" s="1157"/>
      <c r="AE526" s="1157"/>
      <c r="AF526" s="1157"/>
    </row>
    <row r="527" spans="1:32" ht="15" customHeight="1" x14ac:dyDescent="0.25">
      <c r="A527" s="45"/>
      <c r="B527" s="201"/>
      <c r="U527" s="1157"/>
      <c r="V527" s="1157"/>
      <c r="W527" s="1157"/>
      <c r="X527" s="1157"/>
      <c r="Y527" s="1157"/>
      <c r="Z527" s="1157"/>
      <c r="AA527" s="1157"/>
      <c r="AB527" s="1157"/>
      <c r="AC527" s="1157"/>
      <c r="AD527" s="1157"/>
      <c r="AE527" s="1157"/>
      <c r="AF527" s="1157"/>
    </row>
    <row r="528" spans="1:32" ht="15" customHeight="1" x14ac:dyDescent="0.25">
      <c r="A528" s="45"/>
      <c r="B528" s="201"/>
      <c r="U528" s="1157"/>
      <c r="V528" s="1157"/>
      <c r="W528" s="1157"/>
      <c r="X528" s="1157"/>
      <c r="Y528" s="1157"/>
      <c r="Z528" s="1157"/>
      <c r="AA528" s="1157"/>
      <c r="AB528" s="1157"/>
      <c r="AC528" s="1157"/>
      <c r="AD528" s="1157"/>
      <c r="AE528" s="1157"/>
      <c r="AF528" s="1157"/>
    </row>
    <row r="529" spans="1:32" ht="15" customHeight="1" x14ac:dyDescent="0.25">
      <c r="A529" s="45"/>
      <c r="B529" s="201"/>
      <c r="U529" s="1157"/>
      <c r="V529" s="1157"/>
      <c r="W529" s="1157"/>
      <c r="X529" s="1157"/>
      <c r="Y529" s="1157"/>
      <c r="Z529" s="1157"/>
      <c r="AA529" s="1157"/>
      <c r="AB529" s="1157"/>
      <c r="AC529" s="1157"/>
      <c r="AD529" s="1157"/>
      <c r="AE529" s="1157"/>
      <c r="AF529" s="1157"/>
    </row>
    <row r="530" spans="1:32" ht="15" customHeight="1" x14ac:dyDescent="0.25">
      <c r="A530" s="45"/>
      <c r="B530" s="201"/>
      <c r="U530" s="1157"/>
      <c r="V530" s="1157"/>
      <c r="W530" s="1157"/>
      <c r="X530" s="1157"/>
      <c r="Y530" s="1157"/>
      <c r="Z530" s="1157"/>
      <c r="AA530" s="1157"/>
      <c r="AB530" s="1157"/>
      <c r="AC530" s="1157"/>
      <c r="AD530" s="1157"/>
      <c r="AE530" s="1157"/>
      <c r="AF530" s="1157"/>
    </row>
    <row r="531" spans="1:32" ht="15" customHeight="1" x14ac:dyDescent="0.25">
      <c r="A531" s="45"/>
      <c r="B531" s="201"/>
      <c r="U531" s="1157"/>
      <c r="V531" s="1157"/>
      <c r="W531" s="1157"/>
      <c r="X531" s="1157"/>
      <c r="Y531" s="1157"/>
      <c r="Z531" s="1157"/>
      <c r="AA531" s="1157"/>
      <c r="AB531" s="1157"/>
      <c r="AC531" s="1157"/>
      <c r="AD531" s="1157"/>
      <c r="AE531" s="1157"/>
      <c r="AF531" s="1157"/>
    </row>
    <row r="532" spans="1:32" ht="15" customHeight="1" x14ac:dyDescent="0.25">
      <c r="A532" s="45"/>
      <c r="B532" s="201"/>
      <c r="U532" s="1157"/>
      <c r="V532" s="1157"/>
      <c r="W532" s="1157"/>
      <c r="X532" s="1157"/>
      <c r="Y532" s="1157"/>
      <c r="Z532" s="1157"/>
      <c r="AA532" s="1157"/>
      <c r="AB532" s="1157"/>
      <c r="AC532" s="1157"/>
      <c r="AD532" s="1157"/>
      <c r="AE532" s="1157"/>
      <c r="AF532" s="1157"/>
    </row>
    <row r="533" spans="1:32" ht="15" customHeight="1" x14ac:dyDescent="0.25">
      <c r="A533" s="45"/>
      <c r="B533" s="201"/>
      <c r="U533" s="1157"/>
      <c r="V533" s="1157"/>
      <c r="W533" s="1157"/>
      <c r="X533" s="1157"/>
      <c r="Y533" s="1157"/>
      <c r="Z533" s="1157"/>
      <c r="AA533" s="1157"/>
      <c r="AB533" s="1157"/>
      <c r="AC533" s="1157"/>
      <c r="AD533" s="1157"/>
      <c r="AE533" s="1157"/>
      <c r="AF533" s="1157"/>
    </row>
    <row r="534" spans="1:32" ht="15" customHeight="1" x14ac:dyDescent="0.25">
      <c r="A534" s="45"/>
      <c r="B534" s="201"/>
      <c r="U534" s="1157"/>
      <c r="V534" s="1157"/>
      <c r="W534" s="1157"/>
      <c r="X534" s="1157"/>
      <c r="Y534" s="1157"/>
      <c r="Z534" s="1157"/>
      <c r="AA534" s="1157"/>
      <c r="AB534" s="1157"/>
      <c r="AC534" s="1157"/>
      <c r="AD534" s="1157"/>
      <c r="AE534" s="1157"/>
      <c r="AF534" s="1157"/>
    </row>
    <row r="535" spans="1:32" ht="15" customHeight="1" x14ac:dyDescent="0.25">
      <c r="A535" s="45"/>
      <c r="B535" s="201"/>
      <c r="U535" s="1157"/>
      <c r="V535" s="1157"/>
      <c r="W535" s="1157"/>
      <c r="X535" s="1157"/>
      <c r="Y535" s="1157"/>
      <c r="Z535" s="1157"/>
      <c r="AA535" s="1157"/>
      <c r="AB535" s="1157"/>
      <c r="AC535" s="1157"/>
      <c r="AD535" s="1157"/>
      <c r="AE535" s="1157"/>
      <c r="AF535" s="1157"/>
    </row>
    <row r="536" spans="1:32" ht="15" customHeight="1" x14ac:dyDescent="0.25">
      <c r="A536" s="45"/>
      <c r="B536" s="201"/>
      <c r="U536" s="1157"/>
      <c r="V536" s="1157"/>
      <c r="W536" s="1157"/>
      <c r="X536" s="1157"/>
      <c r="Y536" s="1157"/>
      <c r="Z536" s="1157"/>
      <c r="AA536" s="1157"/>
      <c r="AB536" s="1157"/>
      <c r="AC536" s="1157"/>
      <c r="AD536" s="1157"/>
      <c r="AE536" s="1157"/>
      <c r="AF536" s="1157"/>
    </row>
    <row r="537" spans="1:32" ht="15" customHeight="1" x14ac:dyDescent="0.25">
      <c r="A537" s="45"/>
      <c r="B537" s="201"/>
      <c r="U537" s="1157"/>
      <c r="V537" s="1157"/>
      <c r="W537" s="1157"/>
      <c r="X537" s="1157"/>
      <c r="Y537" s="1157"/>
      <c r="Z537" s="1157"/>
      <c r="AA537" s="1157"/>
      <c r="AB537" s="1157"/>
      <c r="AC537" s="1157"/>
      <c r="AD537" s="1157"/>
      <c r="AE537" s="1157"/>
      <c r="AF537" s="1157"/>
    </row>
    <row r="538" spans="1:32" ht="15" customHeight="1" x14ac:dyDescent="0.25">
      <c r="A538" s="45"/>
      <c r="B538" s="201"/>
      <c r="U538" s="1157"/>
      <c r="V538" s="1157"/>
      <c r="W538" s="1157"/>
      <c r="X538" s="1157"/>
      <c r="Y538" s="1157"/>
      <c r="Z538" s="1157"/>
      <c r="AA538" s="1157"/>
      <c r="AB538" s="1157"/>
      <c r="AC538" s="1157"/>
      <c r="AD538" s="1157"/>
      <c r="AE538" s="1157"/>
      <c r="AF538" s="1157"/>
    </row>
    <row r="539" spans="1:32" ht="15" customHeight="1" x14ac:dyDescent="0.25">
      <c r="A539" s="45"/>
      <c r="B539" s="201"/>
      <c r="U539" s="1157"/>
      <c r="V539" s="1157"/>
      <c r="W539" s="1157"/>
      <c r="X539" s="1157"/>
      <c r="Y539" s="1157"/>
      <c r="Z539" s="1157"/>
      <c r="AA539" s="1157"/>
      <c r="AB539" s="1157"/>
      <c r="AC539" s="1157"/>
      <c r="AD539" s="1157"/>
      <c r="AE539" s="1157"/>
      <c r="AF539" s="1157"/>
    </row>
    <row r="540" spans="1:32" ht="15" customHeight="1" x14ac:dyDescent="0.25">
      <c r="A540" s="45"/>
      <c r="B540" s="201"/>
      <c r="U540" s="1157"/>
      <c r="V540" s="1157"/>
      <c r="W540" s="1157"/>
      <c r="X540" s="1157"/>
      <c r="Y540" s="1157"/>
      <c r="Z540" s="1157"/>
      <c r="AA540" s="1157"/>
      <c r="AB540" s="1157"/>
      <c r="AC540" s="1157"/>
      <c r="AD540" s="1157"/>
      <c r="AE540" s="1157"/>
      <c r="AF540" s="1157"/>
    </row>
    <row r="541" spans="1:32" ht="15" customHeight="1" x14ac:dyDescent="0.25">
      <c r="A541" s="45"/>
      <c r="B541" s="201"/>
      <c r="U541" s="1157"/>
      <c r="V541" s="1157"/>
      <c r="W541" s="1157"/>
      <c r="X541" s="1157"/>
      <c r="Y541" s="1157"/>
      <c r="Z541" s="1157"/>
      <c r="AA541" s="1157"/>
      <c r="AB541" s="1157"/>
      <c r="AC541" s="1157"/>
      <c r="AD541" s="1157"/>
      <c r="AE541" s="1157"/>
      <c r="AF541" s="1157"/>
    </row>
    <row r="542" spans="1:32" ht="15" customHeight="1" x14ac:dyDescent="0.25">
      <c r="A542" s="45"/>
      <c r="B542" s="201"/>
      <c r="U542" s="1157"/>
      <c r="V542" s="1157"/>
      <c r="W542" s="1157"/>
      <c r="X542" s="1157"/>
      <c r="Y542" s="1157"/>
      <c r="Z542" s="1157"/>
      <c r="AA542" s="1157"/>
      <c r="AB542" s="1157"/>
      <c r="AC542" s="1157"/>
      <c r="AD542" s="1157"/>
      <c r="AE542" s="1157"/>
      <c r="AF542" s="1157"/>
    </row>
    <row r="543" spans="1:32" ht="15" customHeight="1" x14ac:dyDescent="0.25">
      <c r="A543" s="45"/>
      <c r="B543" s="201"/>
      <c r="U543" s="1157"/>
      <c r="V543" s="1157"/>
      <c r="W543" s="1157"/>
      <c r="X543" s="1157"/>
      <c r="Y543" s="1157"/>
      <c r="Z543" s="1157"/>
      <c r="AA543" s="1157"/>
      <c r="AB543" s="1157"/>
      <c r="AC543" s="1157"/>
      <c r="AD543" s="1157"/>
      <c r="AE543" s="1157"/>
      <c r="AF543" s="1157"/>
    </row>
    <row r="544" spans="1:32" ht="15" customHeight="1" x14ac:dyDescent="0.25">
      <c r="A544" s="45"/>
      <c r="B544" s="201"/>
      <c r="U544" s="1157"/>
      <c r="V544" s="1157"/>
      <c r="W544" s="1157"/>
      <c r="X544" s="1157"/>
      <c r="Y544" s="1157"/>
      <c r="Z544" s="1157"/>
      <c r="AA544" s="1157"/>
      <c r="AB544" s="1157"/>
      <c r="AC544" s="1157"/>
      <c r="AD544" s="1157"/>
      <c r="AE544" s="1157"/>
      <c r="AF544" s="1157"/>
    </row>
    <row r="545" spans="1:32" ht="15" customHeight="1" x14ac:dyDescent="0.25">
      <c r="A545" s="45"/>
      <c r="B545" s="201"/>
      <c r="U545" s="1157"/>
      <c r="V545" s="1157"/>
      <c r="W545" s="1157"/>
      <c r="X545" s="1157"/>
      <c r="Y545" s="1157"/>
      <c r="Z545" s="1157"/>
      <c r="AA545" s="1157"/>
      <c r="AB545" s="1157"/>
      <c r="AC545" s="1157"/>
      <c r="AD545" s="1157"/>
      <c r="AE545" s="1157"/>
      <c r="AF545" s="1157"/>
    </row>
    <row r="546" spans="1:32" ht="15" customHeight="1" x14ac:dyDescent="0.25">
      <c r="A546" s="45"/>
      <c r="B546" s="201"/>
      <c r="U546" s="1157"/>
      <c r="V546" s="1157"/>
      <c r="W546" s="1157"/>
      <c r="X546" s="1157"/>
      <c r="Y546" s="1157"/>
      <c r="Z546" s="1157"/>
      <c r="AA546" s="1157"/>
      <c r="AB546" s="1157"/>
      <c r="AC546" s="1157"/>
      <c r="AD546" s="1157"/>
      <c r="AE546" s="1157"/>
      <c r="AF546" s="1157"/>
    </row>
    <row r="547" spans="1:32" ht="15" customHeight="1" x14ac:dyDescent="0.25">
      <c r="A547" s="45"/>
      <c r="B547" s="201"/>
      <c r="U547" s="1157"/>
      <c r="V547" s="1157"/>
      <c r="W547" s="1157"/>
      <c r="X547" s="1157"/>
      <c r="Y547" s="1157"/>
      <c r="Z547" s="1157"/>
      <c r="AA547" s="1157"/>
      <c r="AB547" s="1157"/>
      <c r="AC547" s="1157"/>
      <c r="AD547" s="1157"/>
      <c r="AE547" s="1157"/>
      <c r="AF547" s="1157"/>
    </row>
    <row r="548" spans="1:32" ht="15" customHeight="1" x14ac:dyDescent="0.25">
      <c r="A548" s="45"/>
      <c r="B548" s="201"/>
      <c r="U548" s="1157"/>
      <c r="V548" s="1157"/>
      <c r="W548" s="1157"/>
      <c r="X548" s="1157"/>
      <c r="Y548" s="1157"/>
      <c r="Z548" s="1157"/>
      <c r="AA548" s="1157"/>
      <c r="AB548" s="1157"/>
      <c r="AC548" s="1157"/>
      <c r="AD548" s="1157"/>
      <c r="AE548" s="1157"/>
      <c r="AF548" s="1157"/>
    </row>
    <row r="549" spans="1:32" ht="15" customHeight="1" x14ac:dyDescent="0.25">
      <c r="A549" s="45"/>
      <c r="B549" s="201"/>
      <c r="U549" s="1157"/>
      <c r="V549" s="1157"/>
      <c r="W549" s="1157"/>
      <c r="X549" s="1157"/>
      <c r="Y549" s="1157"/>
      <c r="Z549" s="1157"/>
      <c r="AA549" s="1157"/>
      <c r="AB549" s="1157"/>
      <c r="AC549" s="1157"/>
      <c r="AD549" s="1157"/>
      <c r="AE549" s="1157"/>
      <c r="AF549" s="1157"/>
    </row>
    <row r="550" spans="1:32" ht="15" customHeight="1" x14ac:dyDescent="0.25">
      <c r="A550" s="45"/>
      <c r="B550" s="201"/>
      <c r="U550" s="1157"/>
      <c r="V550" s="1157"/>
      <c r="W550" s="1157"/>
      <c r="X550" s="1157"/>
      <c r="Y550" s="1157"/>
      <c r="Z550" s="1157"/>
      <c r="AA550" s="1157"/>
      <c r="AB550" s="1157"/>
      <c r="AC550" s="1157"/>
      <c r="AD550" s="1157"/>
      <c r="AE550" s="1157"/>
      <c r="AF550" s="1157"/>
    </row>
    <row r="551" spans="1:32" ht="15" customHeight="1" x14ac:dyDescent="0.25">
      <c r="A551" s="45"/>
      <c r="B551" s="201"/>
      <c r="U551" s="1157"/>
      <c r="V551" s="1157"/>
      <c r="W551" s="1157"/>
      <c r="X551" s="1157"/>
      <c r="Y551" s="1157"/>
      <c r="Z551" s="1157"/>
      <c r="AA551" s="1157"/>
      <c r="AB551" s="1157"/>
      <c r="AC551" s="1157"/>
      <c r="AD551" s="1157"/>
      <c r="AE551" s="1157"/>
      <c r="AF551" s="1157"/>
    </row>
    <row r="552" spans="1:32" ht="15" customHeight="1" x14ac:dyDescent="0.25">
      <c r="A552" s="45"/>
      <c r="B552" s="201"/>
      <c r="U552" s="1157"/>
      <c r="V552" s="1157"/>
      <c r="W552" s="1157"/>
      <c r="X552" s="1157"/>
      <c r="Y552" s="1157"/>
      <c r="Z552" s="1157"/>
      <c r="AA552" s="1157"/>
      <c r="AB552" s="1157"/>
      <c r="AC552" s="1157"/>
      <c r="AD552" s="1157"/>
      <c r="AE552" s="1157"/>
      <c r="AF552" s="1157"/>
    </row>
    <row r="553" spans="1:32" ht="15" customHeight="1" x14ac:dyDescent="0.25">
      <c r="A553" s="45"/>
      <c r="B553" s="201"/>
      <c r="U553" s="1157"/>
      <c r="V553" s="1157"/>
      <c r="W553" s="1157"/>
      <c r="X553" s="1157"/>
      <c r="Y553" s="1157"/>
      <c r="Z553" s="1157"/>
      <c r="AA553" s="1157"/>
      <c r="AB553" s="1157"/>
      <c r="AC553" s="1157"/>
      <c r="AD553" s="1157"/>
      <c r="AE553" s="1157"/>
      <c r="AF553" s="1157"/>
    </row>
    <row r="554" spans="1:32" ht="15" customHeight="1" x14ac:dyDescent="0.25">
      <c r="A554" s="45"/>
      <c r="B554" s="201"/>
      <c r="U554" s="1157"/>
      <c r="V554" s="1157"/>
      <c r="W554" s="1157"/>
      <c r="X554" s="1157"/>
      <c r="Y554" s="1157"/>
      <c r="Z554" s="1157"/>
      <c r="AA554" s="1157"/>
      <c r="AB554" s="1157"/>
      <c r="AC554" s="1157"/>
      <c r="AD554" s="1157"/>
      <c r="AE554" s="1157"/>
      <c r="AF554" s="1157"/>
    </row>
    <row r="555" spans="1:32" ht="15" customHeight="1" x14ac:dyDescent="0.25">
      <c r="A555" s="45"/>
      <c r="B555" s="201"/>
      <c r="U555" s="1157"/>
      <c r="V555" s="1157"/>
      <c r="W555" s="1157"/>
      <c r="X555" s="1157"/>
      <c r="Y555" s="1157"/>
      <c r="Z555" s="1157"/>
      <c r="AA555" s="1157"/>
      <c r="AB555" s="1157"/>
      <c r="AC555" s="1157"/>
      <c r="AD555" s="1157"/>
      <c r="AE555" s="1157"/>
      <c r="AF555" s="1157"/>
    </row>
    <row r="556" spans="1:32" ht="15" customHeight="1" x14ac:dyDescent="0.25">
      <c r="A556" s="45"/>
      <c r="B556" s="201"/>
      <c r="U556" s="1157"/>
      <c r="V556" s="1157"/>
      <c r="W556" s="1157"/>
      <c r="X556" s="1157"/>
      <c r="Y556" s="1157"/>
      <c r="Z556" s="1157"/>
      <c r="AA556" s="1157"/>
      <c r="AB556" s="1157"/>
      <c r="AC556" s="1157"/>
      <c r="AD556" s="1157"/>
      <c r="AE556" s="1157"/>
      <c r="AF556" s="1157"/>
    </row>
    <row r="557" spans="1:32" ht="15" customHeight="1" x14ac:dyDescent="0.25">
      <c r="A557" s="45"/>
      <c r="B557" s="201"/>
      <c r="U557" s="1157"/>
      <c r="V557" s="1157"/>
      <c r="W557" s="1157"/>
      <c r="X557" s="1157"/>
      <c r="Y557" s="1157"/>
      <c r="Z557" s="1157"/>
      <c r="AA557" s="1157"/>
      <c r="AB557" s="1157"/>
      <c r="AC557" s="1157"/>
      <c r="AD557" s="1157"/>
      <c r="AE557" s="1157"/>
      <c r="AF557" s="1157"/>
    </row>
    <row r="558" spans="1:32" ht="15" customHeight="1" x14ac:dyDescent="0.25">
      <c r="A558" s="45"/>
      <c r="B558" s="201"/>
      <c r="U558" s="1157"/>
      <c r="V558" s="1157"/>
      <c r="W558" s="1157"/>
      <c r="X558" s="1157"/>
      <c r="Y558" s="1157"/>
      <c r="Z558" s="1157"/>
      <c r="AA558" s="1157"/>
      <c r="AB558" s="1157"/>
      <c r="AC558" s="1157"/>
      <c r="AD558" s="1157"/>
      <c r="AE558" s="1157"/>
      <c r="AF558" s="1157"/>
    </row>
    <row r="559" spans="1:32" ht="15" customHeight="1" x14ac:dyDescent="0.25">
      <c r="A559" s="45"/>
      <c r="B559" s="201"/>
      <c r="U559" s="1157"/>
      <c r="V559" s="1157"/>
      <c r="W559" s="1157"/>
      <c r="X559" s="1157"/>
      <c r="Y559" s="1157"/>
      <c r="Z559" s="1157"/>
      <c r="AA559" s="1157"/>
      <c r="AB559" s="1157"/>
      <c r="AC559" s="1157"/>
      <c r="AD559" s="1157"/>
      <c r="AE559" s="1157"/>
      <c r="AF559" s="1157"/>
    </row>
    <row r="560" spans="1:32" ht="15" customHeight="1" x14ac:dyDescent="0.25">
      <c r="A560" s="45"/>
      <c r="B560" s="201"/>
      <c r="U560" s="1157"/>
      <c r="V560" s="1157"/>
      <c r="W560" s="1157"/>
      <c r="X560" s="1157"/>
      <c r="Y560" s="1157"/>
      <c r="Z560" s="1157"/>
      <c r="AA560" s="1157"/>
      <c r="AB560" s="1157"/>
      <c r="AC560" s="1157"/>
      <c r="AD560" s="1157"/>
      <c r="AE560" s="1157"/>
      <c r="AF560" s="1157"/>
    </row>
    <row r="561" spans="1:32" ht="15" customHeight="1" x14ac:dyDescent="0.25">
      <c r="A561" s="45"/>
      <c r="B561" s="201"/>
      <c r="U561" s="1157"/>
      <c r="V561" s="1157"/>
      <c r="W561" s="1157"/>
      <c r="X561" s="1157"/>
      <c r="Y561" s="1157"/>
      <c r="Z561" s="1157"/>
      <c r="AA561" s="1157"/>
      <c r="AB561" s="1157"/>
      <c r="AC561" s="1157"/>
      <c r="AD561" s="1157"/>
      <c r="AE561" s="1157"/>
      <c r="AF561" s="1157"/>
    </row>
    <row r="562" spans="1:32" ht="15" customHeight="1" x14ac:dyDescent="0.25">
      <c r="A562" s="45"/>
      <c r="B562" s="201"/>
      <c r="U562" s="1157"/>
      <c r="V562" s="1157"/>
      <c r="W562" s="1157"/>
      <c r="X562" s="1157"/>
      <c r="Y562" s="1157"/>
      <c r="Z562" s="1157"/>
      <c r="AA562" s="1157"/>
      <c r="AB562" s="1157"/>
      <c r="AC562" s="1157"/>
      <c r="AD562" s="1157"/>
      <c r="AE562" s="1157"/>
      <c r="AF562" s="1157"/>
    </row>
    <row r="563" spans="1:32" ht="15" customHeight="1" x14ac:dyDescent="0.25">
      <c r="A563" s="45"/>
      <c r="B563" s="201"/>
      <c r="U563" s="1157"/>
      <c r="V563" s="1157"/>
      <c r="W563" s="1157"/>
      <c r="X563" s="1157"/>
      <c r="Y563" s="1157"/>
      <c r="Z563" s="1157"/>
      <c r="AA563" s="1157"/>
      <c r="AB563" s="1157"/>
      <c r="AC563" s="1157"/>
      <c r="AD563" s="1157"/>
      <c r="AE563" s="1157"/>
      <c r="AF563" s="1157"/>
    </row>
    <row r="564" spans="1:32" ht="15" customHeight="1" x14ac:dyDescent="0.25">
      <c r="A564" s="45"/>
      <c r="B564" s="201"/>
      <c r="U564" s="1157"/>
      <c r="V564" s="1157"/>
      <c r="W564" s="1157"/>
      <c r="X564" s="1157"/>
      <c r="Y564" s="1157"/>
      <c r="Z564" s="1157"/>
      <c r="AA564" s="1157"/>
      <c r="AB564" s="1157"/>
      <c r="AC564" s="1157"/>
      <c r="AD564" s="1157"/>
      <c r="AE564" s="1157"/>
      <c r="AF564" s="1157"/>
    </row>
    <row r="565" spans="1:32" ht="15" customHeight="1" x14ac:dyDescent="0.25">
      <c r="A565" s="45"/>
      <c r="B565" s="201"/>
      <c r="U565" s="1157"/>
      <c r="V565" s="1157"/>
      <c r="W565" s="1157"/>
      <c r="X565" s="1157"/>
      <c r="Y565" s="1157"/>
      <c r="Z565" s="1157"/>
      <c r="AA565" s="1157"/>
      <c r="AB565" s="1157"/>
      <c r="AC565" s="1157"/>
      <c r="AD565" s="1157"/>
      <c r="AE565" s="1157"/>
      <c r="AF565" s="1157"/>
    </row>
    <row r="566" spans="1:32" ht="15" customHeight="1" x14ac:dyDescent="0.25">
      <c r="A566" s="45"/>
      <c r="B566" s="201"/>
      <c r="U566" s="1157"/>
      <c r="V566" s="1157"/>
      <c r="W566" s="1157"/>
      <c r="X566" s="1157"/>
      <c r="Y566" s="1157"/>
      <c r="Z566" s="1157"/>
      <c r="AA566" s="1157"/>
      <c r="AB566" s="1157"/>
      <c r="AC566" s="1157"/>
      <c r="AD566" s="1157"/>
      <c r="AE566" s="1157"/>
      <c r="AF566" s="1157"/>
    </row>
    <row r="567" spans="1:32" ht="15" customHeight="1" x14ac:dyDescent="0.25">
      <c r="A567" s="45"/>
      <c r="B567" s="201"/>
      <c r="U567" s="1157"/>
      <c r="V567" s="1157"/>
      <c r="W567" s="1157"/>
      <c r="X567" s="1157"/>
      <c r="Y567" s="1157"/>
      <c r="Z567" s="1157"/>
      <c r="AA567" s="1157"/>
      <c r="AB567" s="1157"/>
      <c r="AC567" s="1157"/>
      <c r="AD567" s="1157"/>
      <c r="AE567" s="1157"/>
      <c r="AF567" s="1157"/>
    </row>
    <row r="568" spans="1:32" ht="15" customHeight="1" x14ac:dyDescent="0.25">
      <c r="A568" s="45"/>
      <c r="B568" s="201"/>
      <c r="U568" s="1157"/>
      <c r="V568" s="1157"/>
      <c r="W568" s="1157"/>
      <c r="X568" s="1157"/>
      <c r="Y568" s="1157"/>
      <c r="Z568" s="1157"/>
      <c r="AA568" s="1157"/>
      <c r="AB568" s="1157"/>
      <c r="AC568" s="1157"/>
      <c r="AD568" s="1157"/>
      <c r="AE568" s="1157"/>
      <c r="AF568" s="1157"/>
    </row>
    <row r="569" spans="1:32" ht="15" customHeight="1" x14ac:dyDescent="0.25">
      <c r="A569" s="45"/>
      <c r="B569" s="201"/>
      <c r="U569" s="1157"/>
      <c r="V569" s="1157"/>
      <c r="W569" s="1157"/>
      <c r="X569" s="1157"/>
      <c r="Y569" s="1157"/>
      <c r="Z569" s="1157"/>
      <c r="AA569" s="1157"/>
      <c r="AB569" s="1157"/>
      <c r="AC569" s="1157"/>
      <c r="AD569" s="1157"/>
      <c r="AE569" s="1157"/>
      <c r="AF569" s="1157"/>
    </row>
    <row r="570" spans="1:32" ht="15" customHeight="1" x14ac:dyDescent="0.25">
      <c r="A570" s="45"/>
      <c r="B570" s="201"/>
      <c r="U570" s="1157"/>
      <c r="V570" s="1157"/>
      <c r="W570" s="1157"/>
      <c r="X570" s="1157"/>
      <c r="Y570" s="1157"/>
      <c r="Z570" s="1157"/>
      <c r="AA570" s="1157"/>
      <c r="AB570" s="1157"/>
      <c r="AC570" s="1157"/>
      <c r="AD570" s="1157"/>
      <c r="AE570" s="1157"/>
      <c r="AF570" s="1157"/>
    </row>
    <row r="571" spans="1:32" ht="15" customHeight="1" x14ac:dyDescent="0.25">
      <c r="A571" s="45"/>
      <c r="B571" s="201"/>
      <c r="U571" s="1157"/>
      <c r="V571" s="1157"/>
      <c r="W571" s="1157"/>
      <c r="X571" s="1157"/>
      <c r="Y571" s="1157"/>
      <c r="Z571" s="1157"/>
      <c r="AA571" s="1157"/>
      <c r="AB571" s="1157"/>
      <c r="AC571" s="1157"/>
      <c r="AD571" s="1157"/>
      <c r="AE571" s="1157"/>
      <c r="AF571" s="1157"/>
    </row>
    <row r="572" spans="1:32" ht="15" customHeight="1" x14ac:dyDescent="0.25">
      <c r="A572" s="45"/>
      <c r="B572" s="201"/>
      <c r="U572" s="1157"/>
      <c r="V572" s="1157"/>
      <c r="W572" s="1157"/>
      <c r="X572" s="1157"/>
      <c r="Y572" s="1157"/>
      <c r="Z572" s="1157"/>
      <c r="AA572" s="1157"/>
      <c r="AB572" s="1157"/>
      <c r="AC572" s="1157"/>
      <c r="AD572" s="1157"/>
      <c r="AE572" s="1157"/>
      <c r="AF572" s="1157"/>
    </row>
    <row r="573" spans="1:32" ht="15" customHeight="1" x14ac:dyDescent="0.25">
      <c r="A573" s="45"/>
      <c r="B573" s="201"/>
      <c r="U573" s="1157"/>
      <c r="V573" s="1157"/>
      <c r="W573" s="1157"/>
      <c r="X573" s="1157"/>
      <c r="Y573" s="1157"/>
      <c r="Z573" s="1157"/>
      <c r="AA573" s="1157"/>
      <c r="AB573" s="1157"/>
      <c r="AC573" s="1157"/>
      <c r="AD573" s="1157"/>
      <c r="AE573" s="1157"/>
      <c r="AF573" s="1157"/>
    </row>
    <row r="574" spans="1:32" ht="15" customHeight="1" x14ac:dyDescent="0.25">
      <c r="A574" s="45"/>
      <c r="B574" s="201"/>
      <c r="U574" s="1157"/>
      <c r="V574" s="1157"/>
      <c r="W574" s="1157"/>
      <c r="X574" s="1157"/>
      <c r="Y574" s="1157"/>
      <c r="Z574" s="1157"/>
      <c r="AA574" s="1157"/>
      <c r="AB574" s="1157"/>
      <c r="AC574" s="1157"/>
      <c r="AD574" s="1157"/>
      <c r="AE574" s="1157"/>
      <c r="AF574" s="1157"/>
    </row>
    <row r="575" spans="1:32" ht="15" customHeight="1" x14ac:dyDescent="0.25">
      <c r="A575" s="45"/>
      <c r="B575" s="201"/>
      <c r="U575" s="1157"/>
      <c r="V575" s="1157"/>
      <c r="W575" s="1157"/>
      <c r="X575" s="1157"/>
      <c r="Y575" s="1157"/>
      <c r="Z575" s="1157"/>
      <c r="AA575" s="1157"/>
      <c r="AB575" s="1157"/>
      <c r="AC575" s="1157"/>
      <c r="AD575" s="1157"/>
      <c r="AE575" s="1157"/>
      <c r="AF575" s="1157"/>
    </row>
    <row r="576" spans="1:32" ht="15" customHeight="1" x14ac:dyDescent="0.25">
      <c r="A576" s="45"/>
      <c r="B576" s="201"/>
      <c r="U576" s="1157"/>
      <c r="V576" s="1157"/>
      <c r="W576" s="1157"/>
      <c r="X576" s="1157"/>
      <c r="Y576" s="1157"/>
      <c r="Z576" s="1157"/>
      <c r="AA576" s="1157"/>
      <c r="AB576" s="1157"/>
      <c r="AC576" s="1157"/>
      <c r="AD576" s="1157"/>
      <c r="AE576" s="1157"/>
      <c r="AF576" s="1157"/>
    </row>
    <row r="577" spans="1:32" ht="15" customHeight="1" x14ac:dyDescent="0.25">
      <c r="A577" s="45"/>
      <c r="B577" s="201"/>
      <c r="U577" s="1157"/>
      <c r="V577" s="1157"/>
      <c r="W577" s="1157"/>
      <c r="X577" s="1157"/>
      <c r="Y577" s="1157"/>
      <c r="Z577" s="1157"/>
      <c r="AA577" s="1157"/>
      <c r="AB577" s="1157"/>
      <c r="AC577" s="1157"/>
      <c r="AD577" s="1157"/>
      <c r="AE577" s="1157"/>
      <c r="AF577" s="1157"/>
    </row>
    <row r="578" spans="1:32" ht="15" customHeight="1" x14ac:dyDescent="0.25">
      <c r="A578" s="45"/>
      <c r="B578" s="201"/>
      <c r="U578" s="1157"/>
      <c r="V578" s="1157"/>
      <c r="W578" s="1157"/>
      <c r="X578" s="1157"/>
      <c r="Y578" s="1157"/>
      <c r="Z578" s="1157"/>
      <c r="AA578" s="1157"/>
      <c r="AB578" s="1157"/>
      <c r="AC578" s="1157"/>
      <c r="AD578" s="1157"/>
      <c r="AE578" s="1157"/>
      <c r="AF578" s="1157"/>
    </row>
    <row r="579" spans="1:32" ht="15" customHeight="1" x14ac:dyDescent="0.25">
      <c r="A579" s="45"/>
      <c r="B579" s="201"/>
      <c r="U579" s="1157"/>
      <c r="V579" s="1157"/>
      <c r="W579" s="1157"/>
      <c r="X579" s="1157"/>
      <c r="Y579" s="1157"/>
      <c r="Z579" s="1157"/>
      <c r="AA579" s="1157"/>
      <c r="AB579" s="1157"/>
      <c r="AC579" s="1157"/>
      <c r="AD579" s="1157"/>
      <c r="AE579" s="1157"/>
      <c r="AF579" s="1157"/>
    </row>
    <row r="580" spans="1:32" ht="15" customHeight="1" x14ac:dyDescent="0.25">
      <c r="A580" s="45"/>
      <c r="B580" s="201"/>
      <c r="O580" s="1"/>
      <c r="P580" s="1"/>
      <c r="Q580" s="1"/>
      <c r="U580" s="1157"/>
      <c r="V580" s="1157"/>
      <c r="W580" s="1157"/>
      <c r="X580" s="1157"/>
      <c r="Y580" s="1157"/>
      <c r="Z580" s="1157"/>
      <c r="AA580" s="1157"/>
      <c r="AB580" s="1157"/>
      <c r="AC580" s="1157"/>
      <c r="AD580" s="1157"/>
      <c r="AE580" s="1157"/>
      <c r="AF580" s="1157"/>
    </row>
    <row r="581" spans="1:32" s="1" customFormat="1" ht="15" customHeight="1" x14ac:dyDescent="0.25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O581" s="96"/>
      <c r="P581" s="96"/>
      <c r="Q581" s="96"/>
      <c r="U581" s="202"/>
      <c r="V581" s="202"/>
      <c r="W581" s="202"/>
      <c r="X581" s="202"/>
      <c r="Y581" s="202"/>
      <c r="Z581" s="202"/>
      <c r="AA581" s="202"/>
      <c r="AB581" s="1157"/>
      <c r="AC581" s="202"/>
      <c r="AD581" s="202"/>
      <c r="AE581" s="202"/>
      <c r="AF581" s="202"/>
    </row>
    <row r="582" spans="1:32" ht="15" customHeight="1" x14ac:dyDescent="0.25">
      <c r="U582" s="1157"/>
      <c r="V582" s="1157"/>
      <c r="W582" s="1157"/>
      <c r="X582" s="1157"/>
      <c r="Y582" s="1157"/>
      <c r="Z582" s="1157"/>
      <c r="AA582" s="1157"/>
      <c r="AB582" s="1157"/>
      <c r="AC582" s="1157"/>
      <c r="AD582" s="1157"/>
      <c r="AE582" s="1157"/>
      <c r="AF582" s="1157"/>
    </row>
    <row r="583" spans="1:32" ht="15" customHeight="1" x14ac:dyDescent="0.25">
      <c r="U583" s="1157"/>
      <c r="V583" s="1157"/>
      <c r="W583" s="1157"/>
      <c r="X583" s="1157"/>
      <c r="Y583" s="1157"/>
      <c r="Z583" s="1157"/>
      <c r="AA583" s="1157"/>
      <c r="AB583" s="1157"/>
      <c r="AC583" s="1157"/>
      <c r="AD583" s="1157"/>
      <c r="AE583" s="1157"/>
      <c r="AF583" s="1157"/>
    </row>
    <row r="584" spans="1:32" ht="15" customHeight="1" x14ac:dyDescent="0.25">
      <c r="H584" s="1157"/>
      <c r="I584" s="1157"/>
      <c r="J584" s="2"/>
      <c r="K584" s="1157"/>
      <c r="W584" s="1157"/>
    </row>
    <row r="585" spans="1:32" ht="15" customHeight="1" x14ac:dyDescent="0.25">
      <c r="H585" s="1157"/>
      <c r="I585" s="1157"/>
      <c r="J585" s="2"/>
      <c r="K585" s="1157"/>
      <c r="W585" s="1157"/>
    </row>
    <row r="586" spans="1:32" x14ac:dyDescent="0.25">
      <c r="H586" s="1157"/>
      <c r="I586" s="1157"/>
      <c r="J586" s="2"/>
      <c r="K586" s="1157"/>
      <c r="W586" s="1157"/>
    </row>
    <row r="587" spans="1:32" ht="15.75" x14ac:dyDescent="0.25">
      <c r="B587" s="1055"/>
      <c r="H587" s="29"/>
      <c r="I587" s="2027"/>
      <c r="J587" s="2027"/>
      <c r="K587" s="2027"/>
      <c r="W587" s="1157"/>
    </row>
    <row r="588" spans="1:32" x14ac:dyDescent="0.25">
      <c r="H588" s="29"/>
      <c r="I588" s="2255"/>
      <c r="J588" s="2255"/>
      <c r="K588" s="40"/>
      <c r="W588" s="1157"/>
    </row>
    <row r="589" spans="1:32" ht="15.75" customHeight="1" x14ac:dyDescent="0.25">
      <c r="A589" s="1157"/>
      <c r="B589" s="1157"/>
      <c r="H589" s="29"/>
      <c r="I589" s="2256"/>
      <c r="J589" s="2256"/>
      <c r="K589" s="39"/>
      <c r="W589" s="1157"/>
    </row>
    <row r="590" spans="1:32" ht="18.75" x14ac:dyDescent="0.25">
      <c r="A590" s="1157"/>
      <c r="B590" s="18"/>
      <c r="H590" s="29"/>
      <c r="I590" s="1156"/>
      <c r="J590" s="38"/>
      <c r="K590" s="39"/>
      <c r="W590" s="1157"/>
    </row>
    <row r="591" spans="1:32" ht="15.75" customHeight="1" x14ac:dyDescent="0.25">
      <c r="A591" s="1157"/>
      <c r="B591" s="1146"/>
      <c r="H591" s="1154"/>
      <c r="I591" s="38"/>
      <c r="J591" s="39"/>
      <c r="K591" s="1157"/>
    </row>
    <row r="592" spans="1:32" ht="18.75" x14ac:dyDescent="0.25">
      <c r="A592" s="1325"/>
      <c r="B592" s="1146"/>
      <c r="H592" s="1148"/>
      <c r="I592" s="38"/>
      <c r="K592" s="18"/>
    </row>
    <row r="593" spans="1:28" ht="15.75" customHeight="1" x14ac:dyDescent="0.25">
      <c r="A593" s="1325"/>
      <c r="B593" s="1146"/>
      <c r="H593" s="1146"/>
      <c r="I593" s="38"/>
      <c r="J593" s="1157"/>
      <c r="K593" s="1107"/>
    </row>
    <row r="594" spans="1:28" ht="15.75" x14ac:dyDescent="0.25">
      <c r="A594" s="1325"/>
      <c r="B594" s="1146"/>
      <c r="H594" s="1146"/>
      <c r="I594" s="4"/>
      <c r="J594" s="1157"/>
      <c r="K594" s="1107"/>
      <c r="L594" s="1157"/>
      <c r="S594" s="1069"/>
      <c r="T594" s="1069"/>
    </row>
    <row r="595" spans="1:28" x14ac:dyDescent="0.25">
      <c r="A595" s="33"/>
      <c r="B595" s="343"/>
      <c r="H595" s="97"/>
      <c r="I595" s="37"/>
      <c r="J595" s="1157"/>
      <c r="K595" s="1157"/>
      <c r="L595" s="1157"/>
      <c r="S595" s="1070"/>
      <c r="T595" s="1070"/>
    </row>
    <row r="596" spans="1:28" ht="19.5" customHeight="1" x14ac:dyDescent="0.25">
      <c r="A596" s="33"/>
      <c r="B596" s="192"/>
      <c r="H596" s="93"/>
      <c r="I596" s="1156"/>
      <c r="J596" s="1157"/>
      <c r="K596" s="18"/>
      <c r="S596" s="202"/>
      <c r="T596" s="202"/>
    </row>
    <row r="597" spans="1:28" ht="15.75" customHeight="1" x14ac:dyDescent="0.25">
      <c r="A597" s="33"/>
      <c r="B597" s="1146"/>
      <c r="H597" s="1154"/>
      <c r="I597" s="3"/>
      <c r="J597" s="1157"/>
      <c r="K597" s="1107"/>
      <c r="S597" s="1157"/>
      <c r="T597" s="1157"/>
    </row>
    <row r="598" spans="1:28" ht="15.75" x14ac:dyDescent="0.25">
      <c r="A598" s="1325"/>
      <c r="B598" s="1146"/>
      <c r="H598" s="1148"/>
      <c r="I598" s="3"/>
      <c r="J598" s="1157"/>
      <c r="K598" s="1107"/>
      <c r="S598" s="1157"/>
      <c r="T598" s="1157"/>
    </row>
    <row r="599" spans="1:28" ht="15.75" x14ac:dyDescent="0.25">
      <c r="A599" s="1325"/>
      <c r="B599" s="1146"/>
      <c r="E599" s="368"/>
      <c r="H599" s="1146"/>
      <c r="I599" s="3"/>
      <c r="J599" s="1157"/>
      <c r="K599" s="1157"/>
    </row>
    <row r="600" spans="1:28" ht="19.5" customHeight="1" x14ac:dyDescent="0.25">
      <c r="A600" s="1325"/>
      <c r="B600" s="1146"/>
      <c r="E600" s="368"/>
      <c r="H600" s="1146"/>
      <c r="I600" s="3"/>
      <c r="J600" s="3"/>
      <c r="K600" s="18"/>
    </row>
    <row r="601" spans="1:28" ht="15.75" customHeight="1" x14ac:dyDescent="0.25">
      <c r="A601" s="33"/>
      <c r="B601" s="343"/>
      <c r="D601" s="367"/>
      <c r="E601" s="369"/>
      <c r="H601" s="347"/>
      <c r="I601" s="35"/>
      <c r="J601" s="3"/>
      <c r="K601" s="1107"/>
    </row>
    <row r="602" spans="1:28" ht="19.5" customHeight="1" x14ac:dyDescent="0.25">
      <c r="A602" s="33"/>
      <c r="B602" s="348"/>
      <c r="C602" s="367"/>
      <c r="D602" s="367"/>
      <c r="E602" s="368"/>
      <c r="H602" s="93"/>
      <c r="I602" s="1156"/>
      <c r="J602" s="1157"/>
      <c r="K602" s="1107"/>
    </row>
    <row r="603" spans="1:28" ht="15.75" customHeight="1" x14ac:dyDescent="0.25">
      <c r="A603" s="33"/>
      <c r="B603" s="1146"/>
      <c r="E603" s="9"/>
      <c r="H603" s="1154"/>
      <c r="I603" s="3"/>
      <c r="J603" s="1157"/>
      <c r="K603" s="1157"/>
    </row>
    <row r="604" spans="1:28" ht="15.75" x14ac:dyDescent="0.25">
      <c r="A604" s="1325"/>
      <c r="B604" s="1146"/>
      <c r="C604" s="1055"/>
      <c r="D604" s="1055"/>
      <c r="E604" s="1055"/>
      <c r="F604" s="1055"/>
      <c r="H604" s="1148"/>
      <c r="I604" s="1149"/>
      <c r="J604" s="3"/>
      <c r="K604" s="3"/>
    </row>
    <row r="605" spans="1:28" ht="15.75" x14ac:dyDescent="0.25">
      <c r="A605" s="1325"/>
      <c r="B605" s="1146"/>
      <c r="G605" s="1157"/>
      <c r="H605" s="1146"/>
      <c r="I605" s="1149"/>
      <c r="U605" s="1157"/>
      <c r="V605" s="1157"/>
      <c r="W605" s="1157"/>
      <c r="X605" s="1157"/>
      <c r="Y605" s="1157"/>
      <c r="Z605" s="1157"/>
    </row>
    <row r="606" spans="1:28" ht="15.75" customHeight="1" x14ac:dyDescent="0.25">
      <c r="A606" s="1325"/>
      <c r="B606" s="1146"/>
      <c r="C606" s="1157"/>
      <c r="D606" s="1157"/>
      <c r="E606" s="1157"/>
      <c r="F606" s="1157"/>
      <c r="G606" s="1157"/>
      <c r="H606" s="1146"/>
      <c r="I606" s="1149"/>
      <c r="AA606" s="1132"/>
      <c r="AB606" s="1132"/>
    </row>
    <row r="607" spans="1:28" ht="15.75" x14ac:dyDescent="0.25">
      <c r="A607" s="1325"/>
      <c r="B607" s="1146"/>
      <c r="C607" s="1157"/>
      <c r="D607" s="1157"/>
      <c r="E607" s="1157"/>
      <c r="F607" s="1157"/>
      <c r="G607" s="1157"/>
      <c r="H607" s="1146"/>
      <c r="I607" s="1102"/>
      <c r="O607" s="1098"/>
      <c r="P607" s="1157"/>
      <c r="Q607" s="1157"/>
      <c r="AA607" s="1132"/>
      <c r="AB607" s="1132"/>
    </row>
    <row r="608" spans="1:28" ht="15.75" x14ac:dyDescent="0.25">
      <c r="A608" s="352"/>
      <c r="B608" s="1146"/>
      <c r="C608" s="1153"/>
      <c r="D608" s="2257"/>
      <c r="E608" s="2257"/>
      <c r="F608" s="1153"/>
      <c r="G608" s="1154"/>
      <c r="H608" s="1146"/>
      <c r="I608" s="2258"/>
      <c r="J608" s="2258"/>
      <c r="K608" s="1157"/>
      <c r="L608" s="1104"/>
      <c r="M608" s="1104"/>
      <c r="N608" s="1098"/>
      <c r="O608" s="1157"/>
      <c r="P608" s="1157"/>
      <c r="Q608" s="1157"/>
      <c r="R608" s="1157"/>
      <c r="AA608" s="1132"/>
      <c r="AB608" s="1132"/>
    </row>
    <row r="609" spans="1:28" ht="15.75" x14ac:dyDescent="0.25">
      <c r="A609" s="33"/>
      <c r="B609" s="349"/>
      <c r="C609" s="1147"/>
      <c r="D609" s="351"/>
      <c r="E609" s="351"/>
      <c r="F609" s="1157"/>
      <c r="G609" s="1148"/>
      <c r="H609" s="97"/>
      <c r="I609" s="34"/>
      <c r="J609" s="2259"/>
      <c r="K609" s="2259"/>
      <c r="L609" s="1157"/>
      <c r="M609" s="1157"/>
      <c r="N609" s="1157"/>
      <c r="O609" s="1157"/>
      <c r="P609" s="1157"/>
      <c r="Q609" s="1157"/>
      <c r="R609" s="1157"/>
      <c r="AA609" s="1102"/>
      <c r="AB609" s="1132"/>
    </row>
    <row r="610" spans="1:28" ht="18.75" x14ac:dyDescent="0.25">
      <c r="A610" s="33"/>
      <c r="B610" s="192"/>
      <c r="C610" s="1147"/>
      <c r="D610" s="351"/>
      <c r="E610" s="351"/>
      <c r="F610" s="1157"/>
      <c r="G610" s="1146"/>
      <c r="H610" s="93"/>
      <c r="I610" s="1156"/>
      <c r="J610" s="18"/>
      <c r="K610" s="1157"/>
      <c r="L610" s="1157"/>
      <c r="M610" s="1157"/>
      <c r="N610" s="1157"/>
      <c r="O610" s="1098"/>
      <c r="P610" s="1157"/>
      <c r="Q610" s="1157"/>
      <c r="R610" s="1157"/>
      <c r="AA610" s="1132"/>
      <c r="AB610" s="1132"/>
    </row>
    <row r="611" spans="1:28" ht="15.75" customHeight="1" x14ac:dyDescent="0.25">
      <c r="A611" s="33"/>
      <c r="B611" s="1146"/>
      <c r="C611" s="1147"/>
      <c r="D611" s="351"/>
      <c r="E611" s="351"/>
      <c r="F611" s="1157"/>
      <c r="G611" s="1146"/>
      <c r="H611" s="1154"/>
      <c r="I611" s="32"/>
      <c r="J611" s="1107"/>
      <c r="K611" s="1104"/>
      <c r="L611" s="1104"/>
      <c r="M611" s="1104"/>
      <c r="N611" s="1098"/>
      <c r="O611" s="1097"/>
      <c r="P611" s="1157"/>
      <c r="Q611" s="1157"/>
      <c r="R611" s="1157"/>
      <c r="AA611" s="1132"/>
      <c r="AB611" s="1132"/>
    </row>
    <row r="612" spans="1:28" ht="15.75" x14ac:dyDescent="0.25">
      <c r="A612" s="1325"/>
      <c r="B612" s="1146"/>
      <c r="C612" s="344"/>
      <c r="D612" s="97"/>
      <c r="E612" s="97"/>
      <c r="F612" s="97"/>
      <c r="G612" s="97"/>
      <c r="H612" s="1148"/>
      <c r="I612" s="32"/>
      <c r="J612" s="1107"/>
      <c r="K612" s="1145"/>
      <c r="L612" s="1145"/>
      <c r="M612" s="1145"/>
      <c r="N612" s="1097"/>
      <c r="O612" s="1107"/>
      <c r="P612" s="1157"/>
      <c r="Q612" s="1157"/>
      <c r="R612" s="1157"/>
      <c r="AA612" s="1132"/>
      <c r="AB612" s="1132"/>
    </row>
    <row r="613" spans="1:28" ht="15.75" x14ac:dyDescent="0.25">
      <c r="A613" s="1326"/>
      <c r="B613" s="1146"/>
      <c r="C613" s="97"/>
      <c r="D613" s="97"/>
      <c r="E613" s="97"/>
      <c r="F613" s="97"/>
      <c r="G613" s="97"/>
      <c r="H613" s="1146"/>
      <c r="I613" s="355"/>
      <c r="J613" s="1146"/>
      <c r="K613" s="1150"/>
      <c r="L613" s="1150"/>
      <c r="M613" s="1147"/>
      <c r="N613" s="1107"/>
      <c r="O613" s="1157"/>
      <c r="P613" s="1157"/>
      <c r="Q613" s="1157"/>
      <c r="R613" s="1157"/>
      <c r="AA613" s="1132"/>
      <c r="AB613" s="1132"/>
    </row>
    <row r="614" spans="1:28" ht="15.75" x14ac:dyDescent="0.25">
      <c r="A614" s="1326"/>
      <c r="B614" s="1146"/>
      <c r="C614" s="1153"/>
      <c r="D614" s="2257"/>
      <c r="E614" s="2257"/>
      <c r="F614" s="1153"/>
      <c r="G614" s="1154"/>
      <c r="H614" s="1146"/>
      <c r="I614" s="355"/>
      <c r="J614" s="97"/>
      <c r="K614" s="97"/>
      <c r="L614" s="97"/>
      <c r="M614" s="97"/>
      <c r="N614" s="1157"/>
      <c r="O614" s="1157"/>
      <c r="P614" s="1157"/>
      <c r="Q614" s="1157"/>
      <c r="R614" s="1157"/>
      <c r="AA614" s="1132"/>
      <c r="AB614" s="1132"/>
    </row>
    <row r="615" spans="1:28" ht="15.75" x14ac:dyDescent="0.25">
      <c r="A615" s="1326"/>
      <c r="B615" s="1146"/>
      <c r="C615" s="1147"/>
      <c r="D615" s="1157"/>
      <c r="E615" s="351"/>
      <c r="F615" s="1157"/>
      <c r="G615" s="1148"/>
      <c r="H615" s="1146"/>
      <c r="I615" s="355"/>
      <c r="J615" s="97"/>
      <c r="K615" s="97"/>
      <c r="L615" s="97"/>
      <c r="M615" s="97"/>
      <c r="N615" s="1157"/>
      <c r="O615" s="1157"/>
      <c r="P615" s="1157"/>
      <c r="Q615" s="1157"/>
      <c r="R615" s="1157"/>
      <c r="AA615" s="1132"/>
      <c r="AB615" s="1132"/>
    </row>
    <row r="616" spans="1:28" ht="15.75" x14ac:dyDescent="0.25">
      <c r="A616" s="97"/>
      <c r="B616" s="97"/>
      <c r="C616" s="1147"/>
      <c r="D616" s="1157"/>
      <c r="E616" s="351"/>
      <c r="F616" s="1157"/>
      <c r="G616" s="1146"/>
      <c r="H616" s="97"/>
      <c r="I616" s="344"/>
      <c r="J616" s="97"/>
      <c r="K616" s="97"/>
      <c r="L616" s="97"/>
      <c r="M616" s="97"/>
      <c r="N616" s="1157"/>
      <c r="O616" s="1157"/>
      <c r="P616" s="1157"/>
      <c r="Q616" s="1157"/>
      <c r="R616" s="1157"/>
      <c r="AA616" s="1132"/>
      <c r="AB616" s="1132"/>
    </row>
    <row r="617" spans="1:28" ht="18.75" x14ac:dyDescent="0.25">
      <c r="A617" s="97"/>
      <c r="B617" s="348"/>
      <c r="C617" s="1147"/>
      <c r="D617" s="1157"/>
      <c r="E617" s="351"/>
      <c r="F617" s="1157"/>
      <c r="G617" s="1146"/>
      <c r="H617" s="93"/>
      <c r="I617" s="356"/>
      <c r="J617" s="97"/>
      <c r="K617" s="97"/>
      <c r="L617" s="97"/>
      <c r="M617" s="97"/>
      <c r="N617" s="1157"/>
      <c r="O617" s="1157"/>
      <c r="P617" s="1157"/>
      <c r="Q617" s="1157"/>
      <c r="R617" s="1157"/>
      <c r="AA617" s="1132"/>
      <c r="AB617" s="1132"/>
    </row>
    <row r="618" spans="1:28" ht="15.75" customHeight="1" x14ac:dyDescent="0.25">
      <c r="A618" s="357"/>
      <c r="B618" s="1146"/>
      <c r="C618" s="344"/>
      <c r="D618" s="345"/>
      <c r="E618" s="346"/>
      <c r="F618" s="97"/>
      <c r="G618" s="97"/>
      <c r="H618" s="358"/>
      <c r="I618" s="355"/>
      <c r="J618" s="97"/>
      <c r="K618" s="97"/>
      <c r="L618" s="97"/>
      <c r="M618" s="97"/>
      <c r="N618" s="1157"/>
      <c r="O618" s="1157"/>
      <c r="P618" s="1157"/>
      <c r="Q618" s="1157"/>
      <c r="R618" s="1157"/>
    </row>
    <row r="619" spans="1:28" ht="15.75" x14ac:dyDescent="0.25">
      <c r="A619" s="357"/>
      <c r="B619" s="1146"/>
      <c r="C619" s="97"/>
      <c r="D619" s="97"/>
      <c r="E619" s="97"/>
      <c r="F619" s="97"/>
      <c r="G619" s="97"/>
      <c r="H619" s="359"/>
      <c r="I619" s="355"/>
      <c r="J619" s="97"/>
      <c r="K619" s="97"/>
      <c r="L619" s="97"/>
      <c r="M619" s="97"/>
      <c r="N619" s="1157"/>
      <c r="O619" s="1098"/>
      <c r="P619" s="1157"/>
      <c r="Q619" s="1157"/>
      <c r="R619" s="1157"/>
    </row>
    <row r="620" spans="1:28" ht="15.75" x14ac:dyDescent="0.25">
      <c r="A620" s="357"/>
      <c r="B620" s="1146"/>
      <c r="C620" s="1153"/>
      <c r="D620" s="2257"/>
      <c r="E620" s="2257"/>
      <c r="F620" s="1153"/>
      <c r="G620" s="1154"/>
      <c r="H620" s="203"/>
      <c r="I620" s="355"/>
      <c r="J620" s="1146"/>
      <c r="K620" s="1153"/>
      <c r="L620" s="1153"/>
      <c r="M620" s="1153"/>
      <c r="N620" s="1098"/>
      <c r="O620" s="1097"/>
      <c r="P620" s="1157"/>
      <c r="Q620" s="1157"/>
      <c r="R620" s="1157"/>
    </row>
    <row r="621" spans="1:28" ht="15.75" x14ac:dyDescent="0.25">
      <c r="A621" s="357"/>
      <c r="B621" s="1146"/>
      <c r="C621" s="1147"/>
      <c r="D621" s="1157"/>
      <c r="E621" s="351"/>
      <c r="F621" s="1157"/>
      <c r="G621" s="1148"/>
      <c r="H621" s="203"/>
      <c r="I621" s="355"/>
      <c r="J621" s="1146"/>
      <c r="K621" s="360"/>
      <c r="L621" s="360"/>
      <c r="M621" s="1147"/>
      <c r="N621" s="1097"/>
      <c r="O621" s="1152"/>
      <c r="P621" s="1157"/>
      <c r="Q621" s="1157"/>
      <c r="R621" s="1157"/>
    </row>
    <row r="622" spans="1:28" ht="15.75" x14ac:dyDescent="0.25">
      <c r="A622" s="357"/>
      <c r="B622" s="1146"/>
      <c r="C622" s="1147"/>
      <c r="D622" s="1157"/>
      <c r="E622" s="351"/>
      <c r="F622" s="1157"/>
      <c r="G622" s="1146"/>
      <c r="H622" s="203"/>
      <c r="I622" s="355"/>
      <c r="J622" s="1146"/>
      <c r="K622" s="360"/>
      <c r="L622" s="360"/>
      <c r="M622" s="1147"/>
      <c r="N622" s="1152"/>
      <c r="O622" s="1107"/>
      <c r="P622" s="1157"/>
      <c r="Q622" s="1157"/>
      <c r="R622" s="1157"/>
    </row>
    <row r="623" spans="1:28" ht="15.75" x14ac:dyDescent="0.25">
      <c r="A623" s="357"/>
      <c r="B623" s="1146"/>
      <c r="C623" s="1147"/>
      <c r="D623" s="1157"/>
      <c r="E623" s="351"/>
      <c r="F623" s="1157"/>
      <c r="G623" s="1146"/>
      <c r="H623" s="203"/>
      <c r="I623" s="97"/>
      <c r="J623" s="1146"/>
      <c r="K623" s="360"/>
      <c r="L623" s="360"/>
      <c r="M623" s="1147"/>
      <c r="N623" s="1107"/>
      <c r="O623" s="1152"/>
      <c r="P623" s="1157"/>
      <c r="Q623" s="1157"/>
      <c r="R623" s="1157"/>
    </row>
    <row r="624" spans="1:28" ht="15.75" customHeight="1" x14ac:dyDescent="0.25">
      <c r="A624" s="357"/>
      <c r="B624" s="1146"/>
      <c r="C624" s="1147"/>
      <c r="D624" s="1157"/>
      <c r="E624" s="351"/>
      <c r="F624" s="1157"/>
      <c r="G624" s="1146"/>
      <c r="H624" s="203"/>
      <c r="I624" s="97"/>
      <c r="J624" s="1146"/>
      <c r="K624" s="360"/>
      <c r="L624" s="360"/>
      <c r="M624" s="1147"/>
      <c r="N624" s="1152"/>
      <c r="O624" s="1107"/>
      <c r="P624" s="1157"/>
      <c r="Q624" s="1157"/>
      <c r="R624" s="1157"/>
      <c r="S624" s="1157"/>
      <c r="T624" s="1157"/>
    </row>
    <row r="625" spans="1:21" ht="15.75" x14ac:dyDescent="0.25">
      <c r="A625" s="357"/>
      <c r="B625" s="1146"/>
      <c r="C625" s="1147"/>
      <c r="D625" s="1157"/>
      <c r="E625" s="351"/>
      <c r="F625" s="1157"/>
      <c r="G625" s="1146"/>
      <c r="H625" s="203"/>
      <c r="I625" s="97"/>
      <c r="J625" s="1146"/>
      <c r="K625" s="360"/>
      <c r="L625" s="360"/>
      <c r="M625" s="1147"/>
      <c r="N625" s="1107"/>
      <c r="O625" s="1157"/>
      <c r="P625" s="32"/>
      <c r="Q625" s="1157"/>
      <c r="R625" s="117"/>
      <c r="S625" s="1155"/>
      <c r="T625" s="1157"/>
    </row>
    <row r="626" spans="1:21" ht="15.75" x14ac:dyDescent="0.25">
      <c r="A626" s="97"/>
      <c r="B626" s="97"/>
      <c r="C626" s="2265"/>
      <c r="D626" s="2265"/>
      <c r="E626" s="97"/>
      <c r="F626" s="97"/>
      <c r="G626" s="97"/>
      <c r="H626" s="97"/>
      <c r="I626" s="97"/>
      <c r="J626" s="97"/>
      <c r="K626" s="97"/>
      <c r="L626" s="97"/>
      <c r="M626" s="97"/>
      <c r="N626" s="1157"/>
      <c r="O626" s="1157"/>
      <c r="P626" s="1157"/>
      <c r="Q626" s="1157"/>
      <c r="R626" s="1157"/>
      <c r="S626" s="8"/>
      <c r="T626" s="8"/>
      <c r="U626" s="1157"/>
    </row>
    <row r="627" spans="1:21" x14ac:dyDescent="0.25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1157"/>
      <c r="O627" s="1157"/>
      <c r="P627" s="1157"/>
      <c r="Q627" s="1157"/>
      <c r="R627" s="1157"/>
    </row>
    <row r="628" spans="1:21" ht="15.75" customHeight="1" x14ac:dyDescent="0.25">
      <c r="A628" s="97"/>
      <c r="B628" s="192"/>
      <c r="C628" s="1153"/>
      <c r="D628" s="2257"/>
      <c r="E628" s="2257"/>
      <c r="F628" s="1153"/>
      <c r="G628" s="1154"/>
      <c r="H628" s="97"/>
      <c r="I628" s="97"/>
      <c r="J628" s="97"/>
      <c r="K628" s="97"/>
      <c r="L628" s="97"/>
      <c r="M628" s="97"/>
      <c r="N628" s="1157"/>
      <c r="O628" s="1157"/>
      <c r="P628" s="1157"/>
      <c r="Q628" s="1157"/>
      <c r="R628" s="1157"/>
    </row>
    <row r="629" spans="1:21" ht="15.75" x14ac:dyDescent="0.25">
      <c r="A629" s="361"/>
      <c r="B629" s="1146"/>
      <c r="C629" s="1147"/>
      <c r="D629" s="2261"/>
      <c r="E629" s="2261"/>
      <c r="F629" s="1147"/>
      <c r="G629" s="1148"/>
      <c r="H629" s="97"/>
      <c r="I629" s="97"/>
      <c r="J629" s="97"/>
      <c r="K629" s="97"/>
      <c r="L629" s="97"/>
      <c r="M629" s="97"/>
      <c r="N629" s="1157"/>
      <c r="O629" s="1157"/>
      <c r="P629" s="1157"/>
      <c r="Q629" s="1157"/>
      <c r="R629" s="1157"/>
    </row>
    <row r="630" spans="1:21" ht="15.75" x14ac:dyDescent="0.25">
      <c r="A630" s="1326"/>
      <c r="B630" s="362"/>
      <c r="C630" s="1147"/>
      <c r="D630" s="2261"/>
      <c r="E630" s="2261"/>
      <c r="F630" s="1147"/>
      <c r="G630" s="1146"/>
      <c r="H630" s="97"/>
      <c r="I630" s="97"/>
      <c r="J630" s="97"/>
      <c r="K630" s="97"/>
      <c r="L630" s="97"/>
      <c r="M630" s="97"/>
      <c r="N630" s="1157"/>
      <c r="O630" s="1157"/>
      <c r="P630" s="1157"/>
      <c r="Q630" s="1157"/>
      <c r="R630" s="1157"/>
    </row>
    <row r="631" spans="1:21" ht="15.75" x14ac:dyDescent="0.25">
      <c r="A631" s="1325"/>
      <c r="B631" s="1157"/>
      <c r="C631" s="1147"/>
      <c r="D631" s="2261"/>
      <c r="E631" s="2261"/>
      <c r="F631" s="1147"/>
      <c r="G631" s="1146"/>
      <c r="H631" s="1157"/>
      <c r="I631" s="1157"/>
      <c r="J631" s="1157"/>
      <c r="K631" s="1157"/>
      <c r="L631" s="1157"/>
      <c r="M631" s="1157"/>
      <c r="N631" s="1157"/>
      <c r="O631" s="1157"/>
      <c r="P631" s="1157"/>
      <c r="Q631" s="1157"/>
      <c r="R631" s="1157"/>
    </row>
    <row r="632" spans="1:21" ht="15.75" x14ac:dyDescent="0.25">
      <c r="A632" s="1325"/>
      <c r="B632" s="1157"/>
      <c r="C632" s="1147"/>
      <c r="D632" s="2261"/>
      <c r="E632" s="2261"/>
      <c r="F632" s="1147"/>
      <c r="G632" s="1146"/>
      <c r="H632" s="1157"/>
      <c r="I632" s="1157"/>
      <c r="J632" s="1157"/>
      <c r="K632" s="1157"/>
      <c r="L632" s="1157"/>
      <c r="M632" s="1157"/>
      <c r="N632" s="1157"/>
      <c r="O632" s="1157"/>
      <c r="P632" s="1157"/>
      <c r="Q632" s="1157"/>
      <c r="R632" s="1157"/>
    </row>
    <row r="633" spans="1:21" ht="15.75" x14ac:dyDescent="0.25">
      <c r="A633" s="1325"/>
      <c r="B633" s="2262"/>
      <c r="C633" s="97"/>
      <c r="D633" s="97"/>
      <c r="E633" s="2261"/>
      <c r="F633" s="2261"/>
      <c r="G633" s="97"/>
      <c r="H633" s="1157"/>
      <c r="I633" s="1157"/>
      <c r="J633" s="1157"/>
      <c r="K633" s="1157"/>
      <c r="L633" s="1157"/>
      <c r="M633" s="1157"/>
      <c r="N633" s="1157"/>
      <c r="O633" s="1157"/>
      <c r="P633" s="1157"/>
      <c r="Q633" s="1157"/>
      <c r="R633" s="1157"/>
    </row>
    <row r="634" spans="1:21" x14ac:dyDescent="0.25">
      <c r="A634" s="1157"/>
      <c r="B634" s="2262"/>
      <c r="C634" s="97"/>
      <c r="D634" s="97"/>
      <c r="E634" s="97"/>
      <c r="F634" s="97"/>
      <c r="G634" s="97"/>
      <c r="H634" s="1157"/>
      <c r="I634" s="1157"/>
      <c r="J634" s="1157"/>
      <c r="K634" s="1157"/>
      <c r="L634" s="1157"/>
      <c r="M634" s="1157"/>
      <c r="N634" s="1157"/>
      <c r="O634" s="1157"/>
      <c r="P634" s="1157"/>
      <c r="Q634" s="1157"/>
      <c r="R634" s="1157"/>
    </row>
    <row r="635" spans="1:21" ht="15" customHeight="1" x14ac:dyDescent="0.25">
      <c r="A635" s="1157"/>
      <c r="B635" s="353"/>
      <c r="C635" s="1153"/>
      <c r="D635" s="1153"/>
      <c r="E635" s="1153"/>
      <c r="F635" s="2263"/>
      <c r="G635" s="2263"/>
      <c r="H635" s="1157"/>
      <c r="I635" s="1157"/>
      <c r="J635" s="1157"/>
      <c r="K635" s="1157"/>
      <c r="L635" s="1157"/>
      <c r="M635" s="1157"/>
      <c r="N635" s="1157"/>
      <c r="O635" s="1157"/>
      <c r="P635" s="1157"/>
      <c r="Q635" s="1157"/>
      <c r="R635" s="1157"/>
    </row>
    <row r="636" spans="1:21" ht="15.75" customHeight="1" x14ac:dyDescent="0.25">
      <c r="A636" s="1327"/>
      <c r="B636" s="1157"/>
      <c r="C636" s="1147"/>
      <c r="D636" s="1147"/>
      <c r="E636" s="1147"/>
      <c r="F636" s="2264"/>
      <c r="G636" s="2264"/>
      <c r="H636" s="1157"/>
      <c r="I636" s="1157"/>
      <c r="J636" s="1157"/>
      <c r="K636" s="1157"/>
      <c r="L636" s="1157"/>
      <c r="M636" s="1157"/>
      <c r="N636" s="1157"/>
      <c r="R636" s="1157"/>
    </row>
    <row r="637" spans="1:21" ht="24.75" customHeight="1" x14ac:dyDescent="0.25">
      <c r="A637" s="30"/>
      <c r="C637" s="1147"/>
      <c r="D637" s="1147"/>
      <c r="E637" s="1147"/>
      <c r="F637" s="2268"/>
      <c r="G637" s="2268"/>
    </row>
    <row r="638" spans="1:21" ht="15.75" x14ac:dyDescent="0.25">
      <c r="A638" s="30"/>
      <c r="C638" s="1147"/>
      <c r="D638" s="1147"/>
      <c r="E638" s="1147"/>
      <c r="F638" s="2268"/>
      <c r="G638" s="2268"/>
    </row>
    <row r="639" spans="1:21" ht="15.75" x14ac:dyDescent="0.25">
      <c r="A639" s="30"/>
      <c r="C639" s="1147"/>
      <c r="D639" s="1147"/>
      <c r="E639" s="1147"/>
      <c r="F639" s="2268"/>
      <c r="G639" s="2268"/>
    </row>
    <row r="640" spans="1:21" ht="15.75" x14ac:dyDescent="0.25">
      <c r="A640" s="30"/>
      <c r="C640" s="1147"/>
      <c r="D640" s="1147"/>
      <c r="E640" s="1147"/>
      <c r="F640" s="2268"/>
      <c r="G640" s="2268"/>
      <c r="P640" s="318"/>
    </row>
    <row r="641" spans="1:16" ht="15.75" customHeight="1" x14ac:dyDescent="0.25">
      <c r="A641" s="30"/>
      <c r="C641" s="1147"/>
      <c r="D641" s="1147"/>
      <c r="E641" s="1147"/>
      <c r="F641" s="2268"/>
      <c r="G641" s="2268"/>
      <c r="P641" s="318"/>
    </row>
    <row r="642" spans="1:16" ht="15" customHeight="1" x14ac:dyDescent="0.25">
      <c r="A642" s="30"/>
      <c r="C642" s="1147"/>
      <c r="D642" s="1147"/>
      <c r="E642" s="1147"/>
      <c r="F642" s="2268"/>
      <c r="G642" s="2268"/>
      <c r="P642" s="318"/>
    </row>
    <row r="643" spans="1:16" x14ac:dyDescent="0.25">
      <c r="A643" s="30"/>
      <c r="C643" s="97"/>
      <c r="D643" s="97"/>
      <c r="E643" s="97"/>
      <c r="F643" s="97"/>
      <c r="G643" s="97"/>
    </row>
    <row r="644" spans="1:16" x14ac:dyDescent="0.25">
      <c r="A644" s="30"/>
      <c r="C644" s="97"/>
      <c r="D644" s="97"/>
      <c r="E644" s="97"/>
      <c r="F644" s="97"/>
      <c r="G644" s="97"/>
    </row>
    <row r="645" spans="1:16" x14ac:dyDescent="0.25">
      <c r="A645" s="30"/>
      <c r="C645" s="97"/>
      <c r="D645" s="97"/>
      <c r="E645" s="97"/>
      <c r="F645" s="97"/>
      <c r="G645" s="97"/>
    </row>
    <row r="646" spans="1:16" x14ac:dyDescent="0.25">
      <c r="A646" s="30"/>
      <c r="C646" s="2257"/>
      <c r="D646" s="2257"/>
      <c r="E646" s="1153"/>
      <c r="F646" s="2263"/>
      <c r="G646" s="2263"/>
    </row>
    <row r="647" spans="1:16" ht="15.75" x14ac:dyDescent="0.25">
      <c r="A647" s="30"/>
      <c r="C647" s="2266"/>
      <c r="D647" s="2266"/>
      <c r="E647" s="363"/>
      <c r="F647" s="2267"/>
      <c r="G647" s="2267"/>
    </row>
    <row r="648" spans="1:16" x14ac:dyDescent="0.25">
      <c r="A648" s="30"/>
      <c r="C648" s="1157"/>
      <c r="D648" s="1157"/>
      <c r="E648" s="1157"/>
      <c r="F648" s="1157"/>
      <c r="G648" s="1157"/>
    </row>
    <row r="649" spans="1:16" x14ac:dyDescent="0.25">
      <c r="C649" s="1157"/>
      <c r="D649" s="1157"/>
      <c r="E649" s="1157"/>
      <c r="F649" s="1157"/>
      <c r="G649" s="1157"/>
    </row>
    <row r="650" spans="1:16" x14ac:dyDescent="0.25">
      <c r="C650" s="2262"/>
      <c r="D650" s="2262"/>
      <c r="E650" s="1157"/>
      <c r="F650" s="1157"/>
      <c r="G650" s="1157"/>
    </row>
    <row r="651" spans="1:16" x14ac:dyDescent="0.25">
      <c r="C651" s="2262"/>
      <c r="D651" s="2262"/>
      <c r="E651" s="1157"/>
      <c r="F651" s="1157"/>
      <c r="G651" s="1157"/>
    </row>
    <row r="652" spans="1:16" x14ac:dyDescent="0.25">
      <c r="C652" s="1155"/>
      <c r="D652" s="36"/>
      <c r="E652" s="1157"/>
      <c r="F652" s="1157"/>
      <c r="G652" s="1157"/>
    </row>
    <row r="653" spans="1:16" x14ac:dyDescent="0.25">
      <c r="C653" s="1157"/>
      <c r="D653" s="1157"/>
      <c r="E653" s="1157"/>
      <c r="F653" s="1157"/>
      <c r="G653" s="1157"/>
    </row>
    <row r="655" spans="1:16" ht="15.75" x14ac:dyDescent="0.25">
      <c r="B655" s="200"/>
    </row>
    <row r="656" spans="1:16" ht="15.75" x14ac:dyDescent="0.25">
      <c r="B656" s="200"/>
    </row>
    <row r="657" spans="2:31" ht="15.75" x14ac:dyDescent="0.25">
      <c r="B657" s="200"/>
    </row>
    <row r="658" spans="2:31" ht="15.75" x14ac:dyDescent="0.25">
      <c r="B658" s="200"/>
    </row>
    <row r="659" spans="2:31" ht="15.75" x14ac:dyDescent="0.25">
      <c r="B659" s="201"/>
    </row>
    <row r="660" spans="2:31" ht="15.75" x14ac:dyDescent="0.25">
      <c r="B660" s="201"/>
    </row>
    <row r="666" spans="2:31" ht="18.75" x14ac:dyDescent="0.25">
      <c r="R666" s="28"/>
      <c r="S666" s="1157"/>
      <c r="T666" s="1157"/>
      <c r="U666" s="1157"/>
      <c r="V666" s="1157"/>
      <c r="W666" s="1157"/>
      <c r="X666" s="29"/>
      <c r="Y666" s="1156"/>
    </row>
    <row r="667" spans="2:31" ht="15.75" x14ac:dyDescent="0.25">
      <c r="B667" s="97"/>
      <c r="H667" s="97"/>
      <c r="I667" s="97"/>
      <c r="J667" s="97"/>
      <c r="K667" s="97"/>
      <c r="R667" s="1107"/>
      <c r="S667" s="1105"/>
      <c r="T667" s="1105"/>
      <c r="U667" s="1845"/>
      <c r="V667" s="1845"/>
      <c r="W667" s="1104"/>
      <c r="X667" s="1825"/>
      <c r="Y667" s="1825"/>
    </row>
    <row r="668" spans="2:31" ht="15.75" x14ac:dyDescent="0.25">
      <c r="B668" s="97"/>
      <c r="H668" s="97"/>
      <c r="I668" s="93"/>
      <c r="J668" s="356"/>
      <c r="K668" s="97"/>
      <c r="R668" s="1107"/>
      <c r="S668" s="1145"/>
      <c r="T668" s="296"/>
      <c r="U668" s="2260"/>
      <c r="V668" s="2260"/>
      <c r="W668" s="1145"/>
      <c r="X668" s="1887"/>
      <c r="Y668" s="1887"/>
    </row>
    <row r="669" spans="2:31" ht="15.75" x14ac:dyDescent="0.25">
      <c r="B669" s="97"/>
      <c r="H669" s="1153"/>
      <c r="I669" s="2263"/>
      <c r="J669" s="2263"/>
      <c r="K669" s="97"/>
      <c r="R669" s="1152"/>
      <c r="S669" s="1151"/>
      <c r="T669" s="297"/>
      <c r="U669" s="2269"/>
      <c r="V669" s="2269"/>
      <c r="W669" s="1151"/>
      <c r="X669" s="2270"/>
      <c r="Y669" s="2270"/>
    </row>
    <row r="670" spans="2:31" ht="15.75" x14ac:dyDescent="0.25">
      <c r="B670" s="97"/>
      <c r="H670" s="1147"/>
      <c r="I670" s="2264"/>
      <c r="J670" s="2264"/>
      <c r="K670" s="97"/>
      <c r="R670" s="1107"/>
      <c r="S670" s="1145"/>
      <c r="T670" s="296"/>
      <c r="U670" s="2260"/>
      <c r="V670" s="2260"/>
      <c r="W670" s="1145"/>
      <c r="X670" s="1876"/>
      <c r="Y670" s="1876"/>
    </row>
    <row r="671" spans="2:31" ht="15.75" x14ac:dyDescent="0.25">
      <c r="B671" s="97"/>
      <c r="H671" s="1147"/>
      <c r="I671" s="2268"/>
      <c r="J671" s="2268"/>
      <c r="K671" s="97"/>
      <c r="R671" s="1152"/>
      <c r="S671" s="1151"/>
      <c r="T671" s="297"/>
      <c r="U671" s="2269"/>
      <c r="V671" s="2269"/>
      <c r="W671" s="1151"/>
      <c r="X671" s="2270"/>
      <c r="Y671" s="2270"/>
    </row>
    <row r="672" spans="2:31" ht="15.75" x14ac:dyDescent="0.25">
      <c r="B672" s="97"/>
      <c r="D672" s="95"/>
      <c r="H672" s="1147"/>
      <c r="I672" s="2268"/>
      <c r="J672" s="2268"/>
      <c r="K672" s="97"/>
      <c r="R672" s="1107"/>
      <c r="S672" s="1145"/>
      <c r="T672" s="296"/>
      <c r="U672" s="2260"/>
      <c r="V672" s="2260"/>
      <c r="W672" s="1145"/>
      <c r="X672" s="1876"/>
      <c r="Y672" s="1876"/>
      <c r="AB672" s="318"/>
      <c r="AC672" s="318"/>
      <c r="AD672" s="318"/>
      <c r="AE672" s="318"/>
    </row>
    <row r="673" spans="2:31" ht="15.75" x14ac:dyDescent="0.25">
      <c r="B673" s="97"/>
      <c r="H673" s="1147"/>
      <c r="I673" s="2268"/>
      <c r="J673" s="2268"/>
      <c r="K673" s="97"/>
      <c r="AA673" s="318"/>
      <c r="AB673" s="318"/>
      <c r="AD673" s="318"/>
      <c r="AE673" s="318"/>
    </row>
    <row r="674" spans="2:31" ht="15.75" x14ac:dyDescent="0.25">
      <c r="B674" s="97"/>
      <c r="H674" s="1147"/>
      <c r="I674" s="2268"/>
      <c r="J674" s="2268"/>
      <c r="K674" s="97"/>
      <c r="AA674" s="318"/>
      <c r="AB674" s="318"/>
      <c r="AC674" s="318"/>
      <c r="AD674" s="318"/>
      <c r="AE674" s="318"/>
    </row>
    <row r="675" spans="2:31" ht="15.75" x14ac:dyDescent="0.25">
      <c r="B675" s="97"/>
      <c r="H675" s="1147"/>
      <c r="I675" s="2264"/>
      <c r="J675" s="2264"/>
      <c r="K675" s="97"/>
    </row>
    <row r="676" spans="2:31" ht="15.75" x14ac:dyDescent="0.25">
      <c r="B676" s="97"/>
      <c r="H676" s="1147"/>
      <c r="I676" s="2268"/>
      <c r="J676" s="2268"/>
      <c r="K676" s="97"/>
    </row>
    <row r="677" spans="2:31" ht="15.75" x14ac:dyDescent="0.25">
      <c r="B677" s="97"/>
      <c r="H677" s="1147"/>
      <c r="I677" s="2268"/>
      <c r="J677" s="2268"/>
      <c r="K677" s="97"/>
    </row>
    <row r="678" spans="2:31" ht="15.75" x14ac:dyDescent="0.25">
      <c r="B678" s="97"/>
      <c r="H678" s="1147"/>
      <c r="I678" s="2268"/>
      <c r="J678" s="2268"/>
      <c r="K678" s="97"/>
    </row>
    <row r="679" spans="2:31" ht="15.75" x14ac:dyDescent="0.25">
      <c r="B679" s="97"/>
      <c r="H679" s="1147"/>
      <c r="I679" s="2268"/>
      <c r="J679" s="2268"/>
      <c r="K679" s="97"/>
    </row>
    <row r="680" spans="2:31" ht="15.75" x14ac:dyDescent="0.25">
      <c r="B680" s="97"/>
      <c r="H680" s="1147"/>
      <c r="I680" s="2264"/>
      <c r="J680" s="2264"/>
      <c r="K680" s="97"/>
    </row>
    <row r="681" spans="2:31" ht="15.75" x14ac:dyDescent="0.25">
      <c r="B681" s="97"/>
      <c r="H681" s="1147"/>
      <c r="I681" s="2268"/>
      <c r="J681" s="2268"/>
      <c r="K681" s="97"/>
    </row>
    <row r="682" spans="2:31" x14ac:dyDescent="0.25">
      <c r="B682" s="97"/>
      <c r="H682" s="97"/>
      <c r="I682" s="97"/>
      <c r="J682" s="97"/>
      <c r="K682" s="97"/>
    </row>
    <row r="683" spans="2:31" x14ac:dyDescent="0.25">
      <c r="B683" s="97"/>
      <c r="H683" s="97"/>
      <c r="I683" s="97"/>
      <c r="J683" s="97"/>
      <c r="K683" s="97"/>
    </row>
    <row r="684" spans="2:31" x14ac:dyDescent="0.25">
      <c r="C684" s="97"/>
      <c r="D684" s="97"/>
      <c r="E684" s="97"/>
      <c r="F684" s="97"/>
      <c r="G684" s="97"/>
    </row>
    <row r="685" spans="2:31" x14ac:dyDescent="0.25">
      <c r="C685" s="97"/>
      <c r="D685" s="97"/>
      <c r="E685" s="97"/>
      <c r="F685" s="97"/>
      <c r="G685" s="97"/>
    </row>
    <row r="686" spans="2:31" ht="15.75" x14ac:dyDescent="0.25">
      <c r="C686" s="97"/>
      <c r="D686" s="97"/>
      <c r="E686" s="298"/>
      <c r="F686" s="2271"/>
      <c r="G686" s="2271"/>
    </row>
    <row r="687" spans="2:31" ht="15.75" x14ac:dyDescent="0.25">
      <c r="C687" s="1146"/>
      <c r="D687" s="1147"/>
      <c r="E687" s="1150"/>
      <c r="F687" s="2261"/>
      <c r="G687" s="2261"/>
    </row>
    <row r="688" spans="2:31" ht="15.75" x14ac:dyDescent="0.25">
      <c r="C688" s="1146"/>
      <c r="D688" s="1147"/>
      <c r="E688" s="1150"/>
      <c r="F688" s="2261"/>
      <c r="G688" s="2261"/>
    </row>
    <row r="689" spans="3:23" ht="18.75" x14ac:dyDescent="0.25">
      <c r="C689" s="1146"/>
      <c r="D689" s="1147"/>
      <c r="E689" s="1150"/>
      <c r="F689" s="2261"/>
      <c r="G689" s="2261"/>
      <c r="R689" s="18"/>
      <c r="S689" s="1100"/>
      <c r="T689" s="1100"/>
      <c r="U689" s="1100"/>
      <c r="V689" s="1101"/>
      <c r="W689" s="1157"/>
    </row>
    <row r="690" spans="3:23" ht="15.75" x14ac:dyDescent="0.25">
      <c r="C690" s="1146"/>
      <c r="D690" s="1147"/>
      <c r="E690" s="1150"/>
      <c r="F690" s="2261"/>
      <c r="G690" s="2261"/>
      <c r="R690" s="1871"/>
      <c r="S690" s="1871"/>
      <c r="T690" s="1869"/>
      <c r="U690" s="1870"/>
      <c r="V690" s="1870"/>
      <c r="W690" s="1157"/>
    </row>
    <row r="691" spans="3:23" ht="15.75" x14ac:dyDescent="0.25">
      <c r="C691" s="1146"/>
      <c r="D691" s="1147"/>
      <c r="E691" s="1150"/>
      <c r="F691" s="2261"/>
      <c r="G691" s="2261"/>
      <c r="R691" s="1871"/>
      <c r="S691" s="1871"/>
      <c r="T691" s="1869"/>
      <c r="U691" s="1870"/>
      <c r="V691" s="1870"/>
      <c r="W691" s="1157"/>
    </row>
    <row r="692" spans="3:23" ht="15.75" x14ac:dyDescent="0.25">
      <c r="C692" s="1146"/>
      <c r="D692" s="1147"/>
      <c r="E692" s="1150"/>
      <c r="F692" s="2261"/>
      <c r="G692" s="2261"/>
      <c r="R692" s="1099"/>
      <c r="S692" s="86"/>
      <c r="T692" s="294"/>
      <c r="U692" s="86"/>
      <c r="V692" s="86"/>
      <c r="W692" s="1157"/>
    </row>
    <row r="693" spans="3:23" ht="15.75" x14ac:dyDescent="0.25">
      <c r="C693" s="1146"/>
      <c r="D693" s="1147"/>
      <c r="E693" s="1150"/>
      <c r="F693" s="2261"/>
      <c r="G693" s="2261"/>
      <c r="R693" s="1152"/>
      <c r="S693" s="1151"/>
      <c r="T693" s="1152"/>
      <c r="U693" s="1151"/>
      <c r="V693" s="1151"/>
      <c r="W693" s="1157"/>
    </row>
    <row r="694" spans="3:23" ht="15.75" x14ac:dyDescent="0.25">
      <c r="C694" s="1146"/>
      <c r="D694" s="1147"/>
      <c r="E694" s="1150"/>
      <c r="F694" s="2261"/>
      <c r="G694" s="2261"/>
      <c r="R694" s="1107"/>
      <c r="S694" s="1145"/>
      <c r="T694" s="1107"/>
      <c r="U694" s="1145"/>
      <c r="V694" s="1145"/>
      <c r="W694" s="1157"/>
    </row>
    <row r="695" spans="3:23" ht="15.75" x14ac:dyDescent="0.25">
      <c r="C695" s="1146"/>
      <c r="D695" s="1147"/>
      <c r="E695" s="1150"/>
      <c r="F695" s="2272"/>
      <c r="G695" s="2272"/>
      <c r="R695" s="1152"/>
      <c r="S695" s="1151"/>
      <c r="T695" s="1152"/>
      <c r="U695" s="1151"/>
      <c r="V695" s="1151"/>
      <c r="W695" s="1157"/>
    </row>
    <row r="696" spans="3:23" ht="15.75" x14ac:dyDescent="0.25">
      <c r="C696" s="1146"/>
      <c r="D696" s="1147"/>
      <c r="E696" s="1150"/>
      <c r="F696" s="2272"/>
      <c r="G696" s="2272"/>
      <c r="R696" s="270"/>
      <c r="S696" s="264"/>
      <c r="T696" s="1107"/>
      <c r="U696" s="264"/>
      <c r="V696" s="264"/>
      <c r="W696" s="1157"/>
    </row>
    <row r="697" spans="3:23" ht="15.75" x14ac:dyDescent="0.25">
      <c r="C697" s="1146"/>
      <c r="D697" s="1147"/>
      <c r="E697" s="1150"/>
      <c r="F697" s="2272"/>
      <c r="G697" s="2272"/>
      <c r="R697" s="1157"/>
      <c r="S697" s="1157"/>
      <c r="T697" s="1157"/>
      <c r="U697" s="1157"/>
      <c r="V697" s="1157"/>
      <c r="W697" s="1157"/>
    </row>
    <row r="698" spans="3:23" ht="15.75" x14ac:dyDescent="0.25">
      <c r="C698" s="1146"/>
      <c r="D698" s="1147"/>
      <c r="E698" s="1150"/>
      <c r="F698" s="2272"/>
      <c r="G698" s="2272"/>
    </row>
    <row r="699" spans="3:23" x14ac:dyDescent="0.25">
      <c r="C699" s="97"/>
      <c r="D699" s="97"/>
      <c r="E699" s="97"/>
      <c r="F699" s="97"/>
      <c r="G699" s="97"/>
    </row>
    <row r="700" spans="3:23" x14ac:dyDescent="0.25">
      <c r="C700" s="97"/>
      <c r="D700" s="97"/>
      <c r="E700" s="97"/>
      <c r="F700" s="97"/>
      <c r="G700" s="97"/>
    </row>
    <row r="734" spans="12:15" x14ac:dyDescent="0.25">
      <c r="O734" s="1108"/>
    </row>
    <row r="735" spans="12:15" x14ac:dyDescent="0.25">
      <c r="L735" s="1108"/>
      <c r="M735" s="1108"/>
      <c r="N735" s="1108"/>
    </row>
    <row r="737" spans="1:43" ht="18.75" x14ac:dyDescent="0.3">
      <c r="M737" s="134"/>
    </row>
    <row r="738" spans="1:43" ht="15.75" x14ac:dyDescent="0.25">
      <c r="M738" s="1328"/>
    </row>
    <row r="739" spans="1:43" ht="16.5" thickBot="1" x14ac:dyDescent="0.3">
      <c r="M739" s="1328"/>
    </row>
    <row r="740" spans="1:43" ht="15.75" x14ac:dyDescent="0.25">
      <c r="M740" s="1328"/>
      <c r="AI740" s="1132"/>
      <c r="AK740" s="103" t="s">
        <v>345</v>
      </c>
      <c r="AL740" s="372"/>
      <c r="AM740" s="372"/>
      <c r="AN740" s="372"/>
      <c r="AO740" s="372"/>
      <c r="AP740" s="372" t="s">
        <v>346</v>
      </c>
      <c r="AQ740" s="759">
        <v>2113</v>
      </c>
    </row>
    <row r="741" spans="1:43" ht="15.75" x14ac:dyDescent="0.25">
      <c r="M741" s="1328"/>
      <c r="AI741" s="1132"/>
      <c r="AK741" s="101" t="s">
        <v>347</v>
      </c>
      <c r="AL741" s="315"/>
      <c r="AM741" s="315"/>
      <c r="AN741" s="315"/>
      <c r="AO741" s="315"/>
      <c r="AP741" s="315" t="s">
        <v>346</v>
      </c>
      <c r="AQ741" s="104">
        <v>2437</v>
      </c>
    </row>
    <row r="742" spans="1:43" ht="15.75" x14ac:dyDescent="0.25">
      <c r="L742" s="1157"/>
      <c r="M742" s="1328"/>
      <c r="O742" s="1157"/>
      <c r="P742" s="1157"/>
      <c r="AI742" s="1132"/>
      <c r="AK742" s="101" t="s">
        <v>348</v>
      </c>
      <c r="AL742" s="315"/>
      <c r="AM742" s="315"/>
      <c r="AN742" s="315"/>
      <c r="AO742" s="315"/>
      <c r="AP742" s="315" t="s">
        <v>346</v>
      </c>
      <c r="AQ742" s="104">
        <v>3561</v>
      </c>
    </row>
    <row r="743" spans="1:43" ht="18.75" x14ac:dyDescent="0.25">
      <c r="A743" s="1157"/>
      <c r="B743" s="271"/>
      <c r="H743" s="1157"/>
      <c r="I743" s="1157"/>
      <c r="J743" s="1157"/>
      <c r="K743" s="1157"/>
      <c r="L743" s="1157"/>
      <c r="M743" s="1328"/>
      <c r="N743" s="1157"/>
      <c r="O743" s="1157"/>
      <c r="P743" s="1157"/>
      <c r="AI743" s="1132"/>
      <c r="AK743" s="101" t="s">
        <v>349</v>
      </c>
      <c r="AL743" s="315"/>
      <c r="AM743" s="315"/>
      <c r="AN743" s="315"/>
      <c r="AO743" s="315"/>
      <c r="AP743" s="315" t="s">
        <v>346</v>
      </c>
      <c r="AQ743" s="104">
        <v>4332</v>
      </c>
    </row>
    <row r="744" spans="1:43" ht="15.75" customHeight="1" x14ac:dyDescent="0.25">
      <c r="A744" s="1157"/>
      <c r="B744" s="1106"/>
      <c r="H744" s="1157"/>
      <c r="I744" s="1157"/>
      <c r="J744" s="1157"/>
      <c r="K744" s="1157"/>
      <c r="L744" s="1157"/>
      <c r="M744" s="1328"/>
      <c r="N744" s="1157"/>
      <c r="O744" s="1157"/>
      <c r="P744" s="1157"/>
      <c r="AI744" s="1132"/>
      <c r="AK744" s="101" t="s">
        <v>350</v>
      </c>
      <c r="AL744" s="315"/>
      <c r="AM744" s="315"/>
      <c r="AN744" s="315"/>
      <c r="AO744" s="315"/>
      <c r="AP744" s="315" t="s">
        <v>346</v>
      </c>
      <c r="AQ744" s="104">
        <v>6501</v>
      </c>
    </row>
    <row r="745" spans="1:43" ht="15.75" customHeight="1" x14ac:dyDescent="0.25">
      <c r="A745" s="1157"/>
      <c r="B745" s="1106"/>
      <c r="H745" s="1157"/>
      <c r="I745" s="1157"/>
      <c r="J745" s="1157"/>
      <c r="K745" s="1157"/>
      <c r="L745" s="1157"/>
      <c r="M745" s="1157"/>
      <c r="N745" s="1157"/>
      <c r="O745" s="1157"/>
      <c r="P745" s="1157"/>
      <c r="AI745" s="1132"/>
      <c r="AK745" s="101" t="s">
        <v>351</v>
      </c>
      <c r="AL745" s="315"/>
      <c r="AM745" s="315"/>
      <c r="AN745" s="315"/>
      <c r="AO745" s="315"/>
      <c r="AP745" s="315" t="s">
        <v>346</v>
      </c>
      <c r="AQ745" s="104">
        <v>13013</v>
      </c>
    </row>
    <row r="746" spans="1:43" ht="15.75" customHeight="1" x14ac:dyDescent="0.25">
      <c r="A746" s="1157"/>
      <c r="B746" s="1096"/>
      <c r="H746" s="1157"/>
      <c r="I746" s="1157"/>
      <c r="J746" s="1157"/>
      <c r="K746" s="1157"/>
      <c r="L746" s="1157"/>
      <c r="M746" s="1157"/>
      <c r="N746" s="1157"/>
      <c r="O746" s="1098"/>
      <c r="P746" s="1157"/>
      <c r="AI746" s="1132"/>
      <c r="AK746" s="101" t="s">
        <v>352</v>
      </c>
      <c r="AL746" s="315"/>
      <c r="AM746" s="315"/>
      <c r="AN746" s="315"/>
      <c r="AO746" s="315"/>
      <c r="AP746" s="315" t="s">
        <v>346</v>
      </c>
      <c r="AQ746" s="104">
        <v>3499</v>
      </c>
    </row>
    <row r="747" spans="1:43" ht="15.75" customHeight="1" x14ac:dyDescent="0.25">
      <c r="A747" s="1157"/>
      <c r="B747" s="1096"/>
      <c r="H747" s="1157"/>
      <c r="I747" s="1157"/>
      <c r="J747" s="1869"/>
      <c r="K747" s="1869"/>
      <c r="L747" s="1825"/>
      <c r="M747" s="1825"/>
      <c r="N747" s="1098"/>
      <c r="O747" s="1098"/>
      <c r="P747" s="1157"/>
      <c r="AI747" s="1132"/>
      <c r="AK747" s="101" t="s">
        <v>353</v>
      </c>
      <c r="AL747" s="315"/>
      <c r="AM747" s="315"/>
      <c r="AN747" s="315"/>
      <c r="AO747" s="315"/>
      <c r="AP747" s="315" t="s">
        <v>346</v>
      </c>
      <c r="AQ747" s="104">
        <v>4250</v>
      </c>
    </row>
    <row r="748" spans="1:43" ht="15.75" customHeight="1" x14ac:dyDescent="0.25">
      <c r="A748" s="1157"/>
      <c r="B748" s="1096"/>
      <c r="H748" s="1157"/>
      <c r="I748" s="1157"/>
      <c r="J748" s="1869"/>
      <c r="K748" s="1869"/>
      <c r="L748" s="1825"/>
      <c r="M748" s="1825"/>
      <c r="N748" s="1098"/>
      <c r="O748" s="1109"/>
      <c r="P748" s="1096"/>
      <c r="AI748" s="1132"/>
      <c r="AK748" s="101" t="s">
        <v>354</v>
      </c>
      <c r="AL748" s="315"/>
      <c r="AM748" s="315"/>
      <c r="AN748" s="315"/>
      <c r="AO748" s="315"/>
      <c r="AP748" s="315" t="s">
        <v>346</v>
      </c>
      <c r="AQ748" s="104">
        <v>4362</v>
      </c>
    </row>
    <row r="749" spans="1:43" ht="15.75" customHeight="1" thickBot="1" x14ac:dyDescent="0.3">
      <c r="A749" s="1157"/>
      <c r="B749" s="1096"/>
      <c r="H749" s="1157"/>
      <c r="I749" s="1157"/>
      <c r="J749" s="1846"/>
      <c r="K749" s="1846"/>
      <c r="L749" s="1103"/>
      <c r="M749" s="1110"/>
      <c r="N749" s="1109"/>
      <c r="O749" s="1109"/>
      <c r="P749" s="1096"/>
      <c r="AI749" s="1132"/>
      <c r="AK749" s="102" t="s">
        <v>355</v>
      </c>
      <c r="AL749" s="105"/>
      <c r="AM749" s="105"/>
      <c r="AN749" s="105"/>
      <c r="AO749" s="105"/>
      <c r="AP749" s="105" t="s">
        <v>346</v>
      </c>
      <c r="AQ749" s="106">
        <v>7917</v>
      </c>
    </row>
    <row r="750" spans="1:43" ht="15.75" customHeight="1" x14ac:dyDescent="0.25">
      <c r="A750" s="1157"/>
      <c r="B750" s="1096"/>
      <c r="H750" s="1157"/>
      <c r="I750" s="1157"/>
      <c r="J750" s="1846"/>
      <c r="K750" s="1846"/>
      <c r="L750" s="1103"/>
      <c r="M750" s="1110"/>
      <c r="N750" s="1109"/>
      <c r="O750" s="1109"/>
      <c r="P750" s="1096"/>
      <c r="AI750" s="1132"/>
    </row>
    <row r="751" spans="1:43" ht="15.75" customHeight="1" thickBot="1" x14ac:dyDescent="0.3">
      <c r="A751" s="1157"/>
      <c r="B751" s="1096"/>
      <c r="H751" s="1157"/>
      <c r="I751" s="1157"/>
      <c r="J751" s="1846"/>
      <c r="K751" s="1846"/>
      <c r="L751" s="1103"/>
      <c r="M751" s="1110"/>
      <c r="N751" s="1109"/>
      <c r="O751" s="1109"/>
      <c r="P751" s="1096"/>
      <c r="AI751" s="1132"/>
    </row>
    <row r="752" spans="1:43" ht="15.75" customHeight="1" x14ac:dyDescent="0.25">
      <c r="A752" s="1157"/>
      <c r="B752" s="1096"/>
      <c r="H752" s="1157"/>
      <c r="I752" s="1157"/>
      <c r="J752" s="1846"/>
      <c r="K752" s="1846"/>
      <c r="L752" s="1103"/>
      <c r="M752" s="1110"/>
      <c r="N752" s="1109"/>
      <c r="O752" s="1109"/>
      <c r="P752" s="1096"/>
      <c r="AI752" s="1132"/>
      <c r="AK752" s="1866" t="s">
        <v>356</v>
      </c>
      <c r="AL752" s="1867"/>
      <c r="AM752" s="1867"/>
      <c r="AN752" s="1867"/>
      <c r="AO752" s="1868"/>
      <c r="AP752" s="372" t="s">
        <v>357</v>
      </c>
      <c r="AQ752" s="759">
        <v>143</v>
      </c>
    </row>
    <row r="753" spans="1:43" ht="15.75" customHeight="1" x14ac:dyDescent="0.25">
      <c r="A753" s="1157"/>
      <c r="B753" s="1096"/>
      <c r="H753" s="1157"/>
      <c r="I753" s="1157"/>
      <c r="J753" s="1846"/>
      <c r="K753" s="1846"/>
      <c r="L753" s="1103"/>
      <c r="M753" s="1110"/>
      <c r="N753" s="1109"/>
      <c r="O753" s="1109"/>
      <c r="P753" s="1096"/>
      <c r="AI753" s="1132"/>
      <c r="AK753" s="1857" t="s">
        <v>358</v>
      </c>
      <c r="AL753" s="1858"/>
      <c r="AM753" s="1858"/>
      <c r="AN753" s="1858"/>
      <c r="AO753" s="1859"/>
      <c r="AP753" s="315" t="s">
        <v>357</v>
      </c>
      <c r="AQ753" s="104">
        <v>185</v>
      </c>
    </row>
    <row r="754" spans="1:43" ht="15.75" customHeight="1" x14ac:dyDescent="0.25">
      <c r="A754" s="1157"/>
      <c r="B754" s="1096"/>
      <c r="H754" s="1157"/>
      <c r="I754" s="1157"/>
      <c r="J754" s="1846"/>
      <c r="K754" s="1846"/>
      <c r="L754" s="1103"/>
      <c r="M754" s="1110"/>
      <c r="N754" s="1109"/>
      <c r="O754" s="1109"/>
      <c r="P754" s="1096"/>
      <c r="AI754" s="1132"/>
      <c r="AK754" s="1857" t="s">
        <v>359</v>
      </c>
      <c r="AL754" s="1858"/>
      <c r="AM754" s="1858"/>
      <c r="AN754" s="1858"/>
      <c r="AO754" s="1859"/>
      <c r="AP754" s="315" t="s">
        <v>357</v>
      </c>
      <c r="AQ754" s="104">
        <v>260</v>
      </c>
    </row>
    <row r="755" spans="1:43" ht="15.75" customHeight="1" x14ac:dyDescent="0.25">
      <c r="A755" s="1157"/>
      <c r="B755" s="1096"/>
      <c r="H755" s="1157"/>
      <c r="I755" s="1157"/>
      <c r="J755" s="1846"/>
      <c r="K755" s="1846"/>
      <c r="L755" s="1103"/>
      <c r="M755" s="1110"/>
      <c r="N755" s="1109"/>
      <c r="O755" s="1109"/>
      <c r="P755" s="1096"/>
      <c r="AI755" s="1132"/>
      <c r="AK755" s="1857" t="s">
        <v>360</v>
      </c>
      <c r="AL755" s="1858"/>
      <c r="AM755" s="1858"/>
      <c r="AN755" s="1858"/>
      <c r="AO755" s="1859"/>
      <c r="AP755" s="315" t="s">
        <v>357</v>
      </c>
      <c r="AQ755" s="104">
        <v>376</v>
      </c>
    </row>
    <row r="756" spans="1:43" ht="15.75" customHeight="1" thickBot="1" x14ac:dyDescent="0.3">
      <c r="A756" s="1157"/>
      <c r="B756" s="1096"/>
      <c r="H756" s="1157"/>
      <c r="I756" s="1157"/>
      <c r="J756" s="1846"/>
      <c r="K756" s="1846"/>
      <c r="L756" s="1103"/>
      <c r="M756" s="1110"/>
      <c r="N756" s="1109"/>
      <c r="O756" s="1109"/>
      <c r="P756" s="1096"/>
      <c r="AI756" s="1132"/>
      <c r="AK756" s="1860" t="s">
        <v>361</v>
      </c>
      <c r="AL756" s="1861"/>
      <c r="AM756" s="1861"/>
      <c r="AN756" s="1861"/>
      <c r="AO756" s="1862"/>
      <c r="AP756" s="105" t="s">
        <v>357</v>
      </c>
      <c r="AQ756" s="106">
        <v>600</v>
      </c>
    </row>
    <row r="757" spans="1:43" ht="15.75" customHeight="1" thickBot="1" x14ac:dyDescent="0.3">
      <c r="A757" s="1157"/>
      <c r="B757" s="1096"/>
      <c r="H757" s="1157"/>
      <c r="I757" s="1157"/>
      <c r="J757" s="1846"/>
      <c r="K757" s="1846"/>
      <c r="L757" s="1103"/>
      <c r="M757" s="1110"/>
      <c r="N757" s="1109"/>
      <c r="O757" s="1109"/>
      <c r="P757" s="1096"/>
      <c r="AI757" s="1132"/>
      <c r="AK757" s="1863" t="s">
        <v>362</v>
      </c>
      <c r="AL757" s="1864"/>
      <c r="AM757" s="1864"/>
      <c r="AN757" s="1864"/>
      <c r="AO757" s="1865"/>
      <c r="AP757" s="105" t="s">
        <v>357</v>
      </c>
      <c r="AQ757" s="96">
        <v>71</v>
      </c>
    </row>
    <row r="758" spans="1:43" ht="15.75" customHeight="1" x14ac:dyDescent="0.25">
      <c r="A758" s="1157"/>
      <c r="B758" s="1096"/>
      <c r="H758" s="1157"/>
      <c r="I758" s="1157"/>
      <c r="J758" s="1846"/>
      <c r="K758" s="1846"/>
      <c r="L758" s="1103"/>
      <c r="M758" s="1110"/>
      <c r="N758" s="1109"/>
      <c r="O758" s="1109"/>
      <c r="P758" s="1096"/>
    </row>
    <row r="759" spans="1:43" ht="15.75" customHeight="1" x14ac:dyDescent="0.25">
      <c r="A759" s="1157"/>
      <c r="B759" s="1096"/>
      <c r="H759" s="1157"/>
      <c r="I759" s="1157"/>
      <c r="J759" s="1846"/>
      <c r="K759" s="1846"/>
      <c r="L759" s="1103"/>
      <c r="M759" s="1110"/>
      <c r="N759" s="1109"/>
      <c r="O759" s="1109"/>
      <c r="P759" s="1096"/>
    </row>
    <row r="760" spans="1:43" ht="15.75" customHeight="1" x14ac:dyDescent="0.25">
      <c r="A760" s="1157"/>
      <c r="B760" s="1096"/>
      <c r="C760" s="271"/>
      <c r="D760" s="271"/>
      <c r="E760" s="271"/>
      <c r="F760" s="1157"/>
      <c r="G760" s="1157"/>
      <c r="H760" s="1157"/>
      <c r="I760" s="1157"/>
      <c r="J760" s="1846"/>
      <c r="K760" s="1846"/>
      <c r="L760" s="1103"/>
      <c r="M760" s="1110"/>
      <c r="N760" s="1109"/>
      <c r="O760" s="1109"/>
      <c r="P760" s="1096"/>
    </row>
    <row r="761" spans="1:43" ht="15.75" customHeight="1" x14ac:dyDescent="0.25">
      <c r="A761" s="1157"/>
      <c r="B761" s="1096"/>
      <c r="C761" s="1106"/>
      <c r="D761" s="1825"/>
      <c r="E761" s="1825"/>
      <c r="F761" s="1825"/>
      <c r="G761" s="1825"/>
      <c r="H761" s="1157"/>
      <c r="I761" s="1157"/>
      <c r="J761" s="1846"/>
      <c r="K761" s="1846"/>
      <c r="L761" s="1103"/>
      <c r="M761" s="1110"/>
      <c r="N761" s="1109"/>
      <c r="O761" s="1109"/>
      <c r="P761" s="1096"/>
    </row>
    <row r="762" spans="1:43" ht="15.75" customHeight="1" x14ac:dyDescent="0.25">
      <c r="A762" s="1157"/>
      <c r="B762" s="1096"/>
      <c r="C762" s="1106"/>
      <c r="D762" s="1825"/>
      <c r="E762" s="1825"/>
      <c r="F762" s="1825"/>
      <c r="G762" s="1825"/>
      <c r="H762" s="1157"/>
      <c r="I762" s="1157"/>
      <c r="J762" s="1846"/>
      <c r="K762" s="1846"/>
      <c r="L762" s="1103"/>
      <c r="M762" s="1110"/>
      <c r="N762" s="1109"/>
      <c r="O762" s="1109"/>
      <c r="P762" s="1096"/>
    </row>
    <row r="763" spans="1:43" ht="15.75" customHeight="1" x14ac:dyDescent="0.25">
      <c r="A763" s="1157"/>
      <c r="B763" s="1096"/>
      <c r="C763" s="1096"/>
      <c r="D763" s="1103"/>
      <c r="E763" s="1103"/>
      <c r="F763" s="1848"/>
      <c r="G763" s="1848"/>
      <c r="H763" s="1157"/>
      <c r="I763" s="1157"/>
      <c r="J763" s="1846"/>
      <c r="K763" s="1846"/>
      <c r="L763" s="1103"/>
      <c r="M763" s="1110"/>
      <c r="N763" s="1109"/>
      <c r="O763" s="1109"/>
      <c r="P763" s="1096"/>
    </row>
    <row r="764" spans="1:43" ht="15.75" customHeight="1" x14ac:dyDescent="0.25">
      <c r="A764" s="1157"/>
      <c r="B764" s="1096"/>
      <c r="C764" s="1096"/>
      <c r="D764" s="1103"/>
      <c r="E764" s="1103"/>
      <c r="F764" s="1848"/>
      <c r="G764" s="1848"/>
      <c r="H764" s="1157"/>
      <c r="I764" s="1157"/>
      <c r="J764" s="1846"/>
      <c r="K764" s="1846"/>
      <c r="L764" s="1103"/>
      <c r="M764" s="1110"/>
      <c r="N764" s="1109"/>
      <c r="O764" s="1109"/>
      <c r="P764" s="1096"/>
      <c r="AI764" s="1132"/>
      <c r="AJ764" s="1132"/>
      <c r="AK764" s="1132"/>
      <c r="AL764" s="1132"/>
      <c r="AM764" s="1132"/>
      <c r="AN764" s="1132"/>
      <c r="AO764" s="1132"/>
    </row>
    <row r="765" spans="1:43" ht="15.75" customHeight="1" x14ac:dyDescent="0.25">
      <c r="A765" s="1157"/>
      <c r="B765" s="1096"/>
      <c r="C765" s="1096"/>
      <c r="D765" s="1103"/>
      <c r="E765" s="1103"/>
      <c r="F765" s="1848"/>
      <c r="G765" s="1848"/>
      <c r="H765" s="1157"/>
      <c r="I765" s="1157"/>
      <c r="J765" s="1846"/>
      <c r="K765" s="1846"/>
      <c r="L765" s="1103"/>
      <c r="M765" s="1110"/>
      <c r="N765" s="1109"/>
      <c r="O765" s="1109"/>
      <c r="P765" s="1096"/>
    </row>
    <row r="766" spans="1:43" ht="15.75" customHeight="1" x14ac:dyDescent="0.25">
      <c r="A766" s="1157"/>
      <c r="B766" s="1096"/>
      <c r="C766" s="1096"/>
      <c r="D766" s="1103"/>
      <c r="E766" s="1103"/>
      <c r="F766" s="1848"/>
      <c r="G766" s="1848"/>
      <c r="H766" s="1157"/>
      <c r="I766" s="1157"/>
      <c r="J766" s="1846"/>
      <c r="K766" s="1846"/>
      <c r="L766" s="1103"/>
      <c r="M766" s="1110"/>
      <c r="N766" s="1109"/>
      <c r="O766" s="1109"/>
      <c r="P766" s="1096"/>
    </row>
    <row r="767" spans="1:43" ht="15.75" customHeight="1" x14ac:dyDescent="0.25">
      <c r="A767" s="1157"/>
      <c r="B767" s="1096"/>
      <c r="C767" s="1096"/>
      <c r="D767" s="1103"/>
      <c r="E767" s="1103"/>
      <c r="F767" s="1848"/>
      <c r="G767" s="1848"/>
      <c r="H767" s="1157"/>
      <c r="I767" s="1157"/>
      <c r="J767" s="1846"/>
      <c r="K767" s="1846"/>
      <c r="L767" s="1103"/>
      <c r="M767" s="1110"/>
      <c r="N767" s="1109"/>
      <c r="O767" s="1109"/>
      <c r="P767" s="1096"/>
    </row>
    <row r="768" spans="1:43" ht="15.75" customHeight="1" x14ac:dyDescent="0.25">
      <c r="A768" s="1157"/>
      <c r="B768" s="1096"/>
      <c r="C768" s="1096"/>
      <c r="D768" s="1103"/>
      <c r="E768" s="1103"/>
      <c r="F768" s="1848"/>
      <c r="G768" s="1848"/>
      <c r="H768" s="1157"/>
      <c r="I768" s="1157"/>
      <c r="J768" s="1846"/>
      <c r="K768" s="1846"/>
      <c r="L768" s="1103"/>
      <c r="M768" s="1110"/>
      <c r="N768" s="1109"/>
      <c r="O768" s="1109"/>
      <c r="P768" s="1096"/>
    </row>
    <row r="769" spans="1:16" ht="15.75" customHeight="1" x14ac:dyDescent="0.25">
      <c r="A769" s="1157"/>
      <c r="B769" s="1096"/>
      <c r="C769" s="1096"/>
      <c r="D769" s="1103"/>
      <c r="E769" s="1103"/>
      <c r="F769" s="1848"/>
      <c r="G769" s="1848"/>
      <c r="H769" s="1157"/>
      <c r="I769" s="1157"/>
      <c r="J769" s="1846"/>
      <c r="K769" s="1846"/>
      <c r="L769" s="1103"/>
      <c r="M769" s="1110"/>
      <c r="N769" s="1109"/>
      <c r="O769" s="1109"/>
      <c r="P769" s="1096"/>
    </row>
    <row r="770" spans="1:16" ht="15.75" customHeight="1" x14ac:dyDescent="0.25">
      <c r="A770" s="1157"/>
      <c r="B770" s="1096"/>
      <c r="C770" s="1096"/>
      <c r="D770" s="1103"/>
      <c r="E770" s="1103"/>
      <c r="F770" s="1848"/>
      <c r="G770" s="1848"/>
      <c r="H770" s="1157"/>
      <c r="I770" s="1157"/>
      <c r="J770" s="1846"/>
      <c r="K770" s="1846"/>
      <c r="L770" s="1103"/>
      <c r="M770" s="1110"/>
      <c r="N770" s="1109"/>
      <c r="O770" s="1109"/>
      <c r="P770" s="1096"/>
    </row>
    <row r="771" spans="1:16" ht="15.75" customHeight="1" x14ac:dyDescent="0.25">
      <c r="A771" s="1157"/>
      <c r="B771" s="1096"/>
      <c r="C771" s="1096"/>
      <c r="D771" s="1103"/>
      <c r="E771" s="1103"/>
      <c r="F771" s="1848"/>
      <c r="G771" s="1848"/>
      <c r="H771" s="1157"/>
      <c r="I771" s="1157"/>
      <c r="J771" s="1846"/>
      <c r="K771" s="1846"/>
      <c r="L771" s="1103"/>
      <c r="M771" s="1110"/>
      <c r="N771" s="1109"/>
      <c r="O771" s="1109"/>
      <c r="P771" s="1096"/>
    </row>
    <row r="772" spans="1:16" ht="15.75" customHeight="1" x14ac:dyDescent="0.25">
      <c r="A772" s="1157"/>
      <c r="B772" s="1096"/>
      <c r="C772" s="1096"/>
      <c r="D772" s="1103"/>
      <c r="E772" s="1103"/>
      <c r="F772" s="1848"/>
      <c r="G772" s="1848"/>
      <c r="H772" s="1157"/>
      <c r="I772" s="1157"/>
      <c r="J772" s="1846"/>
      <c r="K772" s="1846"/>
      <c r="L772" s="1103"/>
      <c r="M772" s="1110"/>
      <c r="N772" s="1109"/>
      <c r="O772" s="1109"/>
      <c r="P772" s="1096"/>
    </row>
    <row r="773" spans="1:16" ht="15.75" customHeight="1" x14ac:dyDescent="0.25">
      <c r="A773" s="1157"/>
      <c r="B773" s="1096"/>
      <c r="C773" s="1096"/>
      <c r="D773" s="1103"/>
      <c r="E773" s="1103"/>
      <c r="F773" s="1848"/>
      <c r="G773" s="1848"/>
      <c r="H773" s="1157"/>
      <c r="I773" s="1157"/>
      <c r="J773" s="1846"/>
      <c r="K773" s="1846"/>
      <c r="L773" s="332"/>
      <c r="M773" s="1110"/>
      <c r="N773" s="1109"/>
      <c r="O773" s="1109"/>
      <c r="P773" s="1096"/>
    </row>
    <row r="774" spans="1:16" ht="16.5" customHeight="1" x14ac:dyDescent="0.25">
      <c r="A774" s="1157"/>
      <c r="B774" s="1096"/>
      <c r="C774" s="1096"/>
      <c r="D774" s="1103"/>
      <c r="E774" s="1103"/>
      <c r="F774" s="1848"/>
      <c r="G774" s="1848"/>
      <c r="H774" s="1157"/>
      <c r="I774" s="1157"/>
      <c r="J774" s="1846"/>
      <c r="K774" s="1846"/>
      <c r="L774" s="332"/>
      <c r="M774" s="1110"/>
      <c r="N774" s="1109"/>
      <c r="O774" s="1109"/>
      <c r="P774" s="1096"/>
    </row>
    <row r="775" spans="1:16" ht="16.5" customHeight="1" x14ac:dyDescent="0.25">
      <c r="A775" s="1157"/>
      <c r="B775" s="1096"/>
      <c r="C775" s="1096"/>
      <c r="D775" s="1103"/>
      <c r="E775" s="1103"/>
      <c r="F775" s="1848"/>
      <c r="G775" s="1848"/>
      <c r="H775" s="1157"/>
      <c r="I775" s="1157"/>
      <c r="J775" s="1846"/>
      <c r="K775" s="1846"/>
      <c r="L775" s="332"/>
      <c r="M775" s="1110"/>
      <c r="N775" s="1109"/>
      <c r="O775" s="1109"/>
      <c r="P775" s="1096"/>
    </row>
    <row r="776" spans="1:16" ht="15.75" customHeight="1" x14ac:dyDescent="0.25">
      <c r="A776" s="1157"/>
      <c r="B776" s="1099"/>
      <c r="C776" s="1096"/>
      <c r="D776" s="1103"/>
      <c r="E776" s="1103"/>
      <c r="F776" s="1848"/>
      <c r="G776" s="1848"/>
      <c r="H776" s="1157"/>
      <c r="I776" s="1157"/>
      <c r="J776" s="1846"/>
      <c r="K776" s="1846"/>
      <c r="L776" s="332"/>
      <c r="M776" s="1110"/>
      <c r="N776" s="1109"/>
      <c r="O776" s="1157"/>
      <c r="P776" s="1096"/>
    </row>
    <row r="777" spans="1:16" ht="15.75" customHeight="1" x14ac:dyDescent="0.25">
      <c r="A777" s="1157"/>
      <c r="B777" s="1157"/>
      <c r="C777" s="1096"/>
      <c r="D777" s="1103"/>
      <c r="E777" s="1103"/>
      <c r="F777" s="1848"/>
      <c r="G777" s="1848"/>
      <c r="H777" s="1157"/>
      <c r="I777" s="1157"/>
      <c r="J777" s="1157"/>
      <c r="K777" s="1157"/>
      <c r="L777" s="1157"/>
      <c r="M777" s="1157"/>
      <c r="N777" s="1157"/>
      <c r="O777" s="1157"/>
      <c r="P777" s="1157"/>
    </row>
    <row r="778" spans="1:16" ht="15" customHeight="1" x14ac:dyDescent="0.25">
      <c r="A778" s="1157"/>
      <c r="B778" s="1157"/>
      <c r="C778" s="1096"/>
      <c r="D778" s="1103"/>
      <c r="E778" s="1103"/>
      <c r="F778" s="1848"/>
      <c r="G778" s="1848"/>
      <c r="H778" s="1157"/>
      <c r="I778" s="1157"/>
      <c r="J778" s="1157"/>
      <c r="K778" s="1157"/>
      <c r="L778" s="1157"/>
      <c r="M778" s="1157"/>
      <c r="N778" s="1157"/>
      <c r="O778" s="1157"/>
      <c r="P778" s="1157"/>
    </row>
    <row r="779" spans="1:16" ht="15.75" customHeight="1" x14ac:dyDescent="0.25">
      <c r="A779" s="1157"/>
      <c r="B779" s="1157"/>
      <c r="C779" s="1096"/>
      <c r="D779" s="1103"/>
      <c r="E779" s="1103"/>
      <c r="F779" s="1848"/>
      <c r="G779" s="1848"/>
      <c r="H779" s="1157"/>
      <c r="I779" s="1157"/>
      <c r="J779" s="1157"/>
      <c r="K779" s="1157"/>
      <c r="L779" s="1157"/>
      <c r="M779" s="1157"/>
      <c r="N779" s="1157"/>
      <c r="O779" s="1157"/>
      <c r="P779" s="1157"/>
    </row>
    <row r="780" spans="1:16" ht="16.5" customHeight="1" x14ac:dyDescent="0.25">
      <c r="A780" s="1157"/>
      <c r="B780" s="1157"/>
      <c r="C780" s="1096"/>
      <c r="D780" s="1103"/>
      <c r="E780" s="1103"/>
      <c r="F780" s="1848"/>
      <c r="G780" s="1848"/>
      <c r="H780" s="1157"/>
      <c r="I780" s="1157"/>
      <c r="J780" s="1157"/>
      <c r="K780" s="1157"/>
      <c r="L780" s="1157"/>
      <c r="M780" s="1157"/>
      <c r="N780" s="1157"/>
    </row>
    <row r="781" spans="1:16" ht="16.5" customHeight="1" x14ac:dyDescent="0.25">
      <c r="C781" s="1096"/>
      <c r="D781" s="1103"/>
      <c r="E781" s="1103"/>
      <c r="F781" s="1848"/>
      <c r="G781" s="1848"/>
    </row>
    <row r="782" spans="1:16" ht="16.5" customHeight="1" x14ac:dyDescent="0.25">
      <c r="C782" s="1096"/>
      <c r="D782" s="1103"/>
      <c r="E782" s="1103"/>
      <c r="F782" s="1848"/>
      <c r="G782" s="1848"/>
    </row>
    <row r="783" spans="1:16" ht="16.5" customHeight="1" x14ac:dyDescent="0.25">
      <c r="C783" s="1096"/>
      <c r="D783" s="1103"/>
      <c r="E783" s="1103"/>
      <c r="F783" s="1848"/>
      <c r="G783" s="1848"/>
    </row>
    <row r="784" spans="1:16" ht="16.5" customHeight="1" x14ac:dyDescent="0.25">
      <c r="C784" s="1096"/>
      <c r="D784" s="1103"/>
      <c r="E784" s="1103"/>
      <c r="F784" s="1848"/>
      <c r="G784" s="1848"/>
    </row>
    <row r="785" spans="2:9" ht="16.5" customHeight="1" x14ac:dyDescent="0.25">
      <c r="C785" s="1096"/>
      <c r="D785" s="1103"/>
      <c r="E785" s="1103"/>
      <c r="F785" s="1848"/>
      <c r="G785" s="1848"/>
    </row>
    <row r="786" spans="2:9" ht="16.5" customHeight="1" x14ac:dyDescent="0.25">
      <c r="C786" s="1096"/>
      <c r="D786" s="1103"/>
      <c r="E786" s="1103"/>
      <c r="F786" s="1848"/>
      <c r="G786" s="1848"/>
    </row>
    <row r="787" spans="2:9" ht="16.5" customHeight="1" x14ac:dyDescent="0.25">
      <c r="C787" s="1096"/>
      <c r="D787" s="1103"/>
      <c r="E787" s="1103"/>
      <c r="F787" s="1848"/>
      <c r="G787" s="1848"/>
    </row>
    <row r="788" spans="2:9" ht="16.5" customHeight="1" x14ac:dyDescent="0.25">
      <c r="C788" s="1096"/>
      <c r="D788" s="332"/>
      <c r="E788" s="1103"/>
      <c r="F788" s="1848"/>
      <c r="G788" s="1848"/>
    </row>
    <row r="789" spans="2:9" ht="16.5" customHeight="1" x14ac:dyDescent="0.25">
      <c r="C789" s="1096"/>
      <c r="D789" s="332"/>
      <c r="E789" s="1103"/>
      <c r="F789" s="1848"/>
      <c r="G789" s="1848"/>
    </row>
    <row r="790" spans="2:9" ht="16.5" customHeight="1" x14ac:dyDescent="0.25">
      <c r="C790" s="1096"/>
      <c r="D790" s="332"/>
      <c r="E790" s="1103"/>
      <c r="F790" s="1848"/>
      <c r="G790" s="1848"/>
    </row>
    <row r="791" spans="2:9" ht="16.5" customHeight="1" x14ac:dyDescent="0.25">
      <c r="C791" s="1096"/>
      <c r="D791" s="332"/>
      <c r="E791" s="1103"/>
      <c r="F791" s="1848"/>
      <c r="G791" s="1848"/>
      <c r="I791" s="245"/>
    </row>
    <row r="792" spans="2:9" ht="16.5" customHeight="1" x14ac:dyDescent="0.25">
      <c r="C792" s="1096"/>
      <c r="D792" s="332"/>
      <c r="E792" s="1103"/>
      <c r="F792" s="1848"/>
      <c r="G792" s="1848"/>
    </row>
    <row r="793" spans="2:9" ht="16.5" customHeight="1" x14ac:dyDescent="0.25">
      <c r="C793" s="1099"/>
      <c r="D793" s="1157"/>
      <c r="E793" s="1157"/>
      <c r="F793" s="1157"/>
      <c r="G793" s="1157"/>
    </row>
    <row r="794" spans="2:9" ht="16.5" customHeight="1" x14ac:dyDescent="0.25">
      <c r="C794" s="1157"/>
      <c r="D794" s="1157"/>
      <c r="E794" s="1157"/>
      <c r="F794" s="1157"/>
      <c r="G794" s="1157"/>
    </row>
    <row r="795" spans="2:9" ht="16.5" customHeight="1" x14ac:dyDescent="0.25">
      <c r="B795" s="200"/>
      <c r="C795" s="1157"/>
      <c r="D795" s="1157"/>
      <c r="E795" s="1157"/>
      <c r="F795" s="1157"/>
      <c r="G795" s="1157"/>
    </row>
    <row r="796" spans="2:9" ht="16.5" customHeight="1" x14ac:dyDescent="0.25">
      <c r="B796" s="200"/>
      <c r="C796" s="1157"/>
      <c r="D796" s="1157"/>
      <c r="E796" s="1157"/>
      <c r="F796" s="1157"/>
      <c r="G796" s="1157"/>
    </row>
    <row r="797" spans="2:9" ht="16.5" customHeight="1" x14ac:dyDescent="0.25">
      <c r="B797" s="200"/>
      <c r="C797" s="1157"/>
      <c r="D797" s="1157"/>
      <c r="E797" s="1157"/>
      <c r="F797" s="1157"/>
      <c r="G797" s="1157"/>
    </row>
    <row r="798" spans="2:9" ht="16.5" customHeight="1" x14ac:dyDescent="0.25">
      <c r="B798" s="200"/>
    </row>
    <row r="799" spans="2:9" ht="16.5" customHeight="1" x14ac:dyDescent="0.25">
      <c r="B799" s="201"/>
    </row>
    <row r="800" spans="2:9" ht="16.5" customHeight="1" x14ac:dyDescent="0.25">
      <c r="B800" s="201"/>
    </row>
    <row r="801" spans="8:33" ht="16.5" customHeight="1" x14ac:dyDescent="0.25"/>
    <row r="802" spans="8:33" ht="16.5" customHeight="1" x14ac:dyDescent="0.25"/>
    <row r="803" spans="8:33" ht="16.5" customHeight="1" x14ac:dyDescent="0.25"/>
    <row r="804" spans="8:33" ht="16.5" customHeight="1" x14ac:dyDescent="0.25"/>
    <row r="805" spans="8:33" ht="16.5" customHeight="1" x14ac:dyDescent="0.25"/>
    <row r="806" spans="8:33" ht="16.5" customHeight="1" x14ac:dyDescent="0.25"/>
    <row r="807" spans="8:33" ht="16.5" customHeight="1" x14ac:dyDescent="0.25"/>
    <row r="808" spans="8:33" ht="16.5" customHeight="1" x14ac:dyDescent="0.25"/>
    <row r="809" spans="8:33" ht="16.5" customHeight="1" x14ac:dyDescent="0.25">
      <c r="L809" s="1157"/>
      <c r="M809" s="1328"/>
    </row>
    <row r="810" spans="8:33" ht="16.5" customHeight="1" x14ac:dyDescent="0.25">
      <c r="L810" s="1157"/>
      <c r="M810" s="1328"/>
    </row>
    <row r="811" spans="8:33" ht="16.5" customHeight="1" x14ac:dyDescent="0.25">
      <c r="L811" s="1157"/>
      <c r="M811" s="1328"/>
      <c r="AF811" s="1157"/>
      <c r="AG811" s="1157"/>
    </row>
    <row r="812" spans="8:33" ht="16.5" customHeight="1" x14ac:dyDescent="0.3">
      <c r="H812" s="276"/>
      <c r="L812" s="1157"/>
      <c r="M812" s="1328"/>
      <c r="AF812" s="1157"/>
      <c r="AG812" s="1157"/>
    </row>
    <row r="813" spans="8:33" ht="16.5" customHeight="1" x14ac:dyDescent="0.25">
      <c r="H813" s="1105"/>
      <c r="J813" s="1096"/>
      <c r="K813" s="1096"/>
      <c r="L813" s="1157"/>
      <c r="M813" s="1328"/>
      <c r="AF813" s="1157"/>
      <c r="AG813" s="1157"/>
    </row>
    <row r="814" spans="8:33" ht="16.5" customHeight="1" x14ac:dyDescent="0.25">
      <c r="H814" s="1105"/>
      <c r="AF814" s="1157"/>
      <c r="AG814" s="1157"/>
    </row>
    <row r="815" spans="8:33" ht="16.5" customHeight="1" x14ac:dyDescent="0.25">
      <c r="H815" s="1102"/>
    </row>
    <row r="816" spans="8:33" ht="16.5" customHeight="1" x14ac:dyDescent="0.25">
      <c r="H816" s="1102"/>
    </row>
    <row r="817" spans="2:39" ht="16.5" customHeight="1" x14ac:dyDescent="0.25">
      <c r="H817" s="1102"/>
    </row>
    <row r="818" spans="2:39" ht="16.5" customHeight="1" x14ac:dyDescent="0.25">
      <c r="H818" s="1102"/>
    </row>
    <row r="819" spans="2:39" ht="16.5" customHeight="1" x14ac:dyDescent="0.25">
      <c r="B819" s="261"/>
      <c r="H819" s="1102"/>
      <c r="W819" s="1102"/>
      <c r="X819" s="1102"/>
    </row>
    <row r="820" spans="2:39" ht="15.75" customHeight="1" x14ac:dyDescent="0.25">
      <c r="B820" s="261"/>
      <c r="H820" s="1102"/>
      <c r="O820" s="1157"/>
    </row>
    <row r="821" spans="2:39" ht="15.75" customHeight="1" x14ac:dyDescent="0.25">
      <c r="B821" s="261"/>
      <c r="H821" s="1102"/>
      <c r="I821" s="81"/>
      <c r="J821" s="382"/>
      <c r="K821" s="1102"/>
      <c r="L821" s="1157"/>
      <c r="M821" s="1157"/>
      <c r="N821" s="1157"/>
      <c r="O821" s="1157"/>
    </row>
    <row r="822" spans="2:39" ht="15.75" customHeight="1" x14ac:dyDescent="0.25">
      <c r="B822" s="1157"/>
      <c r="J822" s="1102"/>
      <c r="K822" s="1102"/>
      <c r="L822" s="1157"/>
      <c r="M822" s="1157"/>
      <c r="N822" s="1157"/>
    </row>
    <row r="823" spans="2:39" ht="15.75" customHeight="1" x14ac:dyDescent="0.25">
      <c r="H823" s="1157"/>
    </row>
    <row r="824" spans="2:39" ht="15.75" customHeight="1" x14ac:dyDescent="0.25">
      <c r="H824" s="1888"/>
    </row>
    <row r="825" spans="2:39" ht="15.75" customHeight="1" x14ac:dyDescent="0.25">
      <c r="H825" s="1888"/>
      <c r="W825" s="1157"/>
      <c r="X825" s="1157"/>
    </row>
    <row r="826" spans="2:39" ht="15.75" customHeight="1" x14ac:dyDescent="0.25">
      <c r="H826" s="1105"/>
      <c r="W826" s="1157"/>
      <c r="X826" s="1157"/>
    </row>
    <row r="827" spans="2:39" ht="15.75" customHeight="1" x14ac:dyDescent="0.25">
      <c r="H827" s="1103"/>
      <c r="W827" s="1157"/>
      <c r="X827" s="1157"/>
    </row>
    <row r="828" spans="2:39" ht="15.75" customHeight="1" x14ac:dyDescent="0.25">
      <c r="H828" s="1103"/>
      <c r="X828" s="304"/>
      <c r="Y828" s="304"/>
      <c r="Z828" s="304"/>
      <c r="AA828" s="114"/>
      <c r="AB828" s="30"/>
    </row>
    <row r="829" spans="2:39" ht="15.75" customHeight="1" x14ac:dyDescent="0.25"/>
    <row r="830" spans="2:39" ht="15.75" customHeight="1" x14ac:dyDescent="0.25"/>
    <row r="831" spans="2:39" ht="15.75" customHeight="1" x14ac:dyDescent="0.25"/>
    <row r="832" spans="2:39" ht="15.75" customHeight="1" x14ac:dyDescent="0.25">
      <c r="AF832" s="271"/>
      <c r="AG832" s="81"/>
      <c r="AH832" s="81"/>
      <c r="AI832" s="81"/>
      <c r="AJ832" s="81"/>
      <c r="AK832" s="81"/>
      <c r="AL832" s="81"/>
      <c r="AM832" s="81"/>
    </row>
    <row r="833" spans="3:39" ht="15.75" customHeight="1" x14ac:dyDescent="0.25">
      <c r="AF833" s="1112"/>
    </row>
    <row r="834" spans="3:39" ht="15.75" customHeight="1" x14ac:dyDescent="0.25">
      <c r="AF834" s="1112"/>
    </row>
    <row r="835" spans="3:39" ht="15.75" customHeight="1" x14ac:dyDescent="0.25">
      <c r="AF835" s="1103"/>
    </row>
    <row r="836" spans="3:39" ht="15.75" customHeight="1" x14ac:dyDescent="0.25">
      <c r="C836" s="261"/>
      <c r="D836" s="1103"/>
      <c r="E836" s="1110"/>
      <c r="F836" s="1103"/>
      <c r="G836" s="1110"/>
      <c r="AF836" s="1103"/>
    </row>
    <row r="837" spans="3:39" ht="15.75" customHeight="1" x14ac:dyDescent="0.25">
      <c r="C837" s="261"/>
      <c r="D837" s="1103"/>
      <c r="E837" s="1110"/>
      <c r="F837" s="1103"/>
      <c r="G837" s="1110"/>
      <c r="AF837" s="1103"/>
    </row>
    <row r="838" spans="3:39" ht="15.75" customHeight="1" x14ac:dyDescent="0.25">
      <c r="C838" s="261"/>
      <c r="D838" s="1103"/>
      <c r="G838" s="1110"/>
      <c r="P838" s="1157"/>
      <c r="AF838" s="1103"/>
    </row>
    <row r="839" spans="3:39" ht="15.75" customHeight="1" x14ac:dyDescent="0.25">
      <c r="C839" s="1157"/>
      <c r="D839" s="1157"/>
      <c r="G839" s="1157"/>
      <c r="P839" s="1157"/>
      <c r="AF839" s="1103"/>
    </row>
    <row r="840" spans="3:39" ht="15.75" customHeight="1" x14ac:dyDescent="0.25">
      <c r="AF840" s="1103"/>
    </row>
    <row r="841" spans="3:39" ht="15.75" customHeight="1" x14ac:dyDescent="0.25">
      <c r="AF841" s="1103"/>
    </row>
    <row r="842" spans="3:39" ht="15.75" customHeight="1" x14ac:dyDescent="0.25">
      <c r="AF842" s="1103"/>
    </row>
    <row r="843" spans="3:39" ht="15.75" customHeight="1" x14ac:dyDescent="0.25">
      <c r="Z843" s="1855"/>
      <c r="AA843" s="1855"/>
      <c r="AB843" s="382"/>
      <c r="AC843" s="382"/>
      <c r="AD843" s="382"/>
      <c r="AE843" s="81"/>
      <c r="AF843" s="1103"/>
    </row>
    <row r="844" spans="3:39" ht="16.5" customHeight="1" x14ac:dyDescent="0.25"/>
    <row r="845" spans="3:39" ht="15" customHeight="1" x14ac:dyDescent="0.25">
      <c r="C845" s="303"/>
      <c r="D845" s="303"/>
      <c r="E845" s="303"/>
      <c r="F845" s="303"/>
      <c r="AG845" s="81"/>
      <c r="AH845" s="81"/>
      <c r="AI845" s="81"/>
      <c r="AJ845" s="81"/>
      <c r="AK845" s="81"/>
      <c r="AL845" s="81"/>
      <c r="AM845" s="81"/>
    </row>
    <row r="846" spans="3:39" ht="15" customHeight="1" x14ac:dyDescent="0.25"/>
    <row r="849" spans="2:39" ht="15.75" customHeight="1" x14ac:dyDescent="0.25"/>
    <row r="852" spans="2:39" ht="15.75" customHeight="1" x14ac:dyDescent="0.25">
      <c r="Y852" s="1157"/>
      <c r="AA852" s="269"/>
      <c r="AB852" s="269"/>
    </row>
    <row r="853" spans="2:39" ht="16.5" customHeight="1" x14ac:dyDescent="0.25">
      <c r="Y853" s="1157"/>
      <c r="AA853" s="269"/>
      <c r="AB853" s="269"/>
    </row>
    <row r="854" spans="2:39" x14ac:dyDescent="0.25">
      <c r="Y854" s="1157"/>
      <c r="AA854" s="269"/>
      <c r="AB854" s="269"/>
    </row>
    <row r="855" spans="2:39" x14ac:dyDescent="0.25">
      <c r="Y855" s="1157"/>
      <c r="AA855" s="269"/>
      <c r="AB855" s="269"/>
    </row>
    <row r="856" spans="2:39" ht="15.75" customHeight="1" x14ac:dyDescent="0.25">
      <c r="Y856" s="1157"/>
      <c r="AA856" s="269"/>
      <c r="AB856" s="269"/>
      <c r="AM856" s="272"/>
    </row>
    <row r="857" spans="2:39" ht="15.75" x14ac:dyDescent="0.25">
      <c r="Y857" s="1157"/>
      <c r="AA857" s="269"/>
      <c r="AB857" s="269"/>
      <c r="AM857" s="272"/>
    </row>
    <row r="862" spans="2:39" ht="21" customHeight="1" x14ac:dyDescent="0.25"/>
    <row r="863" spans="2:39" ht="15.75" x14ac:dyDescent="0.25">
      <c r="B863" s="200"/>
    </row>
    <row r="864" spans="2:39" ht="15" customHeight="1" x14ac:dyDescent="0.25">
      <c r="B864" s="200"/>
    </row>
    <row r="865" spans="2:38" ht="15" customHeight="1" x14ac:dyDescent="0.25">
      <c r="B865" s="200"/>
    </row>
    <row r="866" spans="2:38" ht="15.75" x14ac:dyDescent="0.25">
      <c r="B866" s="200"/>
    </row>
    <row r="867" spans="2:38" ht="15.75" x14ac:dyDescent="0.25">
      <c r="B867" s="201"/>
    </row>
    <row r="868" spans="2:38" ht="21" x14ac:dyDescent="0.3">
      <c r="B868" s="201"/>
      <c r="AF868" s="19"/>
      <c r="AG868" s="23"/>
      <c r="AH868" s="24"/>
      <c r="AI868" s="23"/>
      <c r="AJ868" s="23"/>
      <c r="AK868" s="85"/>
      <c r="AL868" s="1157"/>
    </row>
    <row r="869" spans="2:38" ht="15.75" x14ac:dyDescent="0.25">
      <c r="O869" s="1108"/>
      <c r="P869" s="1157"/>
      <c r="Q869" s="1157"/>
      <c r="AF869" s="1096"/>
      <c r="AG869" s="1112"/>
      <c r="AH869" s="291"/>
      <c r="AI869" s="1856"/>
      <c r="AJ869" s="1856"/>
      <c r="AK869" s="1112"/>
      <c r="AL869" s="1157"/>
    </row>
    <row r="870" spans="2:38" ht="15.75" x14ac:dyDescent="0.25">
      <c r="L870" s="1108"/>
      <c r="M870" s="1108"/>
      <c r="N870" s="1108"/>
      <c r="P870" s="1157"/>
      <c r="Q870" s="1157"/>
      <c r="R870" s="1157"/>
      <c r="S870" s="1157"/>
      <c r="T870" s="1157"/>
      <c r="U870" s="1157"/>
      <c r="AF870" s="1112"/>
      <c r="AG870" s="1112"/>
      <c r="AH870" s="1112"/>
      <c r="AI870" s="1852"/>
      <c r="AJ870" s="1852"/>
      <c r="AK870" s="1112"/>
      <c r="AL870" s="316"/>
    </row>
    <row r="871" spans="2:38" ht="15.75" customHeight="1" x14ac:dyDescent="0.25">
      <c r="P871" s="1157"/>
      <c r="Q871" s="1157"/>
      <c r="R871" s="1157"/>
      <c r="S871" s="1157"/>
      <c r="T871" s="1157"/>
      <c r="U871" s="1157"/>
      <c r="AF871" s="1113"/>
      <c r="AG871" s="1113"/>
      <c r="AH871" s="1113"/>
      <c r="AI871" s="1851"/>
      <c r="AJ871" s="1851"/>
      <c r="AK871" s="1113"/>
      <c r="AL871" s="316"/>
    </row>
    <row r="872" spans="2:38" ht="15.75" customHeight="1" x14ac:dyDescent="0.3">
      <c r="M872" s="134"/>
      <c r="P872" s="1157"/>
      <c r="Q872" s="1157"/>
      <c r="R872" s="1157"/>
      <c r="S872" s="1157"/>
      <c r="T872" s="1157"/>
      <c r="U872" s="1157"/>
      <c r="AF872" s="1112"/>
      <c r="AG872" s="1112"/>
      <c r="AH872" s="1112"/>
      <c r="AI872" s="1852"/>
      <c r="AJ872" s="1852"/>
      <c r="AK872" s="1112"/>
      <c r="AL872" s="316"/>
    </row>
    <row r="873" spans="2:38" ht="15.75" customHeight="1" x14ac:dyDescent="0.25">
      <c r="M873" s="1328"/>
      <c r="P873" s="1157"/>
      <c r="Q873" s="1157"/>
      <c r="R873" s="1157"/>
      <c r="S873" s="1157"/>
      <c r="T873" s="1157"/>
      <c r="U873" s="1157"/>
      <c r="AF873" s="1113"/>
      <c r="AG873" s="1113"/>
      <c r="AH873" s="1113"/>
      <c r="AI873" s="1851"/>
      <c r="AJ873" s="1851"/>
      <c r="AK873" s="1113"/>
      <c r="AL873" s="1157"/>
    </row>
    <row r="874" spans="2:38" ht="15.75" customHeight="1" x14ac:dyDescent="0.25">
      <c r="M874" s="1328"/>
      <c r="P874" s="1157"/>
      <c r="Q874" s="1157"/>
      <c r="R874" s="1157"/>
      <c r="S874" s="1157"/>
      <c r="T874" s="1157"/>
      <c r="U874" s="1157"/>
      <c r="AF874" s="1112"/>
      <c r="AG874" s="1112"/>
      <c r="AH874" s="1112"/>
      <c r="AI874" s="1852"/>
      <c r="AJ874" s="1852"/>
      <c r="AK874" s="1112"/>
      <c r="AL874" s="1157"/>
    </row>
    <row r="875" spans="2:38" ht="15.75" customHeight="1" x14ac:dyDescent="0.25">
      <c r="M875" s="1328"/>
      <c r="P875" s="1157"/>
      <c r="Q875" s="1157"/>
      <c r="R875" s="1157"/>
      <c r="S875" s="268"/>
      <c r="T875" s="1157"/>
      <c r="U875" s="1157"/>
      <c r="AF875" s="370"/>
      <c r="AG875" s="370"/>
      <c r="AH875" s="370"/>
      <c r="AI875" s="370"/>
      <c r="AJ875" s="370"/>
      <c r="AK875" s="370"/>
      <c r="AL875" s="1157"/>
    </row>
    <row r="876" spans="2:38" ht="15.75" customHeight="1" x14ac:dyDescent="0.35">
      <c r="M876" s="1328"/>
      <c r="P876" s="1157"/>
      <c r="Q876" s="1157"/>
      <c r="R876" s="1157"/>
      <c r="S876" s="1157"/>
      <c r="T876" s="1157"/>
      <c r="U876" s="1157"/>
      <c r="AF876" s="19"/>
      <c r="AG876" s="1101"/>
      <c r="AH876" s="17"/>
      <c r="AI876" s="17"/>
      <c r="AJ876" s="289"/>
      <c r="AK876" s="1101"/>
      <c r="AL876" s="1157"/>
    </row>
    <row r="877" spans="2:38" ht="15.75" customHeight="1" x14ac:dyDescent="0.25">
      <c r="L877" s="1157"/>
      <c r="M877" s="1328"/>
      <c r="P877" s="1157"/>
      <c r="Q877" s="1157"/>
      <c r="R877" s="1157"/>
      <c r="S877" s="268"/>
      <c r="T877" s="1157"/>
      <c r="U877" s="1157"/>
      <c r="AF877" s="1096"/>
      <c r="AG877" s="292"/>
      <c r="AH877" s="291"/>
      <c r="AI877" s="1856"/>
      <c r="AJ877" s="1856"/>
      <c r="AK877" s="1112"/>
      <c r="AL877" s="1157"/>
    </row>
    <row r="878" spans="2:38" ht="15.75" customHeight="1" x14ac:dyDescent="0.25">
      <c r="L878" s="1157"/>
      <c r="M878" s="1328"/>
      <c r="P878" s="1157"/>
      <c r="Q878" s="1157"/>
      <c r="R878" s="1157"/>
      <c r="S878" s="1157"/>
      <c r="T878" s="1157"/>
      <c r="U878" s="1157"/>
      <c r="AF878" s="1111"/>
      <c r="AG878" s="1111"/>
      <c r="AH878" s="1112"/>
      <c r="AI878" s="1852"/>
      <c r="AJ878" s="1852"/>
      <c r="AK878" s="1112"/>
      <c r="AL878" s="1157"/>
    </row>
    <row r="879" spans="2:38" ht="15.75" customHeight="1" x14ac:dyDescent="0.25">
      <c r="L879" s="1157"/>
      <c r="M879" s="1328"/>
      <c r="P879" s="1157"/>
      <c r="Q879" s="1157"/>
      <c r="R879" s="1157"/>
      <c r="S879" s="1157"/>
      <c r="T879" s="1157"/>
      <c r="U879" s="1157"/>
      <c r="AF879" s="293"/>
      <c r="AG879" s="293"/>
      <c r="AH879" s="1113"/>
      <c r="AI879" s="1851"/>
      <c r="AJ879" s="1851"/>
      <c r="AK879" s="1113"/>
      <c r="AL879" s="1157"/>
    </row>
    <row r="880" spans="2:38" ht="15.75" customHeight="1" x14ac:dyDescent="0.25">
      <c r="P880" s="1157"/>
      <c r="Q880" s="1157"/>
      <c r="R880" s="1157"/>
      <c r="S880" s="1157"/>
      <c r="T880" s="1157"/>
      <c r="U880" s="1157"/>
      <c r="AF880" s="1111"/>
      <c r="AG880" s="1111"/>
      <c r="AH880" s="1112"/>
      <c r="AI880" s="1852"/>
      <c r="AJ880" s="1852"/>
      <c r="AK880" s="1112"/>
      <c r="AL880" s="1157"/>
    </row>
    <row r="881" spans="8:38" ht="15.75" customHeight="1" x14ac:dyDescent="0.25">
      <c r="P881" s="1157"/>
      <c r="Q881" s="1320"/>
      <c r="R881" s="1157"/>
      <c r="S881" s="1157"/>
      <c r="T881" s="1157"/>
      <c r="U881" s="1157"/>
      <c r="AF881" s="293"/>
      <c r="AG881" s="293"/>
      <c r="AH881" s="1113"/>
      <c r="AI881" s="1851"/>
      <c r="AJ881" s="1851"/>
      <c r="AK881" s="1113"/>
      <c r="AL881" s="1157"/>
    </row>
    <row r="882" spans="8:38" ht="15.75" customHeight="1" x14ac:dyDescent="0.25">
      <c r="P882" s="1157"/>
      <c r="Q882" s="341"/>
      <c r="R882" s="1102"/>
      <c r="S882" s="1157"/>
      <c r="T882" s="1157"/>
      <c r="U882" s="1157"/>
      <c r="AF882" s="1111"/>
      <c r="AG882" s="1111"/>
      <c r="AH882" s="1112"/>
      <c r="AI882" s="1852"/>
      <c r="AJ882" s="1852"/>
      <c r="AK882" s="1112"/>
      <c r="AL882" s="1157"/>
    </row>
    <row r="883" spans="8:38" ht="15.75" customHeight="1" x14ac:dyDescent="0.25">
      <c r="P883" s="1157"/>
      <c r="Q883" s="341"/>
      <c r="R883" s="342"/>
      <c r="S883" s="268"/>
      <c r="T883" s="1157"/>
      <c r="U883" s="1157"/>
    </row>
    <row r="884" spans="8:38" ht="15.75" customHeight="1" x14ac:dyDescent="0.25">
      <c r="P884" s="1157"/>
      <c r="Q884" s="1320"/>
      <c r="R884" s="1102"/>
      <c r="S884" s="1157"/>
      <c r="T884" s="1157"/>
      <c r="U884" s="1157"/>
    </row>
    <row r="885" spans="8:38" ht="15.75" customHeight="1" x14ac:dyDescent="0.25">
      <c r="H885" s="270"/>
      <c r="P885" s="1157"/>
      <c r="Q885" s="1157"/>
      <c r="R885" s="1157"/>
      <c r="S885" s="1157"/>
      <c r="T885" s="1157"/>
      <c r="U885" s="1157"/>
    </row>
    <row r="886" spans="8:38" ht="15.75" customHeight="1" x14ac:dyDescent="0.25">
      <c r="P886" s="1157"/>
      <c r="Q886" s="1157"/>
      <c r="R886" s="1157"/>
      <c r="S886" s="1157"/>
      <c r="T886" s="1157"/>
      <c r="U886" s="1157"/>
    </row>
    <row r="887" spans="8:38" ht="15.75" customHeight="1" x14ac:dyDescent="0.25">
      <c r="P887" s="1157"/>
      <c r="Q887" s="1157"/>
      <c r="R887" s="1157"/>
      <c r="S887" s="1157"/>
      <c r="T887" s="1157"/>
      <c r="U887" s="1157"/>
    </row>
    <row r="888" spans="8:38" ht="15.75" customHeight="1" x14ac:dyDescent="0.25">
      <c r="R888" s="1157"/>
      <c r="S888" s="1157"/>
      <c r="T888" s="1157"/>
      <c r="U888" s="1157"/>
    </row>
    <row r="889" spans="8:38" ht="15.75" customHeight="1" x14ac:dyDescent="0.25"/>
    <row r="890" spans="8:38" ht="15.75" customHeight="1" x14ac:dyDescent="0.25"/>
    <row r="891" spans="8:38" ht="15.75" customHeight="1" x14ac:dyDescent="0.25">
      <c r="H891" s="1107"/>
      <c r="I891" s="1845"/>
      <c r="J891" s="1845"/>
    </row>
    <row r="892" spans="8:38" ht="15.75" customHeight="1" x14ac:dyDescent="0.25"/>
    <row r="893" spans="8:38" ht="15.75" customHeight="1" x14ac:dyDescent="0.25"/>
    <row r="894" spans="8:38" ht="15.75" customHeight="1" x14ac:dyDescent="0.25"/>
    <row r="895" spans="8:38" ht="15.75" customHeight="1" x14ac:dyDescent="0.25"/>
    <row r="896" spans="8:38" ht="15.75" customHeight="1" x14ac:dyDescent="0.25"/>
    <row r="897" spans="2:23" ht="15.75" customHeight="1" x14ac:dyDescent="0.25"/>
    <row r="898" spans="2:23" ht="15.75" customHeight="1" x14ac:dyDescent="0.25"/>
    <row r="899" spans="2:23" ht="15.75" customHeight="1" x14ac:dyDescent="0.25"/>
    <row r="900" spans="2:23" ht="15.75" customHeight="1" x14ac:dyDescent="0.25"/>
    <row r="901" spans="2:23" ht="15.75" customHeight="1" x14ac:dyDescent="0.25"/>
    <row r="902" spans="2:23" ht="15.75" customHeight="1" x14ac:dyDescent="0.25">
      <c r="G902" s="1105"/>
      <c r="V902" s="266"/>
      <c r="W902" s="267"/>
    </row>
    <row r="903" spans="2:23" ht="15.75" customHeight="1" x14ac:dyDescent="0.25">
      <c r="G903" s="204"/>
      <c r="V903" s="266"/>
      <c r="W903" s="267"/>
    </row>
    <row r="904" spans="2:23" ht="15.75" customHeight="1" x14ac:dyDescent="0.25">
      <c r="F904" s="192"/>
      <c r="G904" s="192"/>
      <c r="V904" s="266"/>
      <c r="W904" s="267"/>
    </row>
    <row r="905" spans="2:23" ht="15.75" customHeight="1" x14ac:dyDescent="0.25">
      <c r="F905" s="1154"/>
      <c r="G905" s="298"/>
      <c r="V905" s="266"/>
      <c r="W905" s="267"/>
    </row>
    <row r="906" spans="2:23" ht="15.75" customHeight="1" x14ac:dyDescent="0.25">
      <c r="F906" s="1154"/>
      <c r="G906" s="298"/>
      <c r="V906" s="266"/>
      <c r="W906" s="267"/>
    </row>
    <row r="907" spans="2:23" ht="15.75" customHeight="1" x14ac:dyDescent="0.25">
      <c r="F907" s="299"/>
      <c r="G907" s="300"/>
    </row>
    <row r="908" spans="2:23" ht="15.75" customHeight="1" x14ac:dyDescent="0.25">
      <c r="F908" s="97"/>
      <c r="G908" s="97"/>
    </row>
    <row r="909" spans="2:23" ht="15.75" customHeight="1" x14ac:dyDescent="0.3">
      <c r="F909" s="302"/>
      <c r="G909" s="302"/>
    </row>
    <row r="910" spans="2:23" ht="15.75" customHeight="1" x14ac:dyDescent="0.25">
      <c r="B910" s="1157"/>
      <c r="F910" s="1157"/>
      <c r="G910" s="1157"/>
    </row>
    <row r="911" spans="2:23" ht="15.75" customHeight="1" x14ac:dyDescent="0.25">
      <c r="B911" s="1157"/>
    </row>
    <row r="912" spans="2:23" ht="15.75" customHeight="1" x14ac:dyDescent="0.25">
      <c r="B912" s="18"/>
    </row>
    <row r="913" spans="2:7" ht="15.75" customHeight="1" x14ac:dyDescent="0.25">
      <c r="B913" s="1107"/>
    </row>
    <row r="914" spans="2:7" ht="15.75" customHeight="1" x14ac:dyDescent="0.25">
      <c r="B914" s="1107"/>
    </row>
    <row r="915" spans="2:7" ht="15.75" customHeight="1" x14ac:dyDescent="0.25">
      <c r="B915" s="1157"/>
    </row>
    <row r="916" spans="2:7" ht="15.75" customHeight="1" x14ac:dyDescent="0.25">
      <c r="B916" s="1157"/>
    </row>
    <row r="917" spans="2:7" ht="15.75" customHeight="1" x14ac:dyDescent="0.25">
      <c r="B917" s="1157"/>
    </row>
    <row r="918" spans="2:7" ht="15.75" customHeight="1" x14ac:dyDescent="0.25">
      <c r="B918" s="1157"/>
    </row>
    <row r="919" spans="2:7" ht="15.75" customHeight="1" x14ac:dyDescent="0.25">
      <c r="B919" s="1157"/>
    </row>
    <row r="920" spans="2:7" ht="15.75" customHeight="1" x14ac:dyDescent="0.25">
      <c r="B920" s="1157"/>
    </row>
    <row r="921" spans="2:7" ht="15.75" customHeight="1" x14ac:dyDescent="0.25"/>
    <row r="922" spans="2:7" ht="15.75" customHeight="1" x14ac:dyDescent="0.25"/>
    <row r="923" spans="2:7" ht="15.75" customHeight="1" x14ac:dyDescent="0.25"/>
    <row r="924" spans="2:7" ht="15.75" customHeight="1" x14ac:dyDescent="0.25"/>
    <row r="925" spans="2:7" ht="15.75" customHeight="1" x14ac:dyDescent="0.25"/>
    <row r="926" spans="2:7" ht="15.75" customHeight="1" x14ac:dyDescent="0.25"/>
    <row r="927" spans="2:7" ht="15.75" customHeight="1" x14ac:dyDescent="0.25">
      <c r="C927" s="1157"/>
      <c r="D927" s="1157"/>
      <c r="E927" s="1157"/>
      <c r="F927" s="1157"/>
      <c r="G927" s="1157"/>
    </row>
    <row r="928" spans="2:7" x14ac:dyDescent="0.25">
      <c r="C928" s="1157"/>
      <c r="D928" s="1157"/>
      <c r="E928" s="1157"/>
      <c r="F928" s="1157"/>
      <c r="G928" s="1157"/>
    </row>
    <row r="929" spans="2:7" x14ac:dyDescent="0.25">
      <c r="C929" s="1157"/>
      <c r="D929" s="1157"/>
      <c r="E929" s="1157"/>
      <c r="F929" s="1157"/>
      <c r="G929" s="1157"/>
    </row>
    <row r="930" spans="2:7" x14ac:dyDescent="0.25">
      <c r="C930" s="1104"/>
      <c r="D930" s="1104"/>
      <c r="E930" s="1825"/>
      <c r="F930" s="1825"/>
      <c r="G930" s="1157"/>
    </row>
    <row r="931" spans="2:7" ht="15.75" x14ac:dyDescent="0.25">
      <c r="C931" s="1145"/>
      <c r="D931" s="1145"/>
      <c r="E931" s="1887"/>
      <c r="F931" s="1887"/>
      <c r="G931" s="1157"/>
    </row>
    <row r="932" spans="2:7" x14ac:dyDescent="0.25">
      <c r="C932" s="1157"/>
      <c r="D932" s="1157"/>
      <c r="E932" s="1157"/>
      <c r="F932" s="1157"/>
      <c r="G932" s="1157"/>
    </row>
    <row r="933" spans="2:7" ht="15.75" x14ac:dyDescent="0.25">
      <c r="B933" s="200"/>
      <c r="C933" s="1157"/>
      <c r="D933" s="1157"/>
      <c r="E933" s="1157"/>
      <c r="F933" s="1157"/>
      <c r="G933" s="1157"/>
    </row>
    <row r="934" spans="2:7" ht="15.75" x14ac:dyDescent="0.25">
      <c r="B934" s="200"/>
      <c r="C934" s="1157"/>
      <c r="D934" s="1157"/>
      <c r="E934" s="1157"/>
      <c r="F934" s="1157"/>
      <c r="G934" s="1157"/>
    </row>
    <row r="935" spans="2:7" ht="15.75" x14ac:dyDescent="0.25">
      <c r="B935" s="200"/>
      <c r="C935" s="1157"/>
      <c r="D935" s="1157"/>
      <c r="E935" s="1157"/>
      <c r="F935" s="1157"/>
      <c r="G935" s="1157"/>
    </row>
    <row r="936" spans="2:7" ht="15.75" x14ac:dyDescent="0.25">
      <c r="B936" s="200"/>
      <c r="C936" s="1157"/>
      <c r="D936" s="1157"/>
      <c r="E936" s="1157"/>
      <c r="F936" s="1157"/>
      <c r="G936" s="1157"/>
    </row>
    <row r="937" spans="2:7" ht="15.75" x14ac:dyDescent="0.25">
      <c r="B937" s="201"/>
      <c r="C937" s="1157"/>
      <c r="D937" s="1157"/>
      <c r="E937" s="1157"/>
      <c r="F937" s="1157"/>
      <c r="G937" s="1157"/>
    </row>
    <row r="938" spans="2:7" ht="15.75" x14ac:dyDescent="0.25">
      <c r="B938" s="201"/>
    </row>
  </sheetData>
  <mergeCells count="178">
    <mergeCell ref="E931:F931"/>
    <mergeCell ref="AI879:AJ879"/>
    <mergeCell ref="AI880:AJ880"/>
    <mergeCell ref="AI881:AJ881"/>
    <mergeCell ref="AI882:AJ882"/>
    <mergeCell ref="I891:J891"/>
    <mergeCell ref="E930:F930"/>
    <mergeCell ref="AI871:AJ871"/>
    <mergeCell ref="AI872:AJ872"/>
    <mergeCell ref="AI873:AJ873"/>
    <mergeCell ref="AI874:AJ874"/>
    <mergeCell ref="AI877:AJ877"/>
    <mergeCell ref="AI878:AJ878"/>
    <mergeCell ref="F791:G791"/>
    <mergeCell ref="F792:G792"/>
    <mergeCell ref="H824:H825"/>
    <mergeCell ref="Z843:AA843"/>
    <mergeCell ref="AI869:AJ869"/>
    <mergeCell ref="AI870:AJ870"/>
    <mergeCell ref="F785:G785"/>
    <mergeCell ref="F786:G786"/>
    <mergeCell ref="F787:G787"/>
    <mergeCell ref="F788:G788"/>
    <mergeCell ref="F789:G789"/>
    <mergeCell ref="F790:G790"/>
    <mergeCell ref="F779:G779"/>
    <mergeCell ref="F780:G780"/>
    <mergeCell ref="F781:G781"/>
    <mergeCell ref="F782:G782"/>
    <mergeCell ref="F783:G783"/>
    <mergeCell ref="F784:G784"/>
    <mergeCell ref="F775:G775"/>
    <mergeCell ref="J775:K775"/>
    <mergeCell ref="F776:G776"/>
    <mergeCell ref="J776:K776"/>
    <mergeCell ref="F777:G777"/>
    <mergeCell ref="F778:G778"/>
    <mergeCell ref="F772:G772"/>
    <mergeCell ref="J772:K772"/>
    <mergeCell ref="F773:G773"/>
    <mergeCell ref="J773:K773"/>
    <mergeCell ref="F774:G774"/>
    <mergeCell ref="J774:K774"/>
    <mergeCell ref="F769:G769"/>
    <mergeCell ref="J769:K769"/>
    <mergeCell ref="F770:G770"/>
    <mergeCell ref="J770:K770"/>
    <mergeCell ref="F771:G771"/>
    <mergeCell ref="J771:K771"/>
    <mergeCell ref="F766:G766"/>
    <mergeCell ref="J766:K766"/>
    <mergeCell ref="F767:G767"/>
    <mergeCell ref="J767:K767"/>
    <mergeCell ref="F768:G768"/>
    <mergeCell ref="J768:K768"/>
    <mergeCell ref="F763:G763"/>
    <mergeCell ref="J763:K763"/>
    <mergeCell ref="F764:G764"/>
    <mergeCell ref="J764:K764"/>
    <mergeCell ref="F765:G765"/>
    <mergeCell ref="J765:K765"/>
    <mergeCell ref="J758:K758"/>
    <mergeCell ref="J759:K759"/>
    <mergeCell ref="J760:K760"/>
    <mergeCell ref="D761:D762"/>
    <mergeCell ref="E761:E762"/>
    <mergeCell ref="F761:G762"/>
    <mergeCell ref="J761:K761"/>
    <mergeCell ref="J762:K762"/>
    <mergeCell ref="J755:K755"/>
    <mergeCell ref="AK755:AO755"/>
    <mergeCell ref="J756:K756"/>
    <mergeCell ref="AK756:AO756"/>
    <mergeCell ref="J757:K757"/>
    <mergeCell ref="AK757:AO757"/>
    <mergeCell ref="J752:K752"/>
    <mergeCell ref="AK752:AO752"/>
    <mergeCell ref="J753:K753"/>
    <mergeCell ref="AK753:AO753"/>
    <mergeCell ref="J754:K754"/>
    <mergeCell ref="AK754:AO754"/>
    <mergeCell ref="J747:K748"/>
    <mergeCell ref="L747:L748"/>
    <mergeCell ref="M747:M748"/>
    <mergeCell ref="J749:K749"/>
    <mergeCell ref="J750:K750"/>
    <mergeCell ref="J751:K751"/>
    <mergeCell ref="F693:G693"/>
    <mergeCell ref="F694:G694"/>
    <mergeCell ref="F695:G695"/>
    <mergeCell ref="F696:G696"/>
    <mergeCell ref="F697:G697"/>
    <mergeCell ref="F698:G698"/>
    <mergeCell ref="S690:S691"/>
    <mergeCell ref="T690:T691"/>
    <mergeCell ref="U690:U691"/>
    <mergeCell ref="V690:V691"/>
    <mergeCell ref="F691:G691"/>
    <mergeCell ref="F692:G692"/>
    <mergeCell ref="F686:G686"/>
    <mergeCell ref="F687:G687"/>
    <mergeCell ref="F688:G688"/>
    <mergeCell ref="F689:G689"/>
    <mergeCell ref="F690:G690"/>
    <mergeCell ref="R690:R691"/>
    <mergeCell ref="I676:J676"/>
    <mergeCell ref="I677:J677"/>
    <mergeCell ref="I678:J678"/>
    <mergeCell ref="I679:J679"/>
    <mergeCell ref="I680:J680"/>
    <mergeCell ref="I681:J681"/>
    <mergeCell ref="I672:J672"/>
    <mergeCell ref="U672:V672"/>
    <mergeCell ref="X672:Y672"/>
    <mergeCell ref="I673:J673"/>
    <mergeCell ref="I674:J674"/>
    <mergeCell ref="I675:J675"/>
    <mergeCell ref="I670:J670"/>
    <mergeCell ref="U670:V670"/>
    <mergeCell ref="X670:Y670"/>
    <mergeCell ref="I671:J671"/>
    <mergeCell ref="U671:V671"/>
    <mergeCell ref="X671:Y671"/>
    <mergeCell ref="U667:V667"/>
    <mergeCell ref="X667:Y667"/>
    <mergeCell ref="U668:V668"/>
    <mergeCell ref="X668:Y668"/>
    <mergeCell ref="I669:J669"/>
    <mergeCell ref="U669:V669"/>
    <mergeCell ref="X669:Y669"/>
    <mergeCell ref="C646:D646"/>
    <mergeCell ref="F646:G646"/>
    <mergeCell ref="C647:D647"/>
    <mergeCell ref="F647:G647"/>
    <mergeCell ref="C650:C651"/>
    <mergeCell ref="D650:D651"/>
    <mergeCell ref="F637:G637"/>
    <mergeCell ref="F638:G638"/>
    <mergeCell ref="F639:G639"/>
    <mergeCell ref="F640:G640"/>
    <mergeCell ref="F641:G641"/>
    <mergeCell ref="F642:G642"/>
    <mergeCell ref="D631:E631"/>
    <mergeCell ref="D632:E632"/>
    <mergeCell ref="B633:B634"/>
    <mergeCell ref="E633:F633"/>
    <mergeCell ref="F635:G635"/>
    <mergeCell ref="F636:G636"/>
    <mergeCell ref="D614:E614"/>
    <mergeCell ref="D620:E620"/>
    <mergeCell ref="C626:D626"/>
    <mergeCell ref="D628:E628"/>
    <mergeCell ref="D629:E629"/>
    <mergeCell ref="D630:E630"/>
    <mergeCell ref="I587:K587"/>
    <mergeCell ref="I588:J588"/>
    <mergeCell ref="I589:J589"/>
    <mergeCell ref="D608:E608"/>
    <mergeCell ref="I608:J608"/>
    <mergeCell ref="J609:K609"/>
    <mergeCell ref="V27:W27"/>
    <mergeCell ref="T28:U28"/>
    <mergeCell ref="V28:W28"/>
    <mergeCell ref="L470:Q470"/>
    <mergeCell ref="L471:Q471"/>
    <mergeCell ref="L472:Q472"/>
    <mergeCell ref="C26:C27"/>
    <mergeCell ref="D26:D27"/>
    <mergeCell ref="E26:E27"/>
    <mergeCell ref="F26:F27"/>
    <mergeCell ref="G26:G27"/>
    <mergeCell ref="T27:U27"/>
    <mergeCell ref="C19:C20"/>
    <mergeCell ref="D19:D20"/>
    <mergeCell ref="E19:E20"/>
    <mergeCell ref="F19:F20"/>
    <mergeCell ref="G19:G20"/>
    <mergeCell ref="O24:P24"/>
  </mergeCells>
  <hyperlinks>
    <hyperlink ref="B13" display="Сайт: t-lift.ru"/>
    <hyperlink ref="B12" display="E-mail: info@t-lift.ru"/>
  </hyperlinks>
  <pageMargins left="0" right="0" top="0" bottom="0" header="0" footer="0"/>
  <pageSetup paperSize="9"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A604"/>
  <sheetViews>
    <sheetView showWhiteSpace="0" view="pageBreakPreview" topLeftCell="A382" zoomScaleNormal="100" zoomScaleSheetLayoutView="100" workbookViewId="0">
      <selection activeCell="E15" sqref="E15"/>
    </sheetView>
  </sheetViews>
  <sheetFormatPr defaultRowHeight="15" x14ac:dyDescent="0.25"/>
  <cols>
    <col min="1" max="1" width="9.28515625" customWidth="1"/>
    <col min="2" max="2" width="7.85546875" hidden="1" customWidth="1"/>
    <col min="3" max="3" width="9.28515625" customWidth="1"/>
    <col min="4" max="8" width="17.7109375" customWidth="1"/>
    <col min="9" max="9" width="9.28515625" style="96" customWidth="1"/>
    <col min="10" max="11" width="9.28515625" customWidth="1"/>
    <col min="12" max="12" width="0.140625" customWidth="1"/>
    <col min="15" max="15" width="16.7109375" customWidth="1"/>
    <col min="16" max="16" width="14.140625" customWidth="1"/>
    <col min="17" max="17" width="12.85546875" customWidth="1"/>
    <col min="18" max="18" width="13.42578125" customWidth="1"/>
    <col min="19" max="19" width="12.5703125" customWidth="1"/>
    <col min="20" max="20" width="14.140625" customWidth="1"/>
    <col min="21" max="21" width="40.7109375" customWidth="1"/>
  </cols>
  <sheetData>
    <row r="1" spans="2:25" ht="13.5" hidden="1" customHeight="1" x14ac:dyDescent="0.25"/>
    <row r="2" spans="2:25" hidden="1" x14ac:dyDescent="0.25"/>
    <row r="3" spans="2:25" hidden="1" x14ac:dyDescent="0.25">
      <c r="B3" s="439"/>
      <c r="C3" s="440"/>
      <c r="D3" s="440"/>
      <c r="E3" s="440"/>
      <c r="F3" s="440"/>
      <c r="G3" s="440"/>
      <c r="H3" s="440"/>
      <c r="I3" s="440"/>
      <c r="J3" s="440"/>
      <c r="K3" s="440"/>
      <c r="L3" s="441"/>
    </row>
    <row r="4" spans="2:25" ht="15" customHeight="1" x14ac:dyDescent="0.25">
      <c r="B4" s="442"/>
      <c r="C4" s="443"/>
      <c r="D4" s="443"/>
      <c r="E4" s="443"/>
      <c r="F4" s="443"/>
      <c r="G4" s="443"/>
      <c r="H4" s="455"/>
      <c r="I4" s="455"/>
      <c r="J4" s="455"/>
      <c r="K4" s="240"/>
      <c r="L4" s="445"/>
    </row>
    <row r="5" spans="2:25" ht="15.75" customHeight="1" x14ac:dyDescent="0.25">
      <c r="B5" s="442"/>
      <c r="C5" s="443"/>
      <c r="D5" s="443"/>
      <c r="E5" s="443"/>
      <c r="G5" s="455"/>
      <c r="H5" s="328"/>
      <c r="I5" s="329" t="s">
        <v>1455</v>
      </c>
      <c r="J5" s="328"/>
      <c r="K5" s="501"/>
      <c r="L5" s="445"/>
    </row>
    <row r="6" spans="2:25" ht="15.75" customHeight="1" x14ac:dyDescent="0.25">
      <c r="B6" s="442"/>
      <c r="C6" s="443"/>
      <c r="D6" s="443"/>
      <c r="E6" s="443"/>
      <c r="G6" s="455"/>
      <c r="H6" s="328"/>
      <c r="J6" s="501"/>
      <c r="K6" s="501"/>
      <c r="L6" s="445"/>
    </row>
    <row r="7" spans="2:25" ht="15.75" customHeight="1" x14ac:dyDescent="0.25">
      <c r="B7" s="442"/>
      <c r="C7" s="443"/>
      <c r="D7" s="443"/>
      <c r="E7" s="443"/>
      <c r="G7" s="455"/>
      <c r="H7" s="328"/>
      <c r="J7" s="328"/>
      <c r="K7" s="501"/>
      <c r="L7" s="445"/>
    </row>
    <row r="8" spans="2:25" ht="15.75" customHeight="1" x14ac:dyDescent="0.3">
      <c r="B8" s="442"/>
      <c r="C8" s="443"/>
      <c r="D8" s="443"/>
      <c r="E8" s="443"/>
      <c r="G8" s="455"/>
      <c r="H8" s="328"/>
      <c r="I8" s="307" t="s">
        <v>476</v>
      </c>
      <c r="J8" s="328"/>
      <c r="K8" s="501"/>
      <c r="L8" s="445"/>
    </row>
    <row r="9" spans="2:25" ht="15.75" customHeight="1" x14ac:dyDescent="0.25">
      <c r="B9" s="442"/>
      <c r="C9" s="443"/>
      <c r="D9" s="443"/>
      <c r="E9" s="443"/>
      <c r="G9" s="455"/>
      <c r="H9" s="328"/>
      <c r="I9" s="327" t="s">
        <v>221</v>
      </c>
      <c r="J9" s="328"/>
      <c r="K9" s="501"/>
      <c r="L9" s="445"/>
    </row>
    <row r="10" spans="2:25" ht="15.75" customHeight="1" x14ac:dyDescent="0.25">
      <c r="B10" s="442"/>
      <c r="C10" s="240"/>
      <c r="D10" s="240"/>
      <c r="E10" s="240"/>
      <c r="G10" s="455"/>
      <c r="H10" s="328"/>
      <c r="I10" s="327" t="s">
        <v>218</v>
      </c>
      <c r="J10" s="328"/>
      <c r="K10" s="501"/>
      <c r="L10" s="445"/>
    </row>
    <row r="11" spans="2:25" ht="15.75" customHeight="1" x14ac:dyDescent="0.25">
      <c r="B11" s="442"/>
      <c r="C11" s="309" t="s">
        <v>24</v>
      </c>
      <c r="D11" s="328"/>
      <c r="E11" s="328"/>
      <c r="F11" s="328"/>
      <c r="G11" s="240"/>
      <c r="H11" s="328"/>
      <c r="I11" s="327" t="s">
        <v>22</v>
      </c>
      <c r="J11" s="501"/>
      <c r="K11" s="501"/>
      <c r="L11" s="445"/>
    </row>
    <row r="12" spans="2:25" ht="15.75" customHeight="1" x14ac:dyDescent="0.25">
      <c r="B12" s="442"/>
      <c r="C12" s="309" t="s">
        <v>233</v>
      </c>
      <c r="D12" s="96"/>
      <c r="E12" s="96"/>
      <c r="F12" s="96"/>
      <c r="G12" s="240"/>
      <c r="H12" s="96"/>
      <c r="I12" s="327" t="s">
        <v>23</v>
      </c>
      <c r="J12" s="501"/>
      <c r="K12" s="501"/>
      <c r="L12" s="445"/>
    </row>
    <row r="13" spans="2:25" ht="15.75" customHeight="1" x14ac:dyDescent="0.3">
      <c r="B13" s="442"/>
      <c r="C13" s="309" t="s">
        <v>947</v>
      </c>
      <c r="D13" s="96"/>
      <c r="E13" s="96"/>
      <c r="F13" s="96"/>
      <c r="G13" s="458"/>
      <c r="H13" s="96"/>
      <c r="I13" s="327" t="s">
        <v>21</v>
      </c>
      <c r="J13" s="308"/>
      <c r="K13" s="501"/>
      <c r="L13" s="445"/>
    </row>
    <row r="14" spans="2:25" ht="15.75" customHeight="1" x14ac:dyDescent="0.25">
      <c r="B14" s="442"/>
      <c r="C14" s="1822" t="s">
        <v>25</v>
      </c>
      <c r="D14" s="1547"/>
      <c r="E14" s="96"/>
      <c r="F14" s="96"/>
      <c r="G14" s="459"/>
      <c r="H14" s="236"/>
      <c r="I14" s="327" t="s">
        <v>220</v>
      </c>
      <c r="J14" s="331"/>
      <c r="K14" s="331"/>
      <c r="L14" s="444"/>
      <c r="M14" s="1494"/>
      <c r="N14" s="1494"/>
      <c r="O14" s="1494"/>
      <c r="P14" s="1494"/>
      <c r="Q14" s="1494"/>
      <c r="R14" s="1494"/>
      <c r="S14" s="1494"/>
      <c r="T14" s="1494"/>
      <c r="U14" s="1494"/>
      <c r="V14" s="1494"/>
      <c r="W14" s="1494"/>
      <c r="X14" s="1494"/>
      <c r="Y14" s="1494"/>
    </row>
    <row r="15" spans="2:25" s="96" customFormat="1" ht="15.75" customHeight="1" x14ac:dyDescent="0.25">
      <c r="B15" s="442"/>
      <c r="C15" s="1823" t="s">
        <v>948</v>
      </c>
      <c r="D15" s="1549"/>
      <c r="G15" s="459"/>
      <c r="H15" s="236"/>
      <c r="I15" s="326" t="s">
        <v>219</v>
      </c>
      <c r="J15" s="331"/>
      <c r="K15" s="331"/>
      <c r="L15" s="444"/>
      <c r="M15" s="1494"/>
      <c r="N15" s="1494"/>
      <c r="O15" s="1494"/>
      <c r="P15" s="1494"/>
      <c r="Q15" s="1494"/>
      <c r="R15" s="1494"/>
      <c r="S15" s="1494"/>
      <c r="T15" s="1494"/>
      <c r="U15" s="1494"/>
      <c r="V15" s="1494"/>
      <c r="W15" s="1494"/>
      <c r="X15" s="1494"/>
      <c r="Y15" s="1494"/>
    </row>
    <row r="16" spans="2:25" ht="15.75" customHeight="1" x14ac:dyDescent="0.25">
      <c r="B16" s="446"/>
      <c r="E16" s="97"/>
      <c r="F16" s="97"/>
      <c r="H16" s="97"/>
      <c r="J16" s="305"/>
      <c r="K16" s="97"/>
      <c r="L16" s="444"/>
      <c r="M16" s="1494"/>
      <c r="N16" s="1494"/>
      <c r="O16" s="1494"/>
      <c r="P16" s="1494"/>
      <c r="Q16" s="1494"/>
      <c r="R16" s="1494"/>
      <c r="S16" s="1494"/>
      <c r="T16" s="1494"/>
      <c r="U16" s="1494"/>
      <c r="V16" s="1494"/>
      <c r="W16" s="1494"/>
      <c r="X16" s="1494"/>
      <c r="Y16" s="1494"/>
    </row>
    <row r="17" spans="2:25" ht="15.75" customHeight="1" thickBot="1" x14ac:dyDescent="0.3">
      <c r="B17" s="446"/>
      <c r="C17" s="325"/>
      <c r="D17" s="323"/>
      <c r="E17" s="323"/>
      <c r="F17" s="323"/>
      <c r="G17" s="463"/>
      <c r="H17" s="323"/>
      <c r="I17" s="323"/>
      <c r="J17" s="324"/>
      <c r="K17" s="323"/>
      <c r="L17" s="444"/>
      <c r="M17" s="1494"/>
      <c r="N17" s="1494"/>
      <c r="O17" s="1494"/>
      <c r="P17" s="1494"/>
      <c r="Q17" s="1494"/>
      <c r="R17" s="1494"/>
      <c r="S17" s="1494"/>
      <c r="T17" s="1494"/>
      <c r="U17" s="1494"/>
      <c r="V17" s="1494"/>
      <c r="W17" s="1494"/>
      <c r="X17" s="1494"/>
      <c r="Y17" s="1494"/>
    </row>
    <row r="18" spans="2:25" s="96" customFormat="1" ht="15.75" customHeight="1" x14ac:dyDescent="0.25">
      <c r="B18" s="446"/>
      <c r="C18" s="501"/>
      <c r="D18" s="97"/>
      <c r="E18" s="97"/>
      <c r="F18" s="97"/>
      <c r="G18" s="459"/>
      <c r="H18" s="97"/>
      <c r="I18" s="97"/>
      <c r="J18" s="305"/>
      <c r="K18" s="97"/>
      <c r="L18" s="444"/>
      <c r="M18" s="1494"/>
      <c r="N18" s="1494"/>
      <c r="O18" s="1494"/>
      <c r="P18" s="1494"/>
      <c r="Q18" s="1494"/>
      <c r="R18" s="1494"/>
      <c r="S18" s="1494"/>
      <c r="T18" s="1494"/>
      <c r="U18" s="1494"/>
      <c r="V18" s="1494"/>
      <c r="W18" s="1494"/>
      <c r="X18" s="1494"/>
      <c r="Y18" s="1494"/>
    </row>
    <row r="19" spans="2:25" ht="15.75" customHeight="1" x14ac:dyDescent="0.25">
      <c r="B19" s="446"/>
      <c r="C19" s="444"/>
      <c r="D19" s="449"/>
      <c r="E19" s="447"/>
      <c r="F19" s="447"/>
      <c r="G19" s="447"/>
      <c r="H19" s="447"/>
      <c r="I19" s="447"/>
      <c r="J19" s="447"/>
      <c r="K19" s="448"/>
      <c r="L19" s="444"/>
      <c r="M19" s="1494"/>
      <c r="N19" s="1494"/>
      <c r="O19" s="1494"/>
      <c r="P19" s="1494"/>
      <c r="Q19" s="1494"/>
      <c r="R19" s="1494"/>
      <c r="S19" s="1494"/>
      <c r="T19" s="1494"/>
      <c r="U19" s="1494"/>
      <c r="V19" s="1494"/>
      <c r="W19" s="1494"/>
      <c r="X19" s="1494"/>
      <c r="Y19" s="1494"/>
    </row>
    <row r="20" spans="2:25" ht="15.75" customHeight="1" thickBot="1" x14ac:dyDescent="0.3">
      <c r="B20" s="446"/>
      <c r="C20" s="447"/>
      <c r="D20" s="18" t="s">
        <v>488</v>
      </c>
      <c r="E20" s="96"/>
      <c r="F20" s="96"/>
      <c r="G20" s="96"/>
      <c r="H20" s="96"/>
      <c r="J20" s="444"/>
      <c r="K20" s="444"/>
      <c r="L20" s="444"/>
      <c r="M20" s="1494"/>
      <c r="N20" s="1494"/>
      <c r="O20" s="1494"/>
      <c r="P20" s="1494"/>
      <c r="Q20" s="1494"/>
      <c r="R20" s="1494"/>
      <c r="S20" s="1428"/>
      <c r="T20" s="1428"/>
      <c r="U20" s="1494"/>
      <c r="V20" s="1494"/>
      <c r="W20" s="1494"/>
      <c r="X20" s="1494"/>
      <c r="Y20" s="1494"/>
    </row>
    <row r="21" spans="2:25" ht="15.75" customHeight="1" x14ac:dyDescent="0.25">
      <c r="B21" s="446"/>
      <c r="C21" s="447"/>
      <c r="D21" s="2316" t="s">
        <v>1</v>
      </c>
      <c r="E21" s="2284" t="s">
        <v>150</v>
      </c>
      <c r="F21" s="2284" t="s">
        <v>491</v>
      </c>
      <c r="G21" s="2284" t="s">
        <v>52</v>
      </c>
      <c r="H21" s="2296" t="s">
        <v>59</v>
      </c>
      <c r="I21" s="437"/>
      <c r="J21" s="451"/>
      <c r="K21" s="2320"/>
      <c r="L21" s="444"/>
      <c r="M21" s="1494"/>
      <c r="N21" s="1494"/>
      <c r="O21" s="2308"/>
      <c r="P21" s="1876"/>
      <c r="Q21" s="1876"/>
      <c r="R21" s="1825"/>
      <c r="S21" s="1845"/>
      <c r="T21" s="2290"/>
      <c r="U21" s="1494"/>
      <c r="V21" s="1494"/>
      <c r="W21" s="1494"/>
      <c r="X21" s="1494"/>
      <c r="Y21" s="1494"/>
    </row>
    <row r="22" spans="2:25" ht="15.75" customHeight="1" x14ac:dyDescent="0.25">
      <c r="B22" s="446"/>
      <c r="C22" s="447"/>
      <c r="D22" s="2317"/>
      <c r="E22" s="2285"/>
      <c r="F22" s="2285"/>
      <c r="G22" s="2285"/>
      <c r="H22" s="2297"/>
      <c r="I22" s="437"/>
      <c r="J22" s="451"/>
      <c r="K22" s="2320"/>
      <c r="L22" s="444"/>
      <c r="M22" s="1494"/>
      <c r="N22" s="1494"/>
      <c r="O22" s="2308"/>
      <c r="P22" s="1876"/>
      <c r="Q22" s="1876"/>
      <c r="R22" s="1825"/>
      <c r="S22" s="1845"/>
      <c r="T22" s="2290"/>
      <c r="U22" s="1494"/>
      <c r="V22" s="1494"/>
      <c r="W22" s="1494"/>
      <c r="X22" s="1494"/>
      <c r="Y22" s="1494"/>
    </row>
    <row r="23" spans="2:25" ht="15.75" customHeight="1" x14ac:dyDescent="0.25">
      <c r="B23" s="446"/>
      <c r="C23" s="447"/>
      <c r="D23" s="1057" t="s">
        <v>484</v>
      </c>
      <c r="E23" s="173">
        <v>0.5</v>
      </c>
      <c r="F23" s="174">
        <v>7.9</v>
      </c>
      <c r="G23" s="227">
        <v>0.05</v>
      </c>
      <c r="H23" s="1173">
        <v>115.2</v>
      </c>
      <c r="I23" s="469"/>
      <c r="J23" s="452"/>
      <c r="K23" s="452"/>
      <c r="L23" s="444"/>
      <c r="M23" s="1494"/>
      <c r="N23" s="1472"/>
      <c r="O23" s="859"/>
      <c r="P23" s="1162"/>
      <c r="Q23" s="36"/>
      <c r="R23" s="863"/>
      <c r="S23" s="226"/>
      <c r="T23" s="226"/>
      <c r="U23" s="1494"/>
      <c r="V23" s="1494"/>
      <c r="W23" s="1494"/>
      <c r="X23" s="1494"/>
      <c r="Y23" s="1494"/>
    </row>
    <row r="24" spans="2:25" ht="15.75" customHeight="1" x14ac:dyDescent="0.25">
      <c r="B24" s="446"/>
      <c r="C24" s="447"/>
      <c r="D24" s="1056" t="s">
        <v>486</v>
      </c>
      <c r="E24" s="177">
        <v>0.75</v>
      </c>
      <c r="F24" s="178">
        <v>9.6999999999999993</v>
      </c>
      <c r="G24" s="177">
        <v>0.09</v>
      </c>
      <c r="H24" s="1174">
        <v>121.60000000000001</v>
      </c>
      <c r="I24" s="469"/>
      <c r="J24" s="452"/>
      <c r="K24" s="452"/>
      <c r="L24" s="444"/>
      <c r="M24" s="1494"/>
      <c r="N24" s="1472"/>
      <c r="O24" s="1424"/>
      <c r="P24" s="862"/>
      <c r="Q24" s="36"/>
      <c r="R24" s="861"/>
      <c r="S24" s="226"/>
      <c r="T24" s="226"/>
      <c r="U24" s="1494"/>
      <c r="V24" s="1494"/>
      <c r="W24" s="1494"/>
      <c r="X24" s="1494"/>
      <c r="Y24" s="1494"/>
    </row>
    <row r="25" spans="2:25" ht="15.75" customHeight="1" x14ac:dyDescent="0.25">
      <c r="B25" s="446"/>
      <c r="C25" s="447"/>
      <c r="D25" s="1057" t="s">
        <v>489</v>
      </c>
      <c r="E25" s="753">
        <v>1</v>
      </c>
      <c r="F25" s="181">
        <v>11.2</v>
      </c>
      <c r="G25" s="227">
        <v>0.14000000000000001</v>
      </c>
      <c r="H25" s="1173">
        <v>128</v>
      </c>
      <c r="I25" s="469"/>
      <c r="J25" s="452"/>
      <c r="K25" s="452"/>
      <c r="L25" s="444"/>
      <c r="M25" s="1494"/>
      <c r="N25" s="1472"/>
      <c r="O25" s="859"/>
      <c r="P25" s="140"/>
      <c r="Q25" s="36"/>
      <c r="R25" s="863"/>
      <c r="S25" s="226"/>
      <c r="T25" s="226"/>
      <c r="U25" s="1494"/>
      <c r="V25" s="1494"/>
      <c r="W25" s="1494"/>
      <c r="X25" s="1494"/>
      <c r="Y25" s="1494"/>
    </row>
    <row r="26" spans="2:25" ht="15.75" customHeight="1" x14ac:dyDescent="0.25">
      <c r="B26" s="446"/>
      <c r="C26" s="447"/>
      <c r="D26" s="1056" t="s">
        <v>492</v>
      </c>
      <c r="E26" s="752">
        <v>1.5</v>
      </c>
      <c r="F26" s="182">
        <v>12.7</v>
      </c>
      <c r="G26" s="177">
        <v>0.17</v>
      </c>
      <c r="H26" s="1174">
        <v>153.60000000000002</v>
      </c>
      <c r="I26" s="469"/>
      <c r="J26" s="452"/>
      <c r="K26" s="452"/>
      <c r="L26" s="444"/>
      <c r="M26" s="1494"/>
      <c r="N26" s="1472"/>
      <c r="O26" s="1424"/>
      <c r="P26" s="284"/>
      <c r="Q26" s="36"/>
      <c r="R26" s="861"/>
      <c r="S26" s="226"/>
      <c r="T26" s="226"/>
      <c r="U26" s="1494"/>
      <c r="V26" s="1494"/>
      <c r="W26" s="1494"/>
      <c r="X26" s="1494"/>
      <c r="Y26" s="1494"/>
    </row>
    <row r="27" spans="2:25" ht="15.75" customHeight="1" x14ac:dyDescent="0.25">
      <c r="B27" s="446"/>
      <c r="C27" s="447"/>
      <c r="D27" s="1057" t="s">
        <v>494</v>
      </c>
      <c r="E27" s="753">
        <v>2</v>
      </c>
      <c r="F27" s="181">
        <v>16</v>
      </c>
      <c r="G27" s="227">
        <v>0.33</v>
      </c>
      <c r="H27" s="1173">
        <v>168</v>
      </c>
      <c r="I27" s="469"/>
      <c r="J27" s="452"/>
      <c r="K27" s="452"/>
      <c r="L27" s="444"/>
      <c r="M27" s="1494"/>
      <c r="N27" s="1472"/>
      <c r="O27" s="859"/>
      <c r="P27" s="140"/>
      <c r="Q27" s="36"/>
      <c r="R27" s="1077"/>
      <c r="S27" s="226"/>
      <c r="T27" s="226"/>
      <c r="U27" s="1619"/>
      <c r="V27" s="1619"/>
      <c r="W27" s="1619"/>
      <c r="X27" s="1494"/>
      <c r="Y27" s="1494"/>
    </row>
    <row r="28" spans="2:25" ht="15.75" customHeight="1" x14ac:dyDescent="0.25">
      <c r="B28" s="446"/>
      <c r="C28" s="447"/>
      <c r="D28" s="1056" t="s">
        <v>496</v>
      </c>
      <c r="E28" s="73">
        <v>3.2</v>
      </c>
      <c r="F28" s="178">
        <v>19.100000000000001</v>
      </c>
      <c r="G28" s="177">
        <v>0.62</v>
      </c>
      <c r="H28" s="1174">
        <v>313.60000000000002</v>
      </c>
      <c r="I28" s="469"/>
      <c r="J28" s="452"/>
      <c r="K28" s="452"/>
      <c r="L28" s="444"/>
      <c r="M28" s="1494"/>
      <c r="N28" s="1472"/>
      <c r="O28" s="1424"/>
      <c r="P28" s="1520"/>
      <c r="Q28" s="36"/>
      <c r="R28" s="1077"/>
      <c r="S28" s="226"/>
      <c r="T28" s="226"/>
      <c r="U28" s="1619"/>
      <c r="V28" s="1619"/>
      <c r="W28" s="1619"/>
      <c r="X28" s="1494"/>
      <c r="Y28" s="1494"/>
    </row>
    <row r="29" spans="2:25" ht="15.75" customHeight="1" x14ac:dyDescent="0.25">
      <c r="B29" s="446"/>
      <c r="C29" s="447"/>
      <c r="D29" s="1057" t="s">
        <v>499</v>
      </c>
      <c r="E29" s="173">
        <v>4.7</v>
      </c>
      <c r="F29" s="174">
        <v>22.4</v>
      </c>
      <c r="G29" s="227">
        <v>1.07</v>
      </c>
      <c r="H29" s="1173">
        <v>512</v>
      </c>
      <c r="I29" s="469"/>
      <c r="J29" s="452"/>
      <c r="K29" s="452"/>
      <c r="L29" s="444"/>
      <c r="M29" s="1494"/>
      <c r="N29" s="1472"/>
      <c r="O29" s="859"/>
      <c r="P29" s="1162"/>
      <c r="Q29" s="36"/>
      <c r="R29" s="1077"/>
      <c r="S29" s="226"/>
      <c r="T29" s="226"/>
      <c r="U29" s="1619"/>
      <c r="V29" s="1619"/>
      <c r="W29" s="1619"/>
      <c r="X29" s="1494"/>
      <c r="Y29" s="1494"/>
    </row>
    <row r="30" spans="2:25" ht="15.75" customHeight="1" x14ac:dyDescent="0.25">
      <c r="B30" s="446"/>
      <c r="C30" s="447"/>
      <c r="D30" s="1056" t="s">
        <v>501</v>
      </c>
      <c r="E30" s="752">
        <v>6.5</v>
      </c>
      <c r="F30" s="182">
        <v>25.4</v>
      </c>
      <c r="G30" s="177">
        <v>1.64</v>
      </c>
      <c r="H30" s="1174">
        <v>774.40000000000009</v>
      </c>
      <c r="I30" s="469"/>
      <c r="J30" s="452"/>
      <c r="K30" s="452"/>
      <c r="L30" s="444"/>
      <c r="M30" s="1494"/>
      <c r="N30" s="1472"/>
      <c r="O30" s="1424"/>
      <c r="P30" s="284"/>
      <c r="Q30" s="36"/>
      <c r="R30" s="1077"/>
      <c r="S30" s="226"/>
      <c r="T30" s="226"/>
      <c r="U30" s="1619"/>
      <c r="V30" s="1619"/>
      <c r="W30" s="1619"/>
      <c r="X30" s="1494"/>
      <c r="Y30" s="1494"/>
    </row>
    <row r="31" spans="2:25" ht="15.75" customHeight="1" x14ac:dyDescent="0.25">
      <c r="B31" s="446"/>
      <c r="C31" s="447"/>
      <c r="D31" s="1057" t="s">
        <v>503</v>
      </c>
      <c r="E31" s="753">
        <v>8.5</v>
      </c>
      <c r="F31" s="181">
        <v>28.7</v>
      </c>
      <c r="G31" s="227">
        <v>2.2799999999999998</v>
      </c>
      <c r="H31" s="1173">
        <v>1016</v>
      </c>
      <c r="I31" s="469"/>
      <c r="J31" s="452"/>
      <c r="K31" s="452"/>
      <c r="L31" s="444"/>
      <c r="M31" s="1494"/>
      <c r="N31" s="1472"/>
      <c r="O31" s="859"/>
      <c r="P31" s="140"/>
      <c r="Q31" s="36"/>
      <c r="R31" s="1077"/>
      <c r="S31" s="226"/>
      <c r="T31" s="226"/>
      <c r="U31" s="1619"/>
      <c r="V31" s="1619"/>
      <c r="W31" s="1619"/>
      <c r="X31" s="1494"/>
      <c r="Y31" s="1494"/>
    </row>
    <row r="32" spans="2:25" ht="15.75" customHeight="1" x14ac:dyDescent="0.25">
      <c r="B32" s="446"/>
      <c r="C32" s="447"/>
      <c r="D32" s="1056" t="s">
        <v>505</v>
      </c>
      <c r="E32" s="752">
        <v>9.5</v>
      </c>
      <c r="F32" s="182">
        <v>31.8</v>
      </c>
      <c r="G32" s="177">
        <v>3.36</v>
      </c>
      <c r="H32" s="1174">
        <v>1190.4000000000001</v>
      </c>
      <c r="I32" s="469"/>
      <c r="J32" s="452"/>
      <c r="K32" s="452"/>
      <c r="L32" s="444"/>
      <c r="M32" s="1494"/>
      <c r="N32" s="1472"/>
      <c r="O32" s="1424"/>
      <c r="P32" s="284"/>
      <c r="Q32" s="36"/>
      <c r="R32" s="1077"/>
      <c r="S32" s="226"/>
      <c r="T32" s="226"/>
      <c r="U32" s="1619"/>
      <c r="V32" s="1619"/>
      <c r="W32" s="1619"/>
      <c r="X32" s="1494"/>
      <c r="Y32" s="1494"/>
    </row>
    <row r="33" spans="2:25" ht="15.75" customHeight="1" x14ac:dyDescent="0.25">
      <c r="B33" s="446"/>
      <c r="C33" s="447"/>
      <c r="D33" s="1057" t="s">
        <v>507</v>
      </c>
      <c r="E33" s="753">
        <v>12</v>
      </c>
      <c r="F33" s="181">
        <v>35.1</v>
      </c>
      <c r="G33" s="227">
        <v>4.3099999999999996</v>
      </c>
      <c r="H33" s="1173">
        <v>1958.4</v>
      </c>
      <c r="I33" s="469"/>
      <c r="J33" s="452"/>
      <c r="K33" s="452"/>
      <c r="L33" s="444"/>
      <c r="M33" s="1494"/>
      <c r="N33" s="1472"/>
      <c r="O33" s="859"/>
      <c r="P33" s="140"/>
      <c r="Q33" s="36"/>
      <c r="R33" s="1077"/>
      <c r="S33" s="226"/>
      <c r="T33" s="226"/>
      <c r="U33" s="1619"/>
      <c r="V33" s="1619"/>
      <c r="W33" s="1619"/>
      <c r="X33" s="1494"/>
      <c r="Y33" s="1494"/>
    </row>
    <row r="34" spans="2:25" ht="15.75" customHeight="1" x14ac:dyDescent="0.25">
      <c r="B34" s="446"/>
      <c r="C34" s="447"/>
      <c r="D34" s="1056" t="s">
        <v>509</v>
      </c>
      <c r="E34" s="752">
        <v>13.5</v>
      </c>
      <c r="F34" s="182">
        <v>38.1</v>
      </c>
      <c r="G34" s="177">
        <v>6.14</v>
      </c>
      <c r="H34" s="1174">
        <v>2944</v>
      </c>
      <c r="I34" s="469"/>
      <c r="J34" s="452"/>
      <c r="K34" s="452"/>
      <c r="L34" s="444"/>
      <c r="M34" s="1494"/>
      <c r="N34" s="1472"/>
      <c r="O34" s="1424"/>
      <c r="P34" s="284"/>
      <c r="Q34" s="36"/>
      <c r="R34" s="1163"/>
      <c r="S34" s="226"/>
      <c r="T34" s="226"/>
      <c r="U34" s="1164"/>
      <c r="V34" s="1164"/>
      <c r="W34" s="1164"/>
      <c r="X34" s="1494"/>
      <c r="Y34" s="1494"/>
    </row>
    <row r="35" spans="2:25" ht="15.75" customHeight="1" x14ac:dyDescent="0.25">
      <c r="B35" s="446"/>
      <c r="C35" s="447"/>
      <c r="D35" s="1057" t="s">
        <v>511</v>
      </c>
      <c r="E35" s="753">
        <v>17</v>
      </c>
      <c r="F35" s="181">
        <v>41.4</v>
      </c>
      <c r="G35" s="173">
        <v>7.8</v>
      </c>
      <c r="H35" s="1173">
        <v>3968</v>
      </c>
      <c r="I35" s="470"/>
      <c r="J35" s="452"/>
      <c r="K35" s="452"/>
      <c r="L35" s="444"/>
      <c r="M35" s="1494"/>
      <c r="N35" s="1472"/>
      <c r="O35" s="859"/>
      <c r="P35" s="140"/>
      <c r="Q35" s="36"/>
      <c r="R35" s="1163"/>
      <c r="S35" s="226"/>
      <c r="T35" s="226"/>
      <c r="U35" s="1164"/>
      <c r="V35" s="1164"/>
      <c r="W35" s="1164"/>
      <c r="X35" s="1494"/>
      <c r="Y35" s="1494"/>
    </row>
    <row r="36" spans="2:25" ht="15.75" customHeight="1" x14ac:dyDescent="0.25">
      <c r="B36" s="446"/>
      <c r="C36" s="447"/>
      <c r="D36" s="1056" t="s">
        <v>513</v>
      </c>
      <c r="E36" s="752">
        <v>25</v>
      </c>
      <c r="F36" s="182">
        <v>51</v>
      </c>
      <c r="G36" s="73">
        <v>12.6</v>
      </c>
      <c r="H36" s="1174" t="s">
        <v>75</v>
      </c>
      <c r="I36" s="470"/>
      <c r="J36" s="452"/>
      <c r="K36" s="452"/>
      <c r="L36" s="444"/>
      <c r="M36" s="1494"/>
      <c r="N36" s="1494"/>
      <c r="O36" s="1424"/>
      <c r="P36" s="284"/>
      <c r="Q36" s="860"/>
      <c r="R36" s="1163"/>
      <c r="S36" s="226"/>
      <c r="T36" s="226"/>
      <c r="U36" s="1164"/>
      <c r="V36" s="1164"/>
      <c r="W36" s="1164"/>
      <c r="X36" s="1494"/>
      <c r="Y36" s="1494"/>
    </row>
    <row r="37" spans="2:25" ht="15.75" customHeight="1" thickBot="1" x14ac:dyDescent="0.3">
      <c r="B37" s="446"/>
      <c r="C37" s="447"/>
      <c r="D37" s="1058" t="s">
        <v>514</v>
      </c>
      <c r="E37" s="751">
        <v>35</v>
      </c>
      <c r="F37" s="187">
        <v>57</v>
      </c>
      <c r="G37" s="230">
        <v>20.399999999999999</v>
      </c>
      <c r="H37" s="1175" t="s">
        <v>75</v>
      </c>
      <c r="I37" s="470"/>
      <c r="J37" s="452"/>
      <c r="K37" s="452"/>
      <c r="L37" s="444"/>
      <c r="M37" s="1494"/>
      <c r="N37" s="1494"/>
      <c r="O37" s="859"/>
      <c r="P37" s="140"/>
      <c r="Q37" s="198"/>
      <c r="R37" s="1163"/>
      <c r="S37" s="226"/>
      <c r="T37" s="226"/>
      <c r="U37" s="1164"/>
      <c r="V37" s="1164"/>
      <c r="W37" s="1164"/>
      <c r="X37" s="1494"/>
      <c r="Y37" s="1494"/>
    </row>
    <row r="38" spans="2:25" s="96" customFormat="1" ht="15.75" customHeight="1" x14ac:dyDescent="0.25">
      <c r="B38" s="446"/>
      <c r="C38" s="447"/>
      <c r="D38" s="859"/>
      <c r="E38" s="140"/>
      <c r="F38" s="198"/>
      <c r="G38" s="1162"/>
      <c r="H38" s="199"/>
      <c r="I38" s="470"/>
      <c r="J38" s="452"/>
      <c r="K38" s="452"/>
      <c r="L38" s="444"/>
      <c r="M38" s="1494"/>
      <c r="N38" s="1494"/>
      <c r="O38" s="859"/>
      <c r="P38" s="140"/>
      <c r="Q38" s="198"/>
      <c r="R38" s="1163"/>
      <c r="S38" s="226"/>
      <c r="T38" s="226"/>
      <c r="U38" s="1164"/>
      <c r="V38" s="1164"/>
      <c r="W38" s="1164"/>
      <c r="X38" s="1494"/>
      <c r="Y38" s="1494"/>
    </row>
    <row r="39" spans="2:25" s="96" customFormat="1" ht="15.75" customHeight="1" x14ac:dyDescent="0.25">
      <c r="B39" s="446"/>
      <c r="C39" s="447"/>
      <c r="D39" s="859"/>
      <c r="E39" s="140"/>
      <c r="F39" s="198"/>
      <c r="G39" s="1162"/>
      <c r="H39" s="199"/>
      <c r="I39" s="470"/>
      <c r="J39" s="452"/>
      <c r="K39" s="452"/>
      <c r="L39" s="444"/>
      <c r="M39" s="1494"/>
      <c r="N39" s="1494"/>
      <c r="O39" s="859"/>
      <c r="P39" s="140"/>
      <c r="Q39" s="198"/>
      <c r="R39" s="1163"/>
      <c r="S39" s="226"/>
      <c r="T39" s="226"/>
      <c r="U39" s="1164"/>
      <c r="V39" s="1164"/>
      <c r="W39" s="1164"/>
      <c r="X39" s="1494"/>
      <c r="Y39" s="1494"/>
    </row>
    <row r="40" spans="2:25" ht="15.75" customHeight="1" thickBot="1" x14ac:dyDescent="0.3">
      <c r="B40" s="442"/>
      <c r="C40" s="447"/>
      <c r="D40" s="18" t="s">
        <v>943</v>
      </c>
      <c r="E40" s="96"/>
      <c r="F40" s="96"/>
      <c r="G40" s="96"/>
      <c r="H40" s="96"/>
      <c r="J40" s="452"/>
      <c r="K40" s="452"/>
      <c r="L40" s="444"/>
      <c r="M40" s="1494"/>
      <c r="N40" s="1494"/>
      <c r="O40" s="1494"/>
      <c r="P40" s="1494"/>
      <c r="Q40" s="1494"/>
      <c r="R40" s="1428"/>
      <c r="S40" s="1428"/>
      <c r="T40" s="1428"/>
      <c r="U40" s="1494"/>
      <c r="V40" s="1494"/>
      <c r="W40" s="1494"/>
      <c r="X40" s="1494"/>
      <c r="Y40" s="1494"/>
    </row>
    <row r="41" spans="2:25" ht="15.75" customHeight="1" x14ac:dyDescent="0.25">
      <c r="B41" s="442"/>
      <c r="C41" s="447"/>
      <c r="D41" s="2316" t="s">
        <v>1</v>
      </c>
      <c r="E41" s="2318" t="s">
        <v>150</v>
      </c>
      <c r="F41" s="2284" t="s">
        <v>491</v>
      </c>
      <c r="G41" s="2284" t="s">
        <v>52</v>
      </c>
      <c r="H41" s="2296" t="s">
        <v>60</v>
      </c>
      <c r="I41" s="437"/>
      <c r="J41" s="452"/>
      <c r="K41" s="452"/>
      <c r="L41" s="444"/>
      <c r="M41" s="1494"/>
      <c r="N41" s="1494"/>
      <c r="O41" s="2308"/>
      <c r="P41" s="1876"/>
      <c r="Q41" s="1876"/>
      <c r="R41" s="1825"/>
      <c r="S41" s="1845"/>
      <c r="T41" s="2290"/>
      <c r="U41" s="1494"/>
      <c r="V41" s="1494"/>
      <c r="W41" s="1494"/>
      <c r="X41" s="1494"/>
      <c r="Y41" s="1494"/>
    </row>
    <row r="42" spans="2:25" ht="15.75" customHeight="1" x14ac:dyDescent="0.25">
      <c r="B42" s="442"/>
      <c r="C42" s="447"/>
      <c r="D42" s="2317"/>
      <c r="E42" s="2319"/>
      <c r="F42" s="2285"/>
      <c r="G42" s="2285"/>
      <c r="H42" s="2297"/>
      <c r="I42" s="437"/>
      <c r="J42" s="452"/>
      <c r="K42" s="452"/>
      <c r="L42" s="444"/>
      <c r="M42" s="1494"/>
      <c r="N42" s="1494"/>
      <c r="O42" s="2308"/>
      <c r="P42" s="1876"/>
      <c r="Q42" s="1876"/>
      <c r="R42" s="1825"/>
      <c r="S42" s="1845"/>
      <c r="T42" s="2290"/>
      <c r="U42" s="1494"/>
      <c r="V42" s="1494"/>
      <c r="W42" s="1494"/>
      <c r="X42" s="1494"/>
      <c r="Y42" s="1494"/>
    </row>
    <row r="43" spans="2:25" ht="15.75" customHeight="1" x14ac:dyDescent="0.25">
      <c r="B43" s="442"/>
      <c r="C43" s="447"/>
      <c r="D43" s="1057" t="s">
        <v>518</v>
      </c>
      <c r="E43" s="173">
        <v>0.5</v>
      </c>
      <c r="F43" s="174">
        <v>7.9</v>
      </c>
      <c r="G43" s="227">
        <v>0.05</v>
      </c>
      <c r="H43" s="1173" t="s">
        <v>75</v>
      </c>
      <c r="I43" s="469"/>
      <c r="J43" s="452"/>
      <c r="K43" s="452"/>
      <c r="L43" s="444"/>
      <c r="M43" s="1494"/>
      <c r="N43" s="1494"/>
      <c r="O43" s="859"/>
      <c r="P43" s="1162"/>
      <c r="Q43" s="1494"/>
      <c r="R43" s="863"/>
      <c r="S43" s="226"/>
      <c r="T43" s="226"/>
      <c r="U43" s="1494"/>
      <c r="V43" s="1494"/>
      <c r="W43" s="1494"/>
      <c r="X43" s="1494"/>
      <c r="Y43" s="1494"/>
    </row>
    <row r="44" spans="2:25" ht="15.75" customHeight="1" x14ac:dyDescent="0.25">
      <c r="B44" s="442"/>
      <c r="C44" s="447"/>
      <c r="D44" s="1056" t="s">
        <v>520</v>
      </c>
      <c r="E44" s="177">
        <v>0.75</v>
      </c>
      <c r="F44" s="178">
        <v>9.6999999999999993</v>
      </c>
      <c r="G44" s="177">
        <v>0.09</v>
      </c>
      <c r="H44" s="1174" t="s">
        <v>75</v>
      </c>
      <c r="I44" s="469"/>
      <c r="J44" s="452"/>
      <c r="K44" s="452"/>
      <c r="L44" s="444"/>
      <c r="M44" s="1494"/>
      <c r="N44" s="1494"/>
      <c r="O44" s="1424"/>
      <c r="P44" s="862"/>
      <c r="Q44" s="1494"/>
      <c r="R44" s="861"/>
      <c r="S44" s="226"/>
      <c r="T44" s="226"/>
      <c r="U44" s="1494"/>
      <c r="V44" s="1494"/>
      <c r="W44" s="1494"/>
      <c r="X44" s="1494"/>
      <c r="Y44" s="1494"/>
    </row>
    <row r="45" spans="2:25" ht="15.75" customHeight="1" x14ac:dyDescent="0.25">
      <c r="B45" s="442"/>
      <c r="C45" s="447"/>
      <c r="D45" s="1057" t="s">
        <v>524</v>
      </c>
      <c r="E45" s="753">
        <v>1</v>
      </c>
      <c r="F45" s="181">
        <v>11.2</v>
      </c>
      <c r="G45" s="227">
        <v>0.14000000000000001</v>
      </c>
      <c r="H45" s="1173">
        <v>153.60000000000002</v>
      </c>
      <c r="I45" s="469"/>
      <c r="J45" s="452"/>
      <c r="K45" s="452"/>
      <c r="L45" s="444"/>
      <c r="M45" s="1494"/>
      <c r="N45" s="1494"/>
      <c r="O45" s="859"/>
      <c r="P45" s="140"/>
      <c r="Q45" s="1472"/>
      <c r="R45" s="863"/>
      <c r="S45" s="226"/>
      <c r="T45" s="226"/>
      <c r="U45" s="1494"/>
      <c r="V45" s="1494"/>
      <c r="W45" s="1494"/>
      <c r="X45" s="1494"/>
      <c r="Y45" s="1494"/>
    </row>
    <row r="46" spans="2:25" ht="15.75" customHeight="1" x14ac:dyDescent="0.25">
      <c r="B46" s="442"/>
      <c r="C46" s="447"/>
      <c r="D46" s="1056" t="s">
        <v>517</v>
      </c>
      <c r="E46" s="752">
        <v>1.5</v>
      </c>
      <c r="F46" s="182">
        <v>12.7</v>
      </c>
      <c r="G46" s="177">
        <v>0.17</v>
      </c>
      <c r="H46" s="1174">
        <v>169.60000000000002</v>
      </c>
      <c r="I46" s="469"/>
      <c r="J46" s="452"/>
      <c r="K46" s="452"/>
      <c r="L46" s="444"/>
      <c r="M46" s="1494"/>
      <c r="N46" s="1494"/>
      <c r="O46" s="1424"/>
      <c r="P46" s="284"/>
      <c r="Q46" s="36"/>
      <c r="R46" s="861"/>
      <c r="S46" s="226"/>
      <c r="T46" s="226"/>
      <c r="U46" s="1494"/>
      <c r="V46" s="1494"/>
      <c r="W46" s="1494"/>
      <c r="X46" s="1494"/>
      <c r="Y46" s="1494"/>
    </row>
    <row r="47" spans="2:25" ht="15.75" customHeight="1" x14ac:dyDescent="0.25">
      <c r="B47" s="442"/>
      <c r="C47" s="447"/>
      <c r="D47" s="1057" t="s">
        <v>519</v>
      </c>
      <c r="E47" s="753">
        <v>2</v>
      </c>
      <c r="F47" s="181">
        <v>16</v>
      </c>
      <c r="G47" s="227">
        <v>0.33</v>
      </c>
      <c r="H47" s="1173">
        <v>312</v>
      </c>
      <c r="I47" s="469"/>
      <c r="J47" s="452"/>
      <c r="K47" s="452"/>
      <c r="L47" s="444"/>
      <c r="M47" s="1494"/>
      <c r="N47" s="1494"/>
      <c r="O47" s="859"/>
      <c r="P47" s="140"/>
      <c r="Q47" s="36"/>
      <c r="R47" s="1077"/>
      <c r="S47" s="226"/>
      <c r="T47" s="226"/>
      <c r="U47" s="1494"/>
      <c r="V47" s="1619"/>
      <c r="W47" s="1619"/>
      <c r="X47" s="1494"/>
      <c r="Y47" s="1494"/>
    </row>
    <row r="48" spans="2:25" ht="15.75" customHeight="1" x14ac:dyDescent="0.25">
      <c r="B48" s="442"/>
      <c r="C48" s="447"/>
      <c r="D48" s="1056" t="s">
        <v>522</v>
      </c>
      <c r="E48" s="73">
        <v>3.2</v>
      </c>
      <c r="F48" s="178">
        <v>19.100000000000001</v>
      </c>
      <c r="G48" s="177">
        <v>0.62</v>
      </c>
      <c r="H48" s="1174">
        <v>377.6</v>
      </c>
      <c r="I48" s="469"/>
      <c r="J48" s="452"/>
      <c r="K48" s="452"/>
      <c r="L48" s="444"/>
      <c r="M48" s="1494"/>
      <c r="N48" s="1494"/>
      <c r="O48" s="1424"/>
      <c r="P48" s="1520"/>
      <c r="Q48" s="36"/>
      <c r="R48" s="1077"/>
      <c r="S48" s="226"/>
      <c r="T48" s="226"/>
      <c r="U48" s="1494"/>
      <c r="V48" s="1619"/>
      <c r="W48" s="1619"/>
      <c r="X48" s="1494"/>
      <c r="Y48" s="1494"/>
    </row>
    <row r="49" spans="2:25" ht="15.75" customHeight="1" x14ac:dyDescent="0.25">
      <c r="B49" s="442"/>
      <c r="C49" s="447"/>
      <c r="D49" s="1057" t="s">
        <v>525</v>
      </c>
      <c r="E49" s="173">
        <v>4.7</v>
      </c>
      <c r="F49" s="174">
        <v>22.4</v>
      </c>
      <c r="G49" s="227">
        <v>1.07</v>
      </c>
      <c r="H49" s="1173">
        <v>790.40000000000009</v>
      </c>
      <c r="I49" s="469"/>
      <c r="J49" s="452"/>
      <c r="K49" s="452"/>
      <c r="L49" s="444"/>
      <c r="M49" s="1494"/>
      <c r="N49" s="1494"/>
      <c r="O49" s="859"/>
      <c r="P49" s="1162"/>
      <c r="Q49" s="36"/>
      <c r="R49" s="1077"/>
      <c r="S49" s="226"/>
      <c r="T49" s="226"/>
      <c r="U49" s="1494"/>
      <c r="V49" s="1619"/>
      <c r="W49" s="1619"/>
      <c r="X49" s="1494"/>
      <c r="Y49" s="1494"/>
    </row>
    <row r="50" spans="2:25" ht="15.75" customHeight="1" x14ac:dyDescent="0.25">
      <c r="B50" s="442"/>
      <c r="C50" s="447"/>
      <c r="D50" s="1056" t="s">
        <v>527</v>
      </c>
      <c r="E50" s="752">
        <v>6.5</v>
      </c>
      <c r="F50" s="182">
        <v>25.4</v>
      </c>
      <c r="G50" s="177">
        <v>1.64</v>
      </c>
      <c r="H50" s="1174">
        <v>832</v>
      </c>
      <c r="I50" s="469"/>
      <c r="J50" s="452"/>
      <c r="K50" s="452"/>
      <c r="L50" s="444"/>
      <c r="M50" s="1494"/>
      <c r="N50" s="1494"/>
      <c r="O50" s="1424"/>
      <c r="P50" s="284"/>
      <c r="Q50" s="36"/>
      <c r="R50" s="1077"/>
      <c r="S50" s="226"/>
      <c r="T50" s="226"/>
      <c r="U50" s="1494"/>
      <c r="V50" s="1619"/>
      <c r="W50" s="1619"/>
      <c r="X50" s="1494"/>
      <c r="Y50" s="1494"/>
    </row>
    <row r="51" spans="2:25" ht="15.75" customHeight="1" x14ac:dyDescent="0.25">
      <c r="B51" s="442"/>
      <c r="C51" s="447"/>
      <c r="D51" s="1057" t="s">
        <v>530</v>
      </c>
      <c r="E51" s="753">
        <v>8.5</v>
      </c>
      <c r="F51" s="181">
        <v>28.7</v>
      </c>
      <c r="G51" s="227">
        <v>2.2799999999999998</v>
      </c>
      <c r="H51" s="1173">
        <v>1052.8</v>
      </c>
      <c r="I51" s="469"/>
      <c r="J51" s="452"/>
      <c r="K51" s="452"/>
      <c r="L51" s="444"/>
      <c r="M51" s="1494"/>
      <c r="N51" s="1494"/>
      <c r="O51" s="859"/>
      <c r="P51" s="140"/>
      <c r="Q51" s="36"/>
      <c r="R51" s="1720"/>
      <c r="S51" s="226"/>
      <c r="T51" s="226"/>
      <c r="U51" s="1494"/>
      <c r="V51" s="1721"/>
      <c r="W51" s="1721"/>
      <c r="X51" s="1494"/>
      <c r="Y51" s="1494"/>
    </row>
    <row r="52" spans="2:25" ht="15.75" customHeight="1" x14ac:dyDescent="0.25">
      <c r="B52" s="442"/>
      <c r="C52" s="447"/>
      <c r="D52" s="1056" t="s">
        <v>533</v>
      </c>
      <c r="E52" s="752">
        <v>9.5</v>
      </c>
      <c r="F52" s="182">
        <v>31.8</v>
      </c>
      <c r="G52" s="177">
        <v>3.36</v>
      </c>
      <c r="H52" s="1174">
        <v>1273.6000000000001</v>
      </c>
      <c r="I52" s="469"/>
      <c r="J52" s="452"/>
      <c r="K52" s="452"/>
      <c r="L52" s="444"/>
      <c r="M52" s="1494"/>
      <c r="N52" s="1494"/>
      <c r="O52" s="1424"/>
      <c r="P52" s="284"/>
      <c r="Q52" s="36"/>
      <c r="R52" s="1720"/>
      <c r="S52" s="226"/>
      <c r="T52" s="226"/>
      <c r="U52" s="1494"/>
      <c r="V52" s="1721"/>
      <c r="W52" s="1721"/>
      <c r="X52" s="1494"/>
      <c r="Y52" s="1494"/>
    </row>
    <row r="53" spans="2:25" ht="15.75" customHeight="1" x14ac:dyDescent="0.25">
      <c r="B53" s="442"/>
      <c r="C53" s="447"/>
      <c r="D53" s="1057" t="s">
        <v>536</v>
      </c>
      <c r="E53" s="753">
        <v>12</v>
      </c>
      <c r="F53" s="181">
        <v>35.1</v>
      </c>
      <c r="G53" s="227">
        <v>4.3099999999999996</v>
      </c>
      <c r="H53" s="1173">
        <v>2688</v>
      </c>
      <c r="I53" s="469"/>
      <c r="J53" s="452"/>
      <c r="K53" s="452"/>
      <c r="L53" s="444"/>
      <c r="M53" s="1494"/>
      <c r="N53" s="1494"/>
      <c r="O53" s="859"/>
      <c r="P53" s="140"/>
      <c r="Q53" s="36"/>
      <c r="R53" s="1720"/>
      <c r="S53" s="226"/>
      <c r="T53" s="226"/>
      <c r="U53" s="1494"/>
      <c r="V53" s="1721"/>
      <c r="W53" s="1721"/>
      <c r="X53" s="1494"/>
      <c r="Y53" s="1494"/>
    </row>
    <row r="54" spans="2:25" ht="15.75" customHeight="1" x14ac:dyDescent="0.25">
      <c r="B54" s="442"/>
      <c r="C54" s="447"/>
      <c r="D54" s="1056" t="s">
        <v>539</v>
      </c>
      <c r="E54" s="752">
        <v>13.5</v>
      </c>
      <c r="F54" s="182">
        <v>38.1</v>
      </c>
      <c r="G54" s="177">
        <v>6.14</v>
      </c>
      <c r="H54" s="1174">
        <v>3609.6000000000004</v>
      </c>
      <c r="I54" s="469"/>
      <c r="J54" s="452"/>
      <c r="K54" s="452"/>
      <c r="L54" s="444"/>
      <c r="M54" s="1494"/>
      <c r="N54" s="1494"/>
      <c r="O54" s="1424"/>
      <c r="P54" s="284"/>
      <c r="Q54" s="36"/>
      <c r="R54" s="1722"/>
      <c r="S54" s="226"/>
      <c r="T54" s="226"/>
      <c r="U54" s="1494"/>
      <c r="V54" s="1673"/>
      <c r="W54" s="1673"/>
      <c r="X54" s="1494"/>
      <c r="Y54" s="1494"/>
    </row>
    <row r="55" spans="2:25" ht="15.75" customHeight="1" x14ac:dyDescent="0.25">
      <c r="B55" s="442"/>
      <c r="C55" s="447"/>
      <c r="D55" s="1057" t="s">
        <v>542</v>
      </c>
      <c r="E55" s="753">
        <v>17</v>
      </c>
      <c r="F55" s="181">
        <v>41.4</v>
      </c>
      <c r="G55" s="173">
        <v>7.8</v>
      </c>
      <c r="H55" s="1173">
        <v>5926.4000000000005</v>
      </c>
      <c r="I55" s="470"/>
      <c r="J55" s="452"/>
      <c r="K55" s="452"/>
      <c r="L55" s="444"/>
      <c r="M55" s="1494"/>
      <c r="N55" s="1494"/>
      <c r="O55" s="859"/>
      <c r="P55" s="140"/>
      <c r="Q55" s="36"/>
      <c r="R55" s="1722"/>
      <c r="S55" s="226"/>
      <c r="T55" s="226"/>
      <c r="U55" s="1494"/>
      <c r="V55" s="1673"/>
      <c r="W55" s="1673"/>
      <c r="X55" s="1494"/>
      <c r="Y55" s="1494"/>
    </row>
    <row r="56" spans="2:25" ht="15.75" customHeight="1" x14ac:dyDescent="0.25">
      <c r="B56" s="442"/>
      <c r="C56" s="447"/>
      <c r="D56" s="1056" t="s">
        <v>544</v>
      </c>
      <c r="E56" s="752">
        <v>25</v>
      </c>
      <c r="F56" s="182">
        <v>51</v>
      </c>
      <c r="G56" s="73">
        <v>12.6</v>
      </c>
      <c r="H56" s="1174">
        <v>8729.6</v>
      </c>
      <c r="I56" s="470"/>
      <c r="J56" s="452"/>
      <c r="K56" s="452"/>
      <c r="L56" s="444"/>
      <c r="M56" s="1494"/>
      <c r="N56" s="1494"/>
      <c r="O56" s="1424"/>
      <c r="P56" s="284"/>
      <c r="Q56" s="36"/>
      <c r="R56" s="1722"/>
      <c r="S56" s="226"/>
      <c r="T56" s="226"/>
      <c r="U56" s="1494"/>
      <c r="V56" s="1673"/>
      <c r="W56" s="1673"/>
      <c r="X56" s="1494"/>
      <c r="Y56" s="1494"/>
    </row>
    <row r="57" spans="2:25" ht="15.75" customHeight="1" x14ac:dyDescent="0.25">
      <c r="B57" s="442"/>
      <c r="C57" s="447"/>
      <c r="D57" s="1057" t="s">
        <v>545</v>
      </c>
      <c r="E57" s="753">
        <v>35</v>
      </c>
      <c r="F57" s="181">
        <v>57</v>
      </c>
      <c r="G57" s="173">
        <v>20.399999999999999</v>
      </c>
      <c r="H57" s="1173">
        <v>11353.6</v>
      </c>
      <c r="I57" s="470"/>
      <c r="J57" s="452"/>
      <c r="K57" s="452"/>
      <c r="L57" s="444"/>
      <c r="M57" s="1494"/>
      <c r="N57" s="1494"/>
      <c r="O57" s="859"/>
      <c r="P57" s="140"/>
      <c r="Q57" s="36"/>
      <c r="R57" s="1722"/>
      <c r="S57" s="226"/>
      <c r="T57" s="226"/>
      <c r="U57" s="1494"/>
      <c r="V57" s="1673"/>
      <c r="W57" s="1673"/>
      <c r="X57" s="1494"/>
      <c r="Y57" s="1494"/>
    </row>
    <row r="58" spans="2:25" ht="15.75" customHeight="1" x14ac:dyDescent="0.25">
      <c r="B58" s="442"/>
      <c r="C58" s="447"/>
      <c r="D58" s="1056" t="s">
        <v>546</v>
      </c>
      <c r="E58" s="752">
        <v>35</v>
      </c>
      <c r="F58" s="182">
        <v>57</v>
      </c>
      <c r="G58" s="73">
        <v>20.399999999999999</v>
      </c>
      <c r="H58" s="1174">
        <v>20844.800000000003</v>
      </c>
      <c r="I58" s="470"/>
      <c r="J58" s="452"/>
      <c r="K58" s="452"/>
      <c r="L58" s="444"/>
      <c r="M58" s="1494"/>
      <c r="N58" s="1494"/>
      <c r="O58" s="859"/>
      <c r="P58" s="140"/>
      <c r="Q58" s="36"/>
      <c r="R58" s="863"/>
      <c r="S58" s="226"/>
      <c r="T58" s="226"/>
      <c r="U58" s="1494"/>
      <c r="V58" s="1494"/>
      <c r="W58" s="1494"/>
      <c r="X58" s="1494"/>
      <c r="Y58" s="1494"/>
    </row>
    <row r="59" spans="2:25" ht="15.75" customHeight="1" thickBot="1" x14ac:dyDescent="0.3">
      <c r="B59" s="442"/>
      <c r="C59" s="447"/>
      <c r="D59" s="1058" t="s">
        <v>547</v>
      </c>
      <c r="E59" s="751">
        <v>35</v>
      </c>
      <c r="F59" s="187">
        <v>57</v>
      </c>
      <c r="G59" s="230">
        <v>20.399999999999999</v>
      </c>
      <c r="H59" s="1175" t="s">
        <v>75</v>
      </c>
      <c r="I59" s="470"/>
      <c r="J59" s="452"/>
      <c r="K59" s="452"/>
      <c r="L59" s="444"/>
      <c r="M59" s="1494"/>
      <c r="N59" s="1494"/>
      <c r="O59" s="859"/>
      <c r="P59" s="140"/>
      <c r="Q59" s="198"/>
      <c r="R59" s="863"/>
      <c r="S59" s="226"/>
      <c r="T59" s="226"/>
      <c r="U59" s="1494"/>
      <c r="V59" s="1494"/>
      <c r="W59" s="1494"/>
      <c r="X59" s="1494"/>
      <c r="Y59" s="1494"/>
    </row>
    <row r="60" spans="2:25" ht="15.75" customHeight="1" x14ac:dyDescent="0.25">
      <c r="B60" s="442"/>
      <c r="C60" s="447"/>
      <c r="D60" s="465"/>
      <c r="E60" s="465"/>
      <c r="F60" s="465"/>
      <c r="G60" s="429"/>
      <c r="H60" s="466"/>
      <c r="I60" s="466"/>
      <c r="J60" s="452"/>
      <c r="K60" s="452"/>
      <c r="L60" s="444"/>
      <c r="M60" s="1494"/>
      <c r="N60" s="1494"/>
      <c r="O60" s="1494"/>
      <c r="P60" s="1494"/>
      <c r="Q60" s="1494"/>
      <c r="R60" s="1428"/>
      <c r="S60" s="1494"/>
      <c r="T60" s="1494"/>
      <c r="U60" s="1494"/>
      <c r="V60" s="1494"/>
      <c r="W60" s="1494"/>
      <c r="X60" s="1494"/>
      <c r="Y60" s="1494"/>
    </row>
    <row r="61" spans="2:25" ht="15.75" customHeight="1" x14ac:dyDescent="0.25">
      <c r="B61" s="442"/>
      <c r="C61" s="447"/>
      <c r="D61" s="436"/>
      <c r="E61" s="429"/>
      <c r="F61" s="465"/>
      <c r="G61" s="429"/>
      <c r="H61" s="466"/>
      <c r="I61" s="466"/>
      <c r="J61" s="452"/>
      <c r="K61" s="452"/>
      <c r="L61" s="444"/>
      <c r="M61" s="1494"/>
      <c r="N61" s="1494"/>
      <c r="O61" s="1494"/>
      <c r="P61" s="1494"/>
      <c r="Q61" s="1494"/>
      <c r="R61" s="1428"/>
      <c r="S61" s="1494"/>
      <c r="T61" s="1494"/>
      <c r="U61" s="1494"/>
      <c r="V61" s="1494"/>
      <c r="W61" s="1494"/>
      <c r="X61" s="1494"/>
      <c r="Y61" s="1494"/>
    </row>
    <row r="62" spans="2:25" ht="15.75" customHeight="1" thickBot="1" x14ac:dyDescent="0.3">
      <c r="B62" s="442"/>
      <c r="C62" s="447"/>
      <c r="D62" s="18" t="s">
        <v>498</v>
      </c>
      <c r="E62" s="96"/>
      <c r="F62" s="96"/>
      <c r="G62" s="96"/>
      <c r="H62" s="96"/>
      <c r="I62" s="95"/>
      <c r="J62" s="452"/>
      <c r="K62" s="452"/>
      <c r="L62" s="444"/>
      <c r="M62" s="1494"/>
      <c r="N62" s="1494"/>
      <c r="O62" s="1494"/>
      <c r="P62" s="1494"/>
      <c r="Q62" s="1494"/>
      <c r="R62" s="1428"/>
      <c r="S62" s="1428"/>
      <c r="T62" s="1428"/>
      <c r="U62" s="1494"/>
      <c r="V62" s="1494"/>
      <c r="W62" s="1494"/>
      <c r="X62" s="1494"/>
      <c r="Y62" s="1494"/>
    </row>
    <row r="63" spans="2:25" ht="15.75" customHeight="1" x14ac:dyDescent="0.25">
      <c r="B63" s="442"/>
      <c r="C63" s="447"/>
      <c r="D63" s="2316" t="s">
        <v>1</v>
      </c>
      <c r="E63" s="2284" t="s">
        <v>150</v>
      </c>
      <c r="F63" s="2284" t="s">
        <v>491</v>
      </c>
      <c r="G63" s="2284" t="s">
        <v>52</v>
      </c>
      <c r="H63" s="2296" t="s">
        <v>60</v>
      </c>
      <c r="I63" s="503"/>
      <c r="J63" s="452"/>
      <c r="K63" s="452"/>
      <c r="L63" s="444"/>
      <c r="M63" s="1494"/>
      <c r="N63" s="1494"/>
      <c r="O63" s="2308"/>
      <c r="P63" s="1876"/>
      <c r="Q63" s="1876"/>
      <c r="R63" s="1825"/>
      <c r="S63" s="1845"/>
      <c r="T63" s="2290"/>
      <c r="U63" s="1494"/>
      <c r="V63" s="1494"/>
      <c r="W63" s="1494"/>
      <c r="X63" s="1494"/>
      <c r="Y63" s="1494"/>
    </row>
    <row r="64" spans="2:25" ht="15.75" customHeight="1" x14ac:dyDescent="0.25">
      <c r="B64" s="442"/>
      <c r="C64" s="447"/>
      <c r="D64" s="2317"/>
      <c r="E64" s="2285"/>
      <c r="F64" s="2285"/>
      <c r="G64" s="2285"/>
      <c r="H64" s="2297"/>
      <c r="I64" s="437"/>
      <c r="J64" s="452"/>
      <c r="K64" s="452"/>
      <c r="L64" s="444"/>
      <c r="M64" s="1494"/>
      <c r="N64" s="1494"/>
      <c r="O64" s="2308"/>
      <c r="P64" s="1876"/>
      <c r="Q64" s="1876"/>
      <c r="R64" s="1825"/>
      <c r="S64" s="1845"/>
      <c r="T64" s="2290"/>
      <c r="U64" s="1494"/>
      <c r="V64" s="1494"/>
      <c r="W64" s="1494"/>
      <c r="X64" s="1494"/>
      <c r="Y64" s="1494"/>
    </row>
    <row r="65" spans="2:25" ht="15.75" customHeight="1" x14ac:dyDescent="0.25">
      <c r="B65" s="442"/>
      <c r="C65" s="447"/>
      <c r="D65" s="184" t="s">
        <v>485</v>
      </c>
      <c r="E65" s="173">
        <v>0.5</v>
      </c>
      <c r="F65" s="174">
        <v>7.9</v>
      </c>
      <c r="G65" s="227">
        <v>0.05</v>
      </c>
      <c r="H65" s="1173">
        <v>81.600000000000009</v>
      </c>
      <c r="I65" s="469"/>
      <c r="J65" s="452"/>
      <c r="K65" s="452"/>
      <c r="L65" s="444"/>
      <c r="M65" s="1494"/>
      <c r="N65" s="1472"/>
      <c r="O65" s="859"/>
      <c r="P65" s="1162"/>
      <c r="Q65" s="36"/>
      <c r="R65" s="863"/>
      <c r="S65" s="226"/>
      <c r="T65" s="226"/>
      <c r="U65" s="1494"/>
      <c r="V65" s="1494"/>
      <c r="W65" s="1494"/>
      <c r="X65" s="1494"/>
      <c r="Y65" s="1494"/>
    </row>
    <row r="66" spans="2:25" ht="15.75" customHeight="1" x14ac:dyDescent="0.25">
      <c r="B66" s="442"/>
      <c r="C66" s="447"/>
      <c r="D66" s="1056" t="s">
        <v>487</v>
      </c>
      <c r="E66" s="177">
        <v>0.75</v>
      </c>
      <c r="F66" s="178">
        <v>9.6999999999999993</v>
      </c>
      <c r="G66" s="177">
        <v>0.09</v>
      </c>
      <c r="H66" s="1174">
        <v>102.4</v>
      </c>
      <c r="I66" s="469"/>
      <c r="J66" s="452"/>
      <c r="K66" s="452"/>
      <c r="L66" s="444"/>
      <c r="M66" s="1494"/>
      <c r="N66" s="1472"/>
      <c r="O66" s="1424"/>
      <c r="P66" s="862"/>
      <c r="Q66" s="36"/>
      <c r="R66" s="861"/>
      <c r="S66" s="226"/>
      <c r="T66" s="226"/>
      <c r="U66" s="1494"/>
      <c r="V66" s="1494"/>
      <c r="W66" s="1494"/>
      <c r="X66" s="1494"/>
      <c r="Y66" s="1494"/>
    </row>
    <row r="67" spans="2:25" ht="15.75" customHeight="1" x14ac:dyDescent="0.25">
      <c r="B67" s="442"/>
      <c r="C67" s="447"/>
      <c r="D67" s="184" t="s">
        <v>490</v>
      </c>
      <c r="E67" s="753">
        <v>1</v>
      </c>
      <c r="F67" s="181">
        <v>11.2</v>
      </c>
      <c r="G67" s="227">
        <v>0.14000000000000001</v>
      </c>
      <c r="H67" s="1173">
        <v>192</v>
      </c>
      <c r="I67" s="469"/>
      <c r="J67" s="452"/>
      <c r="K67" s="452"/>
      <c r="L67" s="444"/>
      <c r="M67" s="1494"/>
      <c r="N67" s="1472"/>
      <c r="O67" s="859"/>
      <c r="P67" s="140"/>
      <c r="Q67" s="36"/>
      <c r="R67" s="863"/>
      <c r="S67" s="226"/>
      <c r="T67" s="226"/>
      <c r="U67" s="1494"/>
      <c r="V67" s="1494"/>
      <c r="W67" s="1494"/>
      <c r="X67" s="1494"/>
      <c r="Y67" s="1494"/>
    </row>
    <row r="68" spans="2:25" ht="15.75" customHeight="1" x14ac:dyDescent="0.25">
      <c r="B68" s="442"/>
      <c r="C68" s="447"/>
      <c r="D68" s="1056" t="s">
        <v>493</v>
      </c>
      <c r="E68" s="752">
        <v>1.5</v>
      </c>
      <c r="F68" s="182">
        <v>12.7</v>
      </c>
      <c r="G68" s="177">
        <v>0.17</v>
      </c>
      <c r="H68" s="1174">
        <v>216</v>
      </c>
      <c r="I68" s="469"/>
      <c r="J68" s="452"/>
      <c r="K68" s="452"/>
      <c r="L68" s="444"/>
      <c r="M68" s="1494"/>
      <c r="N68" s="1472"/>
      <c r="O68" s="1424"/>
      <c r="P68" s="284"/>
      <c r="Q68" s="36"/>
      <c r="R68" s="861"/>
      <c r="S68" s="226"/>
      <c r="T68" s="226"/>
      <c r="U68" s="1494"/>
      <c r="V68" s="1494"/>
      <c r="W68" s="1494"/>
      <c r="X68" s="1494"/>
      <c r="Y68" s="1494"/>
    </row>
    <row r="69" spans="2:25" ht="15.75" customHeight="1" x14ac:dyDescent="0.25">
      <c r="B69" s="442"/>
      <c r="C69" s="447"/>
      <c r="D69" s="184" t="s">
        <v>495</v>
      </c>
      <c r="E69" s="753">
        <v>2</v>
      </c>
      <c r="F69" s="181">
        <v>16</v>
      </c>
      <c r="G69" s="227">
        <v>0.33</v>
      </c>
      <c r="H69" s="1173">
        <v>249.60000000000002</v>
      </c>
      <c r="I69" s="469"/>
      <c r="J69" s="452"/>
      <c r="K69" s="452"/>
      <c r="L69" s="444"/>
      <c r="M69" s="1494"/>
      <c r="N69" s="1472"/>
      <c r="O69" s="859"/>
      <c r="P69" s="140"/>
      <c r="Q69" s="36"/>
      <c r="R69" s="1077"/>
      <c r="S69" s="226"/>
      <c r="T69" s="226"/>
      <c r="U69" s="1494"/>
      <c r="V69" s="1619"/>
      <c r="W69" s="1619"/>
      <c r="X69" s="1494"/>
      <c r="Y69" s="1494"/>
    </row>
    <row r="70" spans="2:25" ht="15.75" customHeight="1" x14ac:dyDescent="0.25">
      <c r="B70" s="442"/>
      <c r="C70" s="447"/>
      <c r="D70" s="1056" t="s">
        <v>497</v>
      </c>
      <c r="E70" s="73">
        <v>3.2</v>
      </c>
      <c r="F70" s="178">
        <v>19.100000000000001</v>
      </c>
      <c r="G70" s="177">
        <v>0.62</v>
      </c>
      <c r="H70" s="1174">
        <v>592</v>
      </c>
      <c r="I70" s="469"/>
      <c r="J70" s="452"/>
      <c r="K70" s="452"/>
      <c r="L70" s="444"/>
      <c r="M70" s="1494"/>
      <c r="N70" s="1472"/>
      <c r="O70" s="1424"/>
      <c r="P70" s="1520"/>
      <c r="Q70" s="36"/>
      <c r="R70" s="1077"/>
      <c r="S70" s="226"/>
      <c r="T70" s="226"/>
      <c r="U70" s="1494"/>
      <c r="V70" s="1619"/>
      <c r="W70" s="1619"/>
      <c r="X70" s="1494"/>
      <c r="Y70" s="1494"/>
    </row>
    <row r="71" spans="2:25" ht="15.75" customHeight="1" x14ac:dyDescent="0.25">
      <c r="B71" s="442"/>
      <c r="C71" s="447"/>
      <c r="D71" s="184" t="s">
        <v>500</v>
      </c>
      <c r="E71" s="173">
        <v>4.7</v>
      </c>
      <c r="F71" s="174">
        <v>22.4</v>
      </c>
      <c r="G71" s="227">
        <v>1.07</v>
      </c>
      <c r="H71" s="1173">
        <v>768</v>
      </c>
      <c r="I71" s="469"/>
      <c r="J71" s="452"/>
      <c r="K71" s="452"/>
      <c r="L71" s="444"/>
      <c r="M71" s="1494"/>
      <c r="N71" s="1472"/>
      <c r="O71" s="859"/>
      <c r="P71" s="1162"/>
      <c r="Q71" s="36"/>
      <c r="R71" s="1077"/>
      <c r="S71" s="226"/>
      <c r="T71" s="226"/>
      <c r="U71" s="1494"/>
      <c r="V71" s="1619"/>
      <c r="W71" s="1619"/>
      <c r="X71" s="1494"/>
      <c r="Y71" s="1494"/>
    </row>
    <row r="72" spans="2:25" ht="15.75" customHeight="1" x14ac:dyDescent="0.25">
      <c r="B72" s="442"/>
      <c r="C72" s="447"/>
      <c r="D72" s="1056" t="s">
        <v>502</v>
      </c>
      <c r="E72" s="752">
        <v>6.5</v>
      </c>
      <c r="F72" s="182">
        <v>25.4</v>
      </c>
      <c r="G72" s="177">
        <v>1.64</v>
      </c>
      <c r="H72" s="1174">
        <v>934.40000000000009</v>
      </c>
      <c r="I72" s="469"/>
      <c r="J72" s="452"/>
      <c r="K72" s="452"/>
      <c r="L72" s="444"/>
      <c r="M72" s="1494"/>
      <c r="N72" s="1472"/>
      <c r="O72" s="1424"/>
      <c r="P72" s="284"/>
      <c r="Q72" s="36"/>
      <c r="R72" s="1077"/>
      <c r="S72" s="226"/>
      <c r="T72" s="226"/>
      <c r="U72" s="1494"/>
      <c r="V72" s="1619"/>
      <c r="W72" s="1619"/>
      <c r="X72" s="1494"/>
      <c r="Y72" s="1494"/>
    </row>
    <row r="73" spans="2:25" ht="15.75" customHeight="1" x14ac:dyDescent="0.25">
      <c r="B73" s="442"/>
      <c r="C73" s="447"/>
      <c r="D73" s="1057" t="s">
        <v>504</v>
      </c>
      <c r="E73" s="753">
        <v>8.5</v>
      </c>
      <c r="F73" s="181">
        <v>28.7</v>
      </c>
      <c r="G73" s="227">
        <v>2.2799999999999998</v>
      </c>
      <c r="H73" s="1173">
        <v>1262.4000000000001</v>
      </c>
      <c r="I73" s="469"/>
      <c r="J73" s="452"/>
      <c r="K73" s="452"/>
      <c r="L73" s="444"/>
      <c r="M73" s="1494"/>
      <c r="N73" s="1723"/>
      <c r="O73" s="859"/>
      <c r="P73" s="140"/>
      <c r="Q73" s="1724"/>
      <c r="R73" s="1077"/>
      <c r="S73" s="226"/>
      <c r="T73" s="226"/>
      <c r="U73" s="1494"/>
      <c r="V73" s="1619"/>
      <c r="W73" s="1619"/>
      <c r="X73" s="1494"/>
      <c r="Y73" s="1494"/>
    </row>
    <row r="74" spans="2:25" ht="15.75" customHeight="1" x14ac:dyDescent="0.25">
      <c r="B74" s="442"/>
      <c r="C74" s="447"/>
      <c r="D74" s="1056" t="s">
        <v>506</v>
      </c>
      <c r="E74" s="752">
        <v>9.5</v>
      </c>
      <c r="F74" s="182">
        <v>31.8</v>
      </c>
      <c r="G74" s="177">
        <v>3.36</v>
      </c>
      <c r="H74" s="1174">
        <v>1456</v>
      </c>
      <c r="I74" s="469"/>
      <c r="J74" s="452"/>
      <c r="K74" s="452"/>
      <c r="L74" s="444"/>
      <c r="M74" s="1494"/>
      <c r="N74" s="1472"/>
      <c r="O74" s="1424"/>
      <c r="P74" s="284"/>
      <c r="Q74" s="36"/>
      <c r="R74" s="1077"/>
      <c r="S74" s="226"/>
      <c r="T74" s="226"/>
      <c r="U74" s="1494"/>
      <c r="V74" s="1619"/>
      <c r="W74" s="1619"/>
      <c r="X74" s="1494"/>
      <c r="Y74" s="1494"/>
    </row>
    <row r="75" spans="2:25" ht="15.75" customHeight="1" x14ac:dyDescent="0.25">
      <c r="B75" s="442"/>
      <c r="C75" s="447"/>
      <c r="D75" s="184" t="s">
        <v>508</v>
      </c>
      <c r="E75" s="753">
        <v>12</v>
      </c>
      <c r="F75" s="181">
        <v>35.1</v>
      </c>
      <c r="G75" s="227">
        <v>4.3099999999999996</v>
      </c>
      <c r="H75" s="1173">
        <v>3129.6000000000004</v>
      </c>
      <c r="I75" s="469"/>
      <c r="J75" s="452"/>
      <c r="K75" s="452"/>
      <c r="L75" s="444"/>
      <c r="M75" s="1494"/>
      <c r="N75" s="1472"/>
      <c r="O75" s="859"/>
      <c r="P75" s="140"/>
      <c r="Q75" s="36"/>
      <c r="R75" s="1077"/>
      <c r="S75" s="226"/>
      <c r="T75" s="226"/>
      <c r="U75" s="1494"/>
      <c r="V75" s="1619"/>
      <c r="W75" s="1619"/>
      <c r="X75" s="1494"/>
      <c r="Y75" s="1494"/>
    </row>
    <row r="76" spans="2:25" ht="15.75" customHeight="1" x14ac:dyDescent="0.25">
      <c r="B76" s="442"/>
      <c r="C76" s="447"/>
      <c r="D76" s="1056" t="s">
        <v>510</v>
      </c>
      <c r="E76" s="752">
        <v>13.5</v>
      </c>
      <c r="F76" s="182">
        <v>38.1</v>
      </c>
      <c r="G76" s="177">
        <v>6.14</v>
      </c>
      <c r="H76" s="1174">
        <v>3648</v>
      </c>
      <c r="I76" s="469"/>
      <c r="J76" s="452"/>
      <c r="K76" s="452"/>
      <c r="L76" s="444"/>
      <c r="M76" s="1494"/>
      <c r="N76" s="1472"/>
      <c r="O76" s="1424"/>
      <c r="P76" s="284"/>
      <c r="Q76" s="36"/>
      <c r="R76" s="1163"/>
      <c r="S76" s="226"/>
      <c r="T76" s="226"/>
      <c r="U76" s="1494"/>
      <c r="V76" s="1164"/>
      <c r="W76" s="1164"/>
      <c r="X76" s="1494"/>
      <c r="Y76" s="1494"/>
    </row>
    <row r="77" spans="2:25" ht="15.75" customHeight="1" x14ac:dyDescent="0.25">
      <c r="B77" s="442"/>
      <c r="C77" s="447"/>
      <c r="D77" s="184" t="s">
        <v>512</v>
      </c>
      <c r="E77" s="753">
        <v>17</v>
      </c>
      <c r="F77" s="181">
        <v>41.4</v>
      </c>
      <c r="G77" s="173">
        <v>7.8</v>
      </c>
      <c r="H77" s="1173">
        <v>3916.8</v>
      </c>
      <c r="I77" s="470"/>
      <c r="J77" s="452"/>
      <c r="K77" s="452"/>
      <c r="L77" s="444"/>
      <c r="M77" s="1494"/>
      <c r="N77" s="1472"/>
      <c r="O77" s="859"/>
      <c r="P77" s="140"/>
      <c r="Q77" s="36"/>
      <c r="R77" s="1163"/>
      <c r="S77" s="226"/>
      <c r="T77" s="226"/>
      <c r="U77" s="1494"/>
      <c r="V77" s="1164"/>
      <c r="W77" s="1164"/>
      <c r="X77" s="1494"/>
      <c r="Y77" s="1494"/>
    </row>
    <row r="78" spans="2:25" ht="15.75" customHeight="1" x14ac:dyDescent="0.25">
      <c r="B78" s="442"/>
      <c r="C78" s="447"/>
      <c r="D78" s="1056" t="s">
        <v>515</v>
      </c>
      <c r="E78" s="752">
        <v>25</v>
      </c>
      <c r="F78" s="182">
        <v>51</v>
      </c>
      <c r="G78" s="73">
        <v>12.6</v>
      </c>
      <c r="H78" s="1174">
        <v>5614.4000000000005</v>
      </c>
      <c r="I78" s="470"/>
      <c r="J78" s="452"/>
      <c r="K78" s="452"/>
      <c r="L78" s="444"/>
      <c r="M78" s="1494"/>
      <c r="N78" s="1472"/>
      <c r="O78" s="1424"/>
      <c r="P78" s="284"/>
      <c r="Q78" s="36"/>
      <c r="R78" s="1163"/>
      <c r="S78" s="226"/>
      <c r="T78" s="226"/>
      <c r="U78" s="1494"/>
      <c r="V78" s="1164"/>
      <c r="W78" s="1164"/>
      <c r="X78" s="1494"/>
      <c r="Y78" s="1494"/>
    </row>
    <row r="79" spans="2:25" ht="15.75" customHeight="1" thickBot="1" x14ac:dyDescent="0.3">
      <c r="B79" s="442"/>
      <c r="C79" s="447"/>
      <c r="D79" s="1058" t="s">
        <v>516</v>
      </c>
      <c r="E79" s="751">
        <v>35</v>
      </c>
      <c r="F79" s="187">
        <v>57</v>
      </c>
      <c r="G79" s="230">
        <v>20.399999999999999</v>
      </c>
      <c r="H79" s="1175" t="s">
        <v>75</v>
      </c>
      <c r="I79" s="470"/>
      <c r="J79" s="452"/>
      <c r="K79" s="452"/>
      <c r="L79" s="444"/>
      <c r="M79" s="1494"/>
      <c r="N79" s="1494"/>
      <c r="O79" s="859"/>
      <c r="P79" s="140"/>
      <c r="Q79" s="198"/>
      <c r="R79" s="1163"/>
      <c r="S79" s="226"/>
      <c r="T79" s="226"/>
      <c r="U79" s="1494"/>
      <c r="V79" s="1164"/>
      <c r="W79" s="1164"/>
      <c r="X79" s="1494"/>
      <c r="Y79" s="1494"/>
    </row>
    <row r="80" spans="2:25" s="96" customFormat="1" ht="15.75" customHeight="1" x14ac:dyDescent="0.25">
      <c r="B80" s="442"/>
      <c r="C80" s="447"/>
      <c r="D80" s="859"/>
      <c r="E80" s="140"/>
      <c r="F80" s="198"/>
      <c r="G80" s="1162"/>
      <c r="H80" s="199"/>
      <c r="I80" s="470"/>
      <c r="J80" s="452"/>
      <c r="K80" s="452"/>
      <c r="L80" s="444"/>
      <c r="M80" s="1494"/>
      <c r="N80" s="1494"/>
      <c r="O80" s="859"/>
      <c r="P80" s="140"/>
      <c r="Q80" s="198"/>
      <c r="R80" s="1163"/>
      <c r="S80" s="226"/>
      <c r="T80" s="226"/>
      <c r="U80" s="1494"/>
      <c r="V80" s="1164"/>
      <c r="W80" s="1164"/>
      <c r="X80" s="1494"/>
      <c r="Y80" s="1494"/>
    </row>
    <row r="81" spans="2:25" ht="15.75" customHeight="1" x14ac:dyDescent="0.25">
      <c r="B81" s="442"/>
      <c r="C81" s="547"/>
      <c r="D81" s="547"/>
      <c r="E81" s="547"/>
      <c r="F81" s="547"/>
      <c r="G81" s="547"/>
      <c r="H81" s="547"/>
      <c r="I81" s="547"/>
      <c r="J81" s="547"/>
      <c r="K81" s="547"/>
      <c r="L81" s="444"/>
      <c r="M81" s="1494"/>
      <c r="N81" s="1494"/>
      <c r="O81" s="1494"/>
      <c r="P81" s="1494"/>
      <c r="Q81" s="1494"/>
      <c r="R81" s="1428"/>
      <c r="S81" s="1494"/>
      <c r="T81" s="1494"/>
      <c r="U81" s="1494"/>
      <c r="V81" s="1494"/>
      <c r="W81" s="1494"/>
      <c r="X81" s="1494"/>
      <c r="Y81" s="1494"/>
    </row>
    <row r="82" spans="2:25" ht="15.75" customHeight="1" thickBot="1" x14ac:dyDescent="0.3">
      <c r="B82" s="442"/>
      <c r="C82" s="447"/>
      <c r="D82" s="18" t="s">
        <v>521</v>
      </c>
      <c r="E82" s="96"/>
      <c r="F82" s="96"/>
      <c r="G82" s="96"/>
      <c r="H82" s="96"/>
      <c r="K82" s="452"/>
      <c r="L82" s="444"/>
      <c r="M82" s="1494"/>
      <c r="N82" s="1494"/>
      <c r="O82" s="1494"/>
      <c r="P82" s="1494"/>
      <c r="Q82" s="1494"/>
      <c r="R82" s="1428"/>
      <c r="S82" s="1428"/>
      <c r="T82" s="1428"/>
      <c r="U82" s="1494"/>
      <c r="V82" s="1494"/>
      <c r="W82" s="1494"/>
      <c r="X82" s="1494"/>
      <c r="Y82" s="1494"/>
    </row>
    <row r="83" spans="2:25" ht="15.75" customHeight="1" x14ac:dyDescent="0.25">
      <c r="B83" s="442"/>
      <c r="C83" s="447"/>
      <c r="D83" s="2316" t="s">
        <v>1</v>
      </c>
      <c r="E83" s="2284" t="s">
        <v>150</v>
      </c>
      <c r="F83" s="2284" t="s">
        <v>491</v>
      </c>
      <c r="G83" s="2284" t="s">
        <v>52</v>
      </c>
      <c r="H83" s="2296" t="s">
        <v>60</v>
      </c>
      <c r="K83" s="452"/>
      <c r="L83" s="444"/>
      <c r="M83" s="1494"/>
      <c r="N83" s="1494"/>
      <c r="O83" s="2308"/>
      <c r="P83" s="1876"/>
      <c r="Q83" s="1876"/>
      <c r="R83" s="1825"/>
      <c r="S83" s="1845"/>
      <c r="T83" s="2290"/>
      <c r="U83" s="1494"/>
      <c r="V83" s="1494"/>
      <c r="W83" s="1494"/>
      <c r="X83" s="1494"/>
      <c r="Y83" s="1494"/>
    </row>
    <row r="84" spans="2:25" ht="15.75" customHeight="1" x14ac:dyDescent="0.25">
      <c r="B84" s="442"/>
      <c r="C84" s="447"/>
      <c r="D84" s="2317"/>
      <c r="E84" s="2285"/>
      <c r="F84" s="2285"/>
      <c r="G84" s="2285"/>
      <c r="H84" s="2297"/>
      <c r="K84" s="452"/>
      <c r="L84" s="444"/>
      <c r="M84" s="1494"/>
      <c r="N84" s="1494"/>
      <c r="O84" s="2308"/>
      <c r="P84" s="1876"/>
      <c r="Q84" s="1876"/>
      <c r="R84" s="1825"/>
      <c r="S84" s="1845"/>
      <c r="T84" s="2290"/>
      <c r="U84" s="1494"/>
      <c r="V84" s="1494"/>
      <c r="W84" s="1494"/>
      <c r="X84" s="1494"/>
      <c r="Y84" s="1494"/>
    </row>
    <row r="85" spans="2:25" ht="15.75" customHeight="1" x14ac:dyDescent="0.25">
      <c r="B85" s="442"/>
      <c r="C85" s="447"/>
      <c r="D85" s="1062" t="s">
        <v>529</v>
      </c>
      <c r="E85" s="173">
        <v>0.5</v>
      </c>
      <c r="F85" s="174">
        <v>7.9</v>
      </c>
      <c r="G85" s="227">
        <v>0.05</v>
      </c>
      <c r="H85" s="1173" t="s">
        <v>75</v>
      </c>
      <c r="I85" s="469"/>
      <c r="J85" s="453"/>
      <c r="K85" s="452"/>
      <c r="L85" s="444"/>
      <c r="M85" s="1494"/>
      <c r="N85" s="1494"/>
      <c r="O85" s="859"/>
      <c r="P85" s="1162"/>
      <c r="Q85" s="225"/>
      <c r="R85" s="863"/>
      <c r="S85" s="226"/>
      <c r="T85" s="226"/>
      <c r="U85" s="1494"/>
      <c r="V85" s="1494"/>
      <c r="W85" s="1494"/>
      <c r="X85" s="1494"/>
      <c r="Y85" s="1494"/>
    </row>
    <row r="86" spans="2:25" ht="15.75" customHeight="1" x14ac:dyDescent="0.25">
      <c r="B86" s="442"/>
      <c r="C86" s="447"/>
      <c r="D86" s="1061" t="s">
        <v>532</v>
      </c>
      <c r="E86" s="177">
        <v>0.75</v>
      </c>
      <c r="F86" s="178">
        <v>9.6999999999999993</v>
      </c>
      <c r="G86" s="177">
        <v>0.09</v>
      </c>
      <c r="H86" s="1174" t="s">
        <v>75</v>
      </c>
      <c r="I86" s="469"/>
      <c r="J86" s="453"/>
      <c r="K86" s="452"/>
      <c r="L86" s="444"/>
      <c r="M86" s="1494"/>
      <c r="N86" s="1494"/>
      <c r="O86" s="1424"/>
      <c r="P86" s="862"/>
      <c r="Q86" s="1725"/>
      <c r="R86" s="861"/>
      <c r="S86" s="226"/>
      <c r="T86" s="226"/>
      <c r="U86" s="1494"/>
      <c r="V86" s="1494"/>
      <c r="W86" s="1494"/>
      <c r="X86" s="1494"/>
      <c r="Y86" s="1494"/>
    </row>
    <row r="87" spans="2:25" ht="15.75" customHeight="1" x14ac:dyDescent="0.25">
      <c r="B87" s="442"/>
      <c r="C87" s="447"/>
      <c r="D87" s="1062" t="s">
        <v>535</v>
      </c>
      <c r="E87" s="753">
        <v>1</v>
      </c>
      <c r="F87" s="181">
        <v>11.2</v>
      </c>
      <c r="G87" s="227">
        <v>0.14000000000000001</v>
      </c>
      <c r="H87" s="1173" t="s">
        <v>75</v>
      </c>
      <c r="I87" s="469"/>
      <c r="J87" s="453"/>
      <c r="K87" s="452"/>
      <c r="L87" s="444"/>
      <c r="M87" s="1494"/>
      <c r="N87" s="1494"/>
      <c r="O87" s="859"/>
      <c r="P87" s="140"/>
      <c r="Q87" s="198"/>
      <c r="R87" s="863"/>
      <c r="S87" s="226"/>
      <c r="T87" s="226"/>
      <c r="U87" s="1494"/>
      <c r="V87" s="1494"/>
      <c r="W87" s="1494"/>
      <c r="X87" s="1494"/>
      <c r="Y87" s="1494"/>
    </row>
    <row r="88" spans="2:25" ht="15.75" customHeight="1" x14ac:dyDescent="0.25">
      <c r="B88" s="442"/>
      <c r="C88" s="447"/>
      <c r="D88" s="1061" t="s">
        <v>538</v>
      </c>
      <c r="E88" s="752">
        <v>1.5</v>
      </c>
      <c r="F88" s="182">
        <v>12.7</v>
      </c>
      <c r="G88" s="177">
        <v>0.17</v>
      </c>
      <c r="H88" s="1174">
        <v>211.20000000000002</v>
      </c>
      <c r="I88" s="469"/>
      <c r="J88" s="453"/>
      <c r="K88" s="452"/>
      <c r="L88" s="444"/>
      <c r="M88" s="1494"/>
      <c r="N88" s="1494"/>
      <c r="O88" s="1424"/>
      <c r="P88" s="284"/>
      <c r="Q88" s="1472"/>
      <c r="R88" s="861"/>
      <c r="S88" s="226"/>
      <c r="T88" s="226"/>
      <c r="U88" s="1494"/>
      <c r="V88" s="1494"/>
      <c r="W88" s="1494"/>
      <c r="X88" s="1494"/>
      <c r="Y88" s="1494"/>
    </row>
    <row r="89" spans="2:25" ht="15.75" customHeight="1" x14ac:dyDescent="0.25">
      <c r="B89" s="442"/>
      <c r="C89" s="447"/>
      <c r="D89" s="1062" t="s">
        <v>541</v>
      </c>
      <c r="E89" s="753">
        <v>2</v>
      </c>
      <c r="F89" s="181">
        <v>16</v>
      </c>
      <c r="G89" s="227">
        <v>0.33</v>
      </c>
      <c r="H89" s="1173">
        <v>307.20000000000005</v>
      </c>
      <c r="I89" s="469"/>
      <c r="J89" s="453"/>
      <c r="K89" s="452"/>
      <c r="L89" s="444"/>
      <c r="M89" s="1494"/>
      <c r="N89" s="1494"/>
      <c r="O89" s="859"/>
      <c r="P89" s="140"/>
      <c r="Q89" s="1472"/>
      <c r="R89" s="1077"/>
      <c r="S89" s="226"/>
      <c r="T89" s="226"/>
      <c r="U89" s="1494"/>
      <c r="V89" s="1619"/>
      <c r="W89" s="1619"/>
      <c r="X89" s="1494"/>
      <c r="Y89" s="1494"/>
    </row>
    <row r="90" spans="2:25" ht="15.75" customHeight="1" x14ac:dyDescent="0.25">
      <c r="B90" s="442"/>
      <c r="C90" s="447"/>
      <c r="D90" s="1061" t="s">
        <v>523</v>
      </c>
      <c r="E90" s="73">
        <v>3.2</v>
      </c>
      <c r="F90" s="178">
        <v>19.100000000000001</v>
      </c>
      <c r="G90" s="177">
        <v>0.62</v>
      </c>
      <c r="H90" s="1174">
        <v>614.40000000000009</v>
      </c>
      <c r="I90" s="469"/>
      <c r="J90" s="453"/>
      <c r="K90" s="452"/>
      <c r="L90" s="444"/>
      <c r="M90" s="1494"/>
      <c r="N90" s="1494"/>
      <c r="O90" s="1424"/>
      <c r="P90" s="1520"/>
      <c r="Q90" s="36"/>
      <c r="R90" s="1077"/>
      <c r="S90" s="226"/>
      <c r="T90" s="226"/>
      <c r="U90" s="1494"/>
      <c r="V90" s="1619"/>
      <c r="W90" s="1619"/>
      <c r="X90" s="1494"/>
      <c r="Y90" s="1494"/>
    </row>
    <row r="91" spans="2:25" ht="15.75" customHeight="1" x14ac:dyDescent="0.25">
      <c r="B91" s="442"/>
      <c r="C91" s="447"/>
      <c r="D91" s="1062" t="s">
        <v>526</v>
      </c>
      <c r="E91" s="173">
        <v>4.7</v>
      </c>
      <c r="F91" s="174">
        <v>22.4</v>
      </c>
      <c r="G91" s="227">
        <v>1.07</v>
      </c>
      <c r="H91" s="1173">
        <v>844.80000000000007</v>
      </c>
      <c r="I91" s="469"/>
      <c r="J91" s="453"/>
      <c r="K91" s="452"/>
      <c r="L91" s="444"/>
      <c r="M91" s="1494"/>
      <c r="N91" s="1494"/>
      <c r="O91" s="859"/>
      <c r="P91" s="1162"/>
      <c r="Q91" s="36"/>
      <c r="R91" s="1077"/>
      <c r="S91" s="226"/>
      <c r="T91" s="226"/>
      <c r="U91" s="1494"/>
      <c r="V91" s="1619"/>
      <c r="W91" s="1619"/>
      <c r="X91" s="1494"/>
      <c r="Y91" s="1494"/>
    </row>
    <row r="92" spans="2:25" ht="15.75" customHeight="1" x14ac:dyDescent="0.25">
      <c r="B92" s="442"/>
      <c r="C92" s="447"/>
      <c r="D92" s="1061" t="s">
        <v>528</v>
      </c>
      <c r="E92" s="752">
        <v>6.5</v>
      </c>
      <c r="F92" s="182">
        <v>25.4</v>
      </c>
      <c r="G92" s="177">
        <v>1.64</v>
      </c>
      <c r="H92" s="1174">
        <v>1056</v>
      </c>
      <c r="I92" s="469"/>
      <c r="J92" s="453"/>
      <c r="K92" s="452"/>
      <c r="L92" s="444"/>
      <c r="M92" s="1494"/>
      <c r="N92" s="1494"/>
      <c r="O92" s="1424"/>
      <c r="P92" s="284"/>
      <c r="Q92" s="36"/>
      <c r="R92" s="1077"/>
      <c r="S92" s="226"/>
      <c r="T92" s="226"/>
      <c r="U92" s="1494"/>
      <c r="V92" s="1619"/>
      <c r="W92" s="1619"/>
      <c r="X92" s="1494"/>
      <c r="Y92" s="1494"/>
    </row>
    <row r="93" spans="2:25" ht="15.75" customHeight="1" x14ac:dyDescent="0.25">
      <c r="B93" s="442"/>
      <c r="C93" s="447"/>
      <c r="D93" s="1062" t="s">
        <v>531</v>
      </c>
      <c r="E93" s="753">
        <v>8.5</v>
      </c>
      <c r="F93" s="181">
        <v>28.7</v>
      </c>
      <c r="G93" s="227">
        <v>2.2799999999999998</v>
      </c>
      <c r="H93" s="1173">
        <v>1262.4000000000001</v>
      </c>
      <c r="I93" s="469"/>
      <c r="J93" s="444"/>
      <c r="K93" s="452"/>
      <c r="L93" s="444"/>
      <c r="M93" s="1494"/>
      <c r="N93" s="1494"/>
      <c r="O93" s="859"/>
      <c r="P93" s="140"/>
      <c r="Q93" s="36"/>
      <c r="R93" s="863"/>
      <c r="S93" s="226"/>
      <c r="T93" s="226"/>
      <c r="U93" s="1494"/>
      <c r="V93" s="1494"/>
      <c r="W93" s="1494"/>
      <c r="X93" s="1494"/>
      <c r="Y93" s="1494"/>
    </row>
    <row r="94" spans="2:25" ht="15.75" customHeight="1" x14ac:dyDescent="0.25">
      <c r="B94" s="442"/>
      <c r="C94" s="447"/>
      <c r="D94" s="1061" t="s">
        <v>534</v>
      </c>
      <c r="E94" s="752">
        <v>9.5</v>
      </c>
      <c r="F94" s="182">
        <v>31.8</v>
      </c>
      <c r="G94" s="177">
        <v>3.36</v>
      </c>
      <c r="H94" s="1174">
        <v>2024</v>
      </c>
      <c r="I94" s="469"/>
      <c r="J94" s="444"/>
      <c r="K94" s="452"/>
      <c r="L94" s="444"/>
      <c r="M94" s="1494"/>
      <c r="N94" s="1494"/>
      <c r="O94" s="1424"/>
      <c r="P94" s="284"/>
      <c r="Q94" s="36"/>
      <c r="R94" s="861"/>
      <c r="S94" s="226"/>
      <c r="T94" s="226"/>
      <c r="U94" s="1494"/>
      <c r="V94" s="1494"/>
      <c r="W94" s="1494"/>
      <c r="X94" s="1494"/>
      <c r="Y94" s="1494"/>
    </row>
    <row r="95" spans="2:25" ht="15.75" customHeight="1" x14ac:dyDescent="0.25">
      <c r="B95" s="442"/>
      <c r="C95" s="447"/>
      <c r="D95" s="1062" t="s">
        <v>537</v>
      </c>
      <c r="E95" s="753">
        <v>12</v>
      </c>
      <c r="F95" s="181">
        <v>35.1</v>
      </c>
      <c r="G95" s="227">
        <v>4.3099999999999996</v>
      </c>
      <c r="H95" s="1173">
        <v>3225.6000000000004</v>
      </c>
      <c r="I95" s="469"/>
      <c r="J95" s="444"/>
      <c r="K95" s="452"/>
      <c r="L95" s="444"/>
      <c r="M95" s="1494"/>
      <c r="N95" s="1494"/>
      <c r="O95" s="859"/>
      <c r="P95" s="140"/>
      <c r="Q95" s="36"/>
      <c r="R95" s="863"/>
      <c r="S95" s="226"/>
      <c r="T95" s="226"/>
      <c r="U95" s="1494"/>
      <c r="V95" s="1494"/>
      <c r="W95" s="1494"/>
      <c r="X95" s="1494"/>
      <c r="Y95" s="1494"/>
    </row>
    <row r="96" spans="2:25" s="96" customFormat="1" ht="15.75" customHeight="1" x14ac:dyDescent="0.25">
      <c r="B96" s="442"/>
      <c r="C96" s="447"/>
      <c r="D96" s="1061" t="s">
        <v>540</v>
      </c>
      <c r="E96" s="752">
        <v>13.5</v>
      </c>
      <c r="F96" s="182">
        <v>38.1</v>
      </c>
      <c r="G96" s="177">
        <v>6.14</v>
      </c>
      <c r="H96" s="1174">
        <v>4032</v>
      </c>
      <c r="I96" s="469"/>
      <c r="J96" s="444"/>
      <c r="K96" s="452"/>
      <c r="L96" s="444"/>
      <c r="M96" s="1494"/>
      <c r="N96" s="1494"/>
      <c r="O96" s="1424"/>
      <c r="P96" s="284"/>
      <c r="Q96" s="36"/>
      <c r="R96" s="861"/>
      <c r="S96" s="226"/>
      <c r="T96" s="226"/>
      <c r="U96" s="1494"/>
      <c r="V96" s="1494"/>
      <c r="W96" s="1494"/>
      <c r="X96" s="1494"/>
      <c r="Y96" s="1494"/>
    </row>
    <row r="97" spans="2:25" s="96" customFormat="1" ht="15.75" customHeight="1" x14ac:dyDescent="0.25">
      <c r="B97" s="442"/>
      <c r="C97" s="447"/>
      <c r="D97" s="1062" t="s">
        <v>543</v>
      </c>
      <c r="E97" s="753">
        <v>17</v>
      </c>
      <c r="F97" s="181">
        <v>41.4</v>
      </c>
      <c r="G97" s="173">
        <v>7.8</v>
      </c>
      <c r="H97" s="1173">
        <v>4312</v>
      </c>
      <c r="I97" s="470"/>
      <c r="J97" s="444"/>
      <c r="K97" s="452"/>
      <c r="L97" s="444"/>
      <c r="M97" s="1494"/>
      <c r="N97" s="1494"/>
      <c r="O97" s="859"/>
      <c r="P97" s="140"/>
      <c r="Q97" s="36"/>
      <c r="R97" s="863"/>
      <c r="S97" s="226"/>
      <c r="T97" s="226"/>
      <c r="U97" s="1494"/>
      <c r="V97" s="1494"/>
      <c r="W97" s="1494"/>
      <c r="X97" s="1494"/>
      <c r="Y97" s="1494"/>
    </row>
    <row r="98" spans="2:25" s="96" customFormat="1" ht="15.75" customHeight="1" x14ac:dyDescent="0.25">
      <c r="B98" s="442"/>
      <c r="C98" s="447"/>
      <c r="D98" s="1061" t="s">
        <v>548</v>
      </c>
      <c r="E98" s="752">
        <v>25</v>
      </c>
      <c r="F98" s="182">
        <v>51</v>
      </c>
      <c r="G98" s="73">
        <v>12.6</v>
      </c>
      <c r="H98" s="1174">
        <v>8377.6</v>
      </c>
      <c r="I98" s="470"/>
      <c r="J98" s="444"/>
      <c r="K98" s="452"/>
      <c r="L98" s="444"/>
      <c r="M98" s="1494"/>
      <c r="N98" s="1494"/>
      <c r="O98" s="1424"/>
      <c r="P98" s="284"/>
      <c r="Q98" s="1724"/>
      <c r="R98" s="861"/>
      <c r="S98" s="226"/>
      <c r="T98" s="226"/>
      <c r="U98" s="1494"/>
      <c r="V98" s="1494"/>
      <c r="W98" s="1494"/>
      <c r="X98" s="1494"/>
      <c r="Y98" s="1494"/>
    </row>
    <row r="99" spans="2:25" s="96" customFormat="1" ht="15.75" customHeight="1" thickBot="1" x14ac:dyDescent="0.3">
      <c r="B99" s="442"/>
      <c r="C99" s="447"/>
      <c r="D99" s="1063" t="s">
        <v>550</v>
      </c>
      <c r="E99" s="751">
        <v>35</v>
      </c>
      <c r="F99" s="187">
        <v>57</v>
      </c>
      <c r="G99" s="230">
        <v>20.399999999999999</v>
      </c>
      <c r="H99" s="1175">
        <v>11428.800000000001</v>
      </c>
      <c r="I99" s="470"/>
      <c r="J99" s="444"/>
      <c r="K99" s="452"/>
      <c r="L99" s="444"/>
      <c r="M99" s="1494"/>
      <c r="N99" s="1494"/>
      <c r="O99" s="859"/>
      <c r="P99" s="140"/>
      <c r="Q99" s="1724"/>
      <c r="R99" s="863"/>
      <c r="S99" s="226"/>
      <c r="T99" s="226"/>
      <c r="U99" s="1494"/>
      <c r="V99" s="1494"/>
      <c r="W99" s="1494"/>
      <c r="X99" s="1494"/>
      <c r="Y99" s="1494"/>
    </row>
    <row r="100" spans="2:25" ht="15.75" customHeight="1" x14ac:dyDescent="0.25">
      <c r="B100" s="442"/>
      <c r="C100" s="447"/>
      <c r="D100" s="435"/>
      <c r="E100" s="435"/>
      <c r="F100" s="467"/>
      <c r="G100" s="434"/>
      <c r="H100" s="1060"/>
      <c r="I100" s="438"/>
      <c r="J100" s="454"/>
      <c r="K100" s="454"/>
      <c r="L100" s="444"/>
      <c r="M100" s="1494"/>
      <c r="N100" s="1494"/>
      <c r="O100" s="1494"/>
      <c r="P100" s="1494"/>
      <c r="Q100" s="1494"/>
      <c r="R100" s="1428"/>
      <c r="S100" s="1494"/>
      <c r="T100" s="1494"/>
      <c r="U100" s="1494"/>
      <c r="V100" s="1494"/>
      <c r="W100" s="1494"/>
      <c r="X100" s="1494"/>
      <c r="Y100" s="1494"/>
    </row>
    <row r="101" spans="2:25" ht="15.75" customHeight="1" x14ac:dyDescent="0.25">
      <c r="B101" s="442"/>
      <c r="C101" s="447"/>
      <c r="D101" s="435"/>
      <c r="E101" s="435"/>
      <c r="F101" s="467"/>
      <c r="G101" s="434"/>
      <c r="H101" s="435"/>
      <c r="I101" s="438"/>
      <c r="J101" s="444"/>
      <c r="K101" s="452"/>
      <c r="L101" s="444"/>
      <c r="M101" s="1494"/>
      <c r="N101" s="1494"/>
      <c r="O101" s="1494"/>
      <c r="P101" s="1494"/>
      <c r="Q101" s="1494"/>
      <c r="R101" s="1428"/>
      <c r="S101" s="1494"/>
      <c r="T101" s="1494"/>
      <c r="U101" s="1494"/>
      <c r="V101" s="1494"/>
      <c r="W101" s="1494"/>
      <c r="X101" s="1494"/>
      <c r="Y101" s="1494"/>
    </row>
    <row r="102" spans="2:25" ht="15.75" customHeight="1" thickBot="1" x14ac:dyDescent="0.3">
      <c r="B102" s="442"/>
      <c r="C102" s="447"/>
      <c r="D102" s="18" t="s">
        <v>549</v>
      </c>
      <c r="E102" s="96"/>
      <c r="F102" s="464"/>
      <c r="G102" s="464"/>
      <c r="H102" s="240"/>
      <c r="I102" s="240"/>
      <c r="J102" s="452"/>
      <c r="K102" s="452"/>
      <c r="L102" s="444"/>
      <c r="M102" s="1494"/>
      <c r="N102" s="1494"/>
      <c r="O102" s="1494"/>
      <c r="P102" s="1494"/>
      <c r="Q102" s="1494"/>
      <c r="R102" s="1494"/>
      <c r="S102" s="1428"/>
      <c r="T102" s="1428"/>
      <c r="U102" s="1494"/>
      <c r="V102" s="1494"/>
      <c r="W102" s="1494"/>
      <c r="X102" s="1494"/>
      <c r="Y102" s="1494"/>
    </row>
    <row r="103" spans="2:25" ht="15.75" customHeight="1" x14ac:dyDescent="0.25">
      <c r="B103" s="442"/>
      <c r="C103" s="447"/>
      <c r="D103" s="2316" t="s">
        <v>1</v>
      </c>
      <c r="E103" s="2284" t="s">
        <v>150</v>
      </c>
      <c r="F103" s="2284" t="s">
        <v>491</v>
      </c>
      <c r="G103" s="2284" t="s">
        <v>52</v>
      </c>
      <c r="H103" s="2296" t="s">
        <v>60</v>
      </c>
      <c r="I103" s="437"/>
      <c r="J103" s="452"/>
      <c r="K103" s="452"/>
      <c r="L103" s="444"/>
      <c r="M103" s="1494"/>
      <c r="N103" s="1494"/>
      <c r="O103" s="2308"/>
      <c r="P103" s="1876"/>
      <c r="Q103" s="1876"/>
      <c r="R103" s="1825"/>
      <c r="S103" s="1845"/>
      <c r="T103" s="2290"/>
      <c r="U103" s="1494"/>
      <c r="V103" s="1494"/>
      <c r="W103" s="1494"/>
      <c r="X103" s="1494"/>
      <c r="Y103" s="1494"/>
    </row>
    <row r="104" spans="2:25" ht="15.75" customHeight="1" x14ac:dyDescent="0.25">
      <c r="B104" s="442"/>
      <c r="C104" s="447"/>
      <c r="D104" s="2317"/>
      <c r="E104" s="2285"/>
      <c r="F104" s="2285"/>
      <c r="G104" s="2285"/>
      <c r="H104" s="2297"/>
      <c r="I104" s="437"/>
      <c r="J104" s="450"/>
      <c r="K104" s="452"/>
      <c r="L104" s="444"/>
      <c r="M104" s="1494"/>
      <c r="N104" s="1494"/>
      <c r="O104" s="2308"/>
      <c r="P104" s="1876"/>
      <c r="Q104" s="1876"/>
      <c r="R104" s="1825"/>
      <c r="S104" s="1845"/>
      <c r="T104" s="2290"/>
      <c r="U104" s="1494"/>
      <c r="V104" s="1494"/>
      <c r="W104" s="1494"/>
      <c r="X104" s="1494"/>
      <c r="Y104" s="1494"/>
    </row>
    <row r="105" spans="2:25" ht="15.75" customHeight="1" x14ac:dyDescent="0.25">
      <c r="B105" s="442"/>
      <c r="C105" s="447"/>
      <c r="D105" s="1061" t="s">
        <v>551</v>
      </c>
      <c r="E105" s="73">
        <v>1.6</v>
      </c>
      <c r="F105" s="189">
        <v>20</v>
      </c>
      <c r="G105" s="177">
        <v>0.56999999999999995</v>
      </c>
      <c r="H105" s="180" t="s">
        <v>1129</v>
      </c>
      <c r="I105" s="469"/>
      <c r="J105" s="452"/>
      <c r="K105" s="452"/>
      <c r="L105" s="444"/>
      <c r="M105" s="1494"/>
      <c r="N105" s="1494"/>
      <c r="O105" s="859"/>
      <c r="P105" s="1162"/>
      <c r="Q105" s="225"/>
      <c r="R105" s="863"/>
      <c r="S105" s="226"/>
      <c r="T105" s="1494"/>
      <c r="U105" s="1494"/>
      <c r="V105" s="1494"/>
      <c r="W105" s="1494"/>
      <c r="X105" s="1494"/>
      <c r="Y105" s="1494"/>
    </row>
    <row r="106" spans="2:25" ht="15.75" customHeight="1" x14ac:dyDescent="0.25">
      <c r="B106" s="442"/>
      <c r="C106" s="447"/>
      <c r="D106" s="1062" t="s">
        <v>552</v>
      </c>
      <c r="E106" s="173">
        <v>2</v>
      </c>
      <c r="F106" s="190">
        <v>22</v>
      </c>
      <c r="G106" s="227">
        <v>0.98</v>
      </c>
      <c r="H106" s="176" t="s">
        <v>1129</v>
      </c>
      <c r="I106" s="469"/>
      <c r="J106" s="452"/>
      <c r="K106" s="452"/>
      <c r="L106" s="444"/>
      <c r="M106" s="1494"/>
      <c r="N106" s="1494"/>
      <c r="O106" s="1424"/>
      <c r="P106" s="862"/>
      <c r="Q106" s="1725"/>
      <c r="R106" s="861"/>
      <c r="S106" s="226"/>
      <c r="T106" s="1494"/>
      <c r="U106" s="1494"/>
      <c r="V106" s="1494"/>
      <c r="W106" s="1494"/>
      <c r="X106" s="1494"/>
      <c r="Y106" s="1494"/>
    </row>
    <row r="107" spans="2:25" ht="15.75" customHeight="1" x14ac:dyDescent="0.25">
      <c r="B107" s="84"/>
      <c r="C107" s="97"/>
      <c r="D107" s="1061" t="s">
        <v>553</v>
      </c>
      <c r="E107" s="752">
        <v>2.5</v>
      </c>
      <c r="F107" s="191">
        <v>24</v>
      </c>
      <c r="G107" s="177">
        <v>1.3</v>
      </c>
      <c r="H107" s="180" t="s">
        <v>1129</v>
      </c>
      <c r="I107" s="469"/>
      <c r="J107" s="330"/>
      <c r="K107" s="90"/>
      <c r="M107" s="1494"/>
      <c r="N107" s="1494"/>
      <c r="O107" s="859"/>
      <c r="P107" s="140"/>
      <c r="Q107" s="198"/>
      <c r="R107" s="863"/>
      <c r="S107" s="226"/>
      <c r="T107" s="1494"/>
      <c r="U107" s="1494"/>
      <c r="V107" s="1494"/>
      <c r="W107" s="1494"/>
      <c r="X107" s="1494"/>
      <c r="Y107" s="1494"/>
    </row>
    <row r="108" spans="2:25" ht="15.75" customHeight="1" x14ac:dyDescent="0.25">
      <c r="B108" s="84"/>
      <c r="C108" s="97"/>
      <c r="D108" s="1062" t="s">
        <v>554</v>
      </c>
      <c r="E108" s="753">
        <v>3.15</v>
      </c>
      <c r="F108" s="193">
        <v>27</v>
      </c>
      <c r="G108" s="227">
        <v>1.85</v>
      </c>
      <c r="H108" s="176" t="s">
        <v>1129</v>
      </c>
      <c r="I108" s="469"/>
      <c r="J108" s="330"/>
      <c r="K108" s="90"/>
      <c r="M108" s="1494"/>
      <c r="N108" s="1494"/>
      <c r="O108" s="1424"/>
      <c r="P108" s="284"/>
      <c r="Q108" s="860"/>
      <c r="R108" s="861"/>
      <c r="S108" s="226"/>
      <c r="T108" s="1494"/>
      <c r="U108" s="1494"/>
      <c r="V108" s="1494"/>
      <c r="W108" s="1494"/>
      <c r="X108" s="1494"/>
      <c r="Y108" s="1494"/>
    </row>
    <row r="109" spans="2:25" ht="15.75" customHeight="1" x14ac:dyDescent="0.25">
      <c r="B109" s="84"/>
      <c r="C109" s="97"/>
      <c r="D109" s="1061" t="s">
        <v>555</v>
      </c>
      <c r="E109" s="752">
        <v>4</v>
      </c>
      <c r="F109" s="191">
        <v>30</v>
      </c>
      <c r="G109" s="177">
        <v>2.5299999999999998</v>
      </c>
      <c r="H109" s="180" t="s">
        <v>1129</v>
      </c>
      <c r="I109" s="469"/>
      <c r="J109" s="330"/>
      <c r="K109" s="90"/>
      <c r="M109" s="1494"/>
      <c r="N109" s="1494"/>
      <c r="O109" s="859"/>
      <c r="P109" s="140"/>
      <c r="Q109" s="198"/>
      <c r="R109" s="863"/>
      <c r="S109" s="226"/>
      <c r="T109" s="1494"/>
      <c r="U109" s="1494"/>
      <c r="V109" s="1494"/>
      <c r="W109" s="1494"/>
      <c r="X109" s="1494"/>
      <c r="Y109" s="1494"/>
    </row>
    <row r="110" spans="2:25" ht="15.75" customHeight="1" x14ac:dyDescent="0.25">
      <c r="D110" s="1062" t="s">
        <v>556</v>
      </c>
      <c r="E110" s="753">
        <v>5</v>
      </c>
      <c r="F110" s="193">
        <v>36</v>
      </c>
      <c r="G110" s="173">
        <v>4</v>
      </c>
      <c r="H110" s="185" t="s">
        <v>1129</v>
      </c>
      <c r="I110" s="470"/>
      <c r="M110" s="1494"/>
      <c r="N110" s="1494"/>
      <c r="O110" s="1424"/>
      <c r="P110" s="1520"/>
      <c r="Q110" s="1725"/>
      <c r="R110" s="861"/>
      <c r="S110" s="226"/>
      <c r="T110" s="1494"/>
      <c r="U110" s="1494"/>
      <c r="V110" s="1494"/>
      <c r="W110" s="1494"/>
      <c r="X110" s="1494"/>
      <c r="Y110" s="1494"/>
    </row>
    <row r="111" spans="2:25" ht="15.75" customHeight="1" x14ac:dyDescent="0.25">
      <c r="D111" s="1061" t="s">
        <v>557</v>
      </c>
      <c r="E111" s="752">
        <v>6.3</v>
      </c>
      <c r="F111" s="191">
        <v>39</v>
      </c>
      <c r="G111" s="73">
        <v>5.3</v>
      </c>
      <c r="H111" s="186" t="s">
        <v>1129</v>
      </c>
      <c r="I111" s="470"/>
      <c r="M111" s="1494"/>
      <c r="N111" s="1494"/>
      <c r="O111" s="859"/>
      <c r="P111" s="1162"/>
      <c r="Q111" s="225"/>
      <c r="R111" s="863"/>
      <c r="S111" s="226"/>
      <c r="T111" s="1494"/>
      <c r="U111" s="1494"/>
      <c r="V111" s="1494"/>
      <c r="W111" s="1494"/>
      <c r="X111" s="1494"/>
      <c r="Y111" s="1494"/>
    </row>
    <row r="112" spans="2:25" ht="15.75" customHeight="1" x14ac:dyDescent="0.25">
      <c r="D112" s="1062" t="s">
        <v>558</v>
      </c>
      <c r="E112" s="753">
        <v>8</v>
      </c>
      <c r="F112" s="193">
        <v>45</v>
      </c>
      <c r="G112" s="173">
        <v>7.9</v>
      </c>
      <c r="H112" s="185" t="s">
        <v>1129</v>
      </c>
      <c r="I112" s="470"/>
      <c r="M112" s="1494"/>
      <c r="N112" s="450"/>
      <c r="O112" s="1424"/>
      <c r="P112" s="284"/>
      <c r="Q112" s="860"/>
      <c r="R112" s="861"/>
      <c r="S112" s="226"/>
      <c r="T112" s="1494"/>
      <c r="U112" s="1494"/>
      <c r="V112" s="1494"/>
      <c r="W112" s="1494"/>
      <c r="X112" s="1494"/>
      <c r="Y112" s="1494"/>
    </row>
    <row r="113" spans="1:25" ht="15.75" customHeight="1" thickBot="1" x14ac:dyDescent="0.3">
      <c r="D113" s="194" t="s">
        <v>559</v>
      </c>
      <c r="E113" s="75">
        <v>10</v>
      </c>
      <c r="F113" s="195">
        <v>48</v>
      </c>
      <c r="G113" s="74">
        <v>10</v>
      </c>
      <c r="H113" s="197" t="s">
        <v>1129</v>
      </c>
      <c r="I113" s="470"/>
      <c r="M113" s="1421"/>
      <c r="N113" s="2315"/>
      <c r="O113" s="859"/>
      <c r="P113" s="140"/>
      <c r="Q113" s="198"/>
      <c r="R113" s="863"/>
      <c r="S113" s="226"/>
      <c r="T113" s="1494"/>
      <c r="U113" s="1494"/>
      <c r="V113" s="1494"/>
      <c r="W113" s="1494"/>
      <c r="X113" s="1494"/>
      <c r="Y113" s="1494"/>
    </row>
    <row r="114" spans="1:25" ht="15.75" customHeight="1" x14ac:dyDescent="0.25">
      <c r="A114" s="96"/>
      <c r="B114" s="442"/>
      <c r="C114" s="443"/>
      <c r="D114" s="443"/>
      <c r="E114" s="443"/>
      <c r="F114" s="443"/>
      <c r="G114" s="443"/>
      <c r="H114" s="455"/>
      <c r="I114" s="455"/>
      <c r="J114" s="455"/>
      <c r="K114" s="240"/>
      <c r="M114" s="1421"/>
      <c r="N114" s="2315"/>
      <c r="O114" s="1424"/>
      <c r="P114" s="284"/>
      <c r="Q114" s="860"/>
      <c r="R114" s="861"/>
      <c r="S114" s="862"/>
      <c r="T114" s="1494"/>
      <c r="U114" s="1494"/>
      <c r="V114" s="1494"/>
      <c r="W114" s="1494"/>
      <c r="X114" s="1494"/>
      <c r="Y114" s="1494"/>
    </row>
    <row r="115" spans="1:25" ht="15.75" customHeight="1" x14ac:dyDescent="0.25">
      <c r="A115" s="96"/>
      <c r="B115" s="446"/>
      <c r="C115" s="311"/>
      <c r="D115" s="97"/>
      <c r="E115" s="96"/>
      <c r="F115" s="96"/>
      <c r="G115" s="96"/>
      <c r="H115" s="97"/>
      <c r="J115" s="305"/>
      <c r="K115" s="97"/>
      <c r="M115" s="1494"/>
      <c r="N115" s="1494"/>
      <c r="O115" s="1494"/>
      <c r="P115" s="1494"/>
      <c r="Q115" s="1494"/>
      <c r="R115" s="1494"/>
      <c r="S115" s="1494"/>
      <c r="T115" s="1494"/>
      <c r="U115" s="1494"/>
      <c r="V115" s="1494"/>
      <c r="W115" s="1494"/>
      <c r="X115" s="1494"/>
      <c r="Y115" s="1494"/>
    </row>
    <row r="116" spans="1:25" ht="15.75" customHeight="1" thickBot="1" x14ac:dyDescent="0.3">
      <c r="A116" s="96"/>
      <c r="B116" s="446"/>
      <c r="C116" s="96"/>
      <c r="D116" s="18" t="s">
        <v>587</v>
      </c>
      <c r="E116" s="96"/>
      <c r="F116" s="96"/>
      <c r="G116" s="96"/>
      <c r="H116" s="96"/>
      <c r="J116" s="96"/>
      <c r="K116" s="96"/>
      <c r="M116" s="1494"/>
      <c r="N116" s="1494"/>
      <c r="O116" s="1494"/>
      <c r="P116" s="1494"/>
      <c r="Q116" s="1494"/>
      <c r="R116" s="1494"/>
      <c r="S116" s="1428"/>
      <c r="T116" s="1428"/>
      <c r="U116" s="1494"/>
      <c r="V116" s="1494"/>
      <c r="W116" s="1494"/>
      <c r="X116" s="1494"/>
      <c r="Y116" s="1494"/>
    </row>
    <row r="117" spans="1:25" ht="15.75" customHeight="1" x14ac:dyDescent="0.25">
      <c r="C117" s="96"/>
      <c r="D117" s="2316" t="s">
        <v>1</v>
      </c>
      <c r="E117" s="2284" t="s">
        <v>150</v>
      </c>
      <c r="F117" s="2284" t="s">
        <v>491</v>
      </c>
      <c r="G117" s="2284" t="s">
        <v>52</v>
      </c>
      <c r="H117" s="2296" t="s">
        <v>1456</v>
      </c>
      <c r="I117" s="2263"/>
      <c r="J117" s="96"/>
      <c r="K117" s="96"/>
      <c r="M117" s="1494"/>
      <c r="N117" s="1494"/>
      <c r="O117" s="2308"/>
      <c r="P117" s="1876"/>
      <c r="Q117" s="1876"/>
      <c r="R117" s="1825"/>
      <c r="S117" s="1845"/>
      <c r="T117" s="2290"/>
      <c r="U117" s="1494"/>
      <c r="V117" s="1494"/>
      <c r="W117" s="1494"/>
      <c r="X117" s="1494"/>
      <c r="Y117" s="1494"/>
    </row>
    <row r="118" spans="1:25" ht="15.75" customHeight="1" x14ac:dyDescent="0.25">
      <c r="C118" s="96"/>
      <c r="D118" s="2317"/>
      <c r="E118" s="2285"/>
      <c r="F118" s="2285"/>
      <c r="G118" s="2285"/>
      <c r="H118" s="2297"/>
      <c r="I118" s="2263"/>
      <c r="J118" s="96"/>
      <c r="K118" s="96"/>
      <c r="M118" s="1494"/>
      <c r="N118" s="1494"/>
      <c r="O118" s="2308"/>
      <c r="P118" s="1876"/>
      <c r="Q118" s="1876"/>
      <c r="R118" s="1825"/>
      <c r="S118" s="1845"/>
      <c r="T118" s="2290"/>
      <c r="U118" s="1494"/>
      <c r="V118" s="1494"/>
      <c r="W118" s="1494"/>
      <c r="X118" s="1494"/>
      <c r="Y118" s="1494"/>
    </row>
    <row r="119" spans="1:25" ht="15.75" customHeight="1" x14ac:dyDescent="0.25">
      <c r="C119" s="96"/>
      <c r="D119" s="205" t="s">
        <v>567</v>
      </c>
      <c r="E119" s="211">
        <v>1.1200000000000001</v>
      </c>
      <c r="F119" s="212">
        <v>6</v>
      </c>
      <c r="G119" s="211">
        <v>0.56999999999999995</v>
      </c>
      <c r="H119" s="1176">
        <v>179.20000000000002</v>
      </c>
      <c r="I119" s="864"/>
      <c r="J119" s="96"/>
      <c r="K119" s="96"/>
      <c r="M119" s="1494"/>
      <c r="N119" s="1494"/>
      <c r="O119" s="1726"/>
      <c r="P119" s="1727"/>
      <c r="Q119" s="36"/>
      <c r="R119" s="863"/>
      <c r="S119" s="226"/>
      <c r="T119" s="1494"/>
      <c r="U119" s="1494"/>
      <c r="V119" s="1494"/>
      <c r="W119" s="1494"/>
      <c r="X119" s="1494"/>
      <c r="Y119" s="1494"/>
    </row>
    <row r="120" spans="1:25" ht="15.75" customHeight="1" x14ac:dyDescent="0.25">
      <c r="C120" s="96"/>
      <c r="D120" s="208" t="s">
        <v>568</v>
      </c>
      <c r="E120" s="213">
        <v>2</v>
      </c>
      <c r="F120" s="214" t="s">
        <v>574</v>
      </c>
      <c r="G120" s="539">
        <v>0.98</v>
      </c>
      <c r="H120" s="1177">
        <v>227.20000000000002</v>
      </c>
      <c r="I120" s="864"/>
      <c r="J120" s="96"/>
      <c r="K120" s="96"/>
      <c r="M120" s="1494"/>
      <c r="N120" s="1494"/>
      <c r="O120" s="1728"/>
      <c r="P120" s="1729"/>
      <c r="Q120" s="36"/>
      <c r="R120" s="861"/>
      <c r="S120" s="226"/>
      <c r="T120" s="1494"/>
      <c r="U120" s="1494"/>
      <c r="V120" s="1494"/>
      <c r="W120" s="1494"/>
      <c r="X120" s="1494"/>
      <c r="Y120" s="1494"/>
    </row>
    <row r="121" spans="1:25" ht="15.75" customHeight="1" x14ac:dyDescent="0.25">
      <c r="C121" s="96"/>
      <c r="D121" s="205" t="s">
        <v>569</v>
      </c>
      <c r="E121" s="211">
        <v>3.15</v>
      </c>
      <c r="F121" s="212">
        <v>10</v>
      </c>
      <c r="G121" s="211">
        <v>1.3</v>
      </c>
      <c r="H121" s="1176">
        <v>489.6</v>
      </c>
      <c r="I121" s="864"/>
      <c r="J121" s="96"/>
      <c r="K121" s="96"/>
      <c r="M121" s="1494"/>
      <c r="N121" s="1494"/>
      <c r="O121" s="1726"/>
      <c r="P121" s="1727"/>
      <c r="Q121" s="36"/>
      <c r="R121" s="863"/>
      <c r="S121" s="226"/>
      <c r="T121" s="1494"/>
      <c r="U121" s="1494"/>
      <c r="V121" s="1494"/>
      <c r="W121" s="1494"/>
      <c r="X121" s="1494"/>
      <c r="Y121" s="1494"/>
    </row>
    <row r="122" spans="1:25" ht="15.75" customHeight="1" x14ac:dyDescent="0.25">
      <c r="C122" s="96"/>
      <c r="D122" s="208" t="s">
        <v>570</v>
      </c>
      <c r="E122" s="213">
        <v>5.3</v>
      </c>
      <c r="F122" s="214">
        <v>13</v>
      </c>
      <c r="G122" s="539">
        <v>1.85</v>
      </c>
      <c r="H122" s="1177">
        <v>899.2</v>
      </c>
      <c r="I122" s="864"/>
      <c r="J122" s="96"/>
      <c r="K122" s="96"/>
      <c r="L122" s="96"/>
      <c r="M122" s="1494"/>
      <c r="N122" s="1494"/>
      <c r="O122" s="1728"/>
      <c r="P122" s="1729"/>
      <c r="Q122" s="36"/>
      <c r="R122" s="861"/>
      <c r="S122" s="226"/>
      <c r="T122" s="1494"/>
      <c r="U122" s="1494"/>
      <c r="V122" s="1494"/>
      <c r="W122" s="1494"/>
      <c r="X122" s="1494"/>
      <c r="Y122" s="1494"/>
    </row>
    <row r="123" spans="1:25" ht="15.75" customHeight="1" x14ac:dyDescent="0.25">
      <c r="C123" s="96"/>
      <c r="D123" s="205" t="s">
        <v>571</v>
      </c>
      <c r="E123" s="215">
        <v>8</v>
      </c>
      <c r="F123" s="212">
        <v>16</v>
      </c>
      <c r="G123" s="211">
        <v>2.5299999999999998</v>
      </c>
      <c r="H123" s="1176">
        <v>1753.6000000000001</v>
      </c>
      <c r="I123" s="864"/>
      <c r="J123" s="96"/>
      <c r="K123" s="96"/>
      <c r="L123" s="96"/>
      <c r="M123" s="1494"/>
      <c r="N123" s="1494"/>
      <c r="O123" s="1726"/>
      <c r="P123" s="1730"/>
      <c r="Q123" s="36"/>
      <c r="R123" s="863"/>
      <c r="S123" s="226"/>
      <c r="T123" s="1494"/>
      <c r="U123" s="1494"/>
      <c r="V123" s="1494"/>
      <c r="W123" s="1494"/>
      <c r="X123" s="1494"/>
      <c r="Y123" s="1494"/>
    </row>
    <row r="124" spans="1:25" ht="15.75" customHeight="1" x14ac:dyDescent="0.25">
      <c r="C124" s="96"/>
      <c r="D124" s="208" t="s">
        <v>573</v>
      </c>
      <c r="E124" s="213">
        <v>12.5</v>
      </c>
      <c r="F124" s="214">
        <v>20</v>
      </c>
      <c r="G124" s="213">
        <v>4</v>
      </c>
      <c r="H124" s="1173" t="s">
        <v>75</v>
      </c>
      <c r="I124" s="864"/>
      <c r="J124" s="96"/>
      <c r="K124" s="96"/>
      <c r="L124" s="96"/>
      <c r="M124" s="1494"/>
      <c r="N124" s="1494"/>
      <c r="O124" s="1728"/>
      <c r="P124" s="1729"/>
      <c r="Q124" s="1725"/>
      <c r="R124" s="861"/>
      <c r="S124" s="226"/>
      <c r="T124" s="1494"/>
      <c r="U124" s="1494"/>
      <c r="V124" s="1494"/>
      <c r="W124" s="1494"/>
      <c r="X124" s="1494"/>
      <c r="Y124" s="1494"/>
    </row>
    <row r="125" spans="1:25" ht="15.75" customHeight="1" thickBot="1" x14ac:dyDescent="0.3">
      <c r="C125" s="96"/>
      <c r="D125" s="220" t="s">
        <v>572</v>
      </c>
      <c r="E125" s="217">
        <v>15</v>
      </c>
      <c r="F125" s="218">
        <v>22</v>
      </c>
      <c r="G125" s="1086" t="s">
        <v>26</v>
      </c>
      <c r="H125" s="1178" t="s">
        <v>75</v>
      </c>
      <c r="I125" s="864"/>
      <c r="J125" s="96"/>
      <c r="K125" s="96"/>
      <c r="L125" s="96"/>
      <c r="M125" s="1494"/>
      <c r="N125" s="1494"/>
      <c r="O125" s="1726"/>
      <c r="P125" s="1730"/>
      <c r="Q125" s="225"/>
      <c r="R125" s="863"/>
      <c r="S125" s="226"/>
      <c r="T125" s="1494"/>
      <c r="U125" s="1494"/>
      <c r="V125" s="1494"/>
      <c r="W125" s="1494"/>
      <c r="X125" s="1494"/>
      <c r="Y125" s="1494"/>
    </row>
    <row r="126" spans="1:25" s="96" customFormat="1" ht="15.75" customHeight="1" x14ac:dyDescent="0.25">
      <c r="I126" s="858"/>
      <c r="M126" s="1494"/>
      <c r="N126" s="1494"/>
      <c r="O126" s="1424"/>
      <c r="P126" s="284"/>
      <c r="Q126" s="860"/>
      <c r="R126" s="861"/>
      <c r="S126" s="862"/>
      <c r="T126" s="1494"/>
      <c r="U126" s="1494"/>
      <c r="V126" s="1494"/>
      <c r="W126" s="1494"/>
      <c r="X126" s="1494"/>
      <c r="Y126" s="1494"/>
    </row>
    <row r="127" spans="1:25" s="96" customFormat="1" ht="15.75" customHeight="1" x14ac:dyDescent="0.25">
      <c r="I127" s="858"/>
      <c r="M127" s="1494"/>
      <c r="N127" s="1494"/>
      <c r="O127" s="859"/>
      <c r="P127" s="140"/>
      <c r="Q127" s="198"/>
      <c r="R127" s="863"/>
      <c r="S127" s="226"/>
      <c r="T127" s="1494"/>
      <c r="U127" s="1494"/>
      <c r="V127" s="1494"/>
      <c r="W127" s="1494"/>
      <c r="X127" s="1494"/>
      <c r="Y127" s="1494"/>
    </row>
    <row r="128" spans="1:25" ht="15.75" customHeight="1" thickBot="1" x14ac:dyDescent="0.3">
      <c r="C128" s="96"/>
      <c r="D128" s="18" t="s">
        <v>588</v>
      </c>
      <c r="E128" s="96"/>
      <c r="F128" s="96"/>
      <c r="G128" s="96"/>
      <c r="H128" s="96"/>
      <c r="I128" s="97"/>
      <c r="J128" s="96"/>
      <c r="K128" s="96"/>
      <c r="L128" s="96"/>
      <c r="M128" s="1494"/>
      <c r="N128" s="1494"/>
      <c r="O128" s="1494"/>
      <c r="P128" s="1494"/>
      <c r="Q128" s="1494"/>
      <c r="R128" s="1428"/>
      <c r="S128" s="1428"/>
      <c r="T128" s="1428"/>
      <c r="U128" s="1494"/>
      <c r="V128" s="1494"/>
      <c r="W128" s="1494"/>
      <c r="X128" s="1494"/>
      <c r="Y128" s="1494"/>
    </row>
    <row r="129" spans="3:25" ht="15.75" customHeight="1" x14ac:dyDescent="0.25">
      <c r="C129" s="96"/>
      <c r="D129" s="2321" t="s">
        <v>1</v>
      </c>
      <c r="E129" s="2318" t="s">
        <v>150</v>
      </c>
      <c r="F129" s="2284" t="s">
        <v>566</v>
      </c>
      <c r="G129" s="2284" t="s">
        <v>52</v>
      </c>
      <c r="H129" s="1874" t="s">
        <v>1456</v>
      </c>
      <c r="I129" s="2263"/>
      <c r="J129" s="96"/>
      <c r="K129" s="96"/>
      <c r="L129" s="96"/>
      <c r="M129" s="1494"/>
      <c r="N129" s="1494"/>
      <c r="O129" s="1876"/>
      <c r="P129" s="1876"/>
      <c r="Q129" s="1876"/>
      <c r="R129" s="1825"/>
      <c r="S129" s="1845"/>
      <c r="T129" s="2290"/>
      <c r="U129" s="1494"/>
      <c r="V129" s="1494"/>
      <c r="W129" s="1494"/>
      <c r="X129" s="1494"/>
      <c r="Y129" s="1494"/>
    </row>
    <row r="130" spans="3:25" ht="15.75" customHeight="1" x14ac:dyDescent="0.25">
      <c r="C130" s="96"/>
      <c r="D130" s="2322"/>
      <c r="E130" s="2319"/>
      <c r="F130" s="2285"/>
      <c r="G130" s="2285"/>
      <c r="H130" s="1875"/>
      <c r="I130" s="2263"/>
      <c r="J130" s="96"/>
      <c r="K130" s="96"/>
      <c r="L130" s="96"/>
      <c r="M130" s="1494"/>
      <c r="N130" s="1494"/>
      <c r="O130" s="1876"/>
      <c r="P130" s="1876"/>
      <c r="Q130" s="1876"/>
      <c r="R130" s="1825"/>
      <c r="S130" s="1845"/>
      <c r="T130" s="2290"/>
      <c r="U130" s="1494"/>
      <c r="V130" s="1494"/>
      <c r="W130" s="1494"/>
      <c r="X130" s="1494"/>
      <c r="Y130" s="1494"/>
    </row>
    <row r="131" spans="3:25" ht="15.75" customHeight="1" x14ac:dyDescent="0.25">
      <c r="C131" s="96"/>
      <c r="D131" s="205" t="s">
        <v>575</v>
      </c>
      <c r="E131" s="206">
        <v>1.1200000000000001</v>
      </c>
      <c r="F131" s="207">
        <v>6</v>
      </c>
      <c r="G131" s="206">
        <v>0.56999999999999995</v>
      </c>
      <c r="H131" s="1179">
        <v>206.4</v>
      </c>
      <c r="I131" s="864"/>
      <c r="J131" s="96"/>
      <c r="K131" s="96"/>
      <c r="L131" s="96"/>
      <c r="M131" s="1494"/>
      <c r="N131" s="1494"/>
      <c r="O131" s="1726"/>
      <c r="P131" s="1731"/>
      <c r="Q131" s="36"/>
      <c r="R131" s="1077"/>
      <c r="S131" s="226"/>
      <c r="T131" s="226"/>
      <c r="U131" s="1494"/>
      <c r="V131" s="1619"/>
      <c r="W131" s="1619"/>
      <c r="X131" s="1494"/>
      <c r="Y131" s="1494"/>
    </row>
    <row r="132" spans="3:25" ht="15.75" customHeight="1" x14ac:dyDescent="0.25">
      <c r="C132" s="96"/>
      <c r="D132" s="208" t="s">
        <v>576</v>
      </c>
      <c r="E132" s="209">
        <v>2</v>
      </c>
      <c r="F132" s="210" t="s">
        <v>574</v>
      </c>
      <c r="G132" s="216">
        <v>0.98</v>
      </c>
      <c r="H132" s="1180">
        <v>307.20000000000005</v>
      </c>
      <c r="I132" s="864"/>
      <c r="J132" s="96"/>
      <c r="K132" s="96"/>
      <c r="L132" s="96"/>
      <c r="M132" s="1494"/>
      <c r="N132" s="1494"/>
      <c r="O132" s="1728"/>
      <c r="P132" s="1732"/>
      <c r="Q132" s="36"/>
      <c r="R132" s="1077"/>
      <c r="S132" s="226"/>
      <c r="T132" s="226"/>
      <c r="U132" s="1494"/>
      <c r="V132" s="1619"/>
      <c r="W132" s="1619"/>
      <c r="X132" s="1494"/>
      <c r="Y132" s="1494"/>
    </row>
    <row r="133" spans="3:25" ht="15.75" customHeight="1" x14ac:dyDescent="0.25">
      <c r="C133" s="96"/>
      <c r="D133" s="205" t="s">
        <v>577</v>
      </c>
      <c r="E133" s="211">
        <v>3.15</v>
      </c>
      <c r="F133" s="212">
        <v>10</v>
      </c>
      <c r="G133" s="206">
        <v>1.3</v>
      </c>
      <c r="H133" s="1179">
        <v>558.4</v>
      </c>
      <c r="I133" s="864"/>
      <c r="J133" s="96"/>
      <c r="K133" s="96"/>
      <c r="L133" s="96"/>
      <c r="M133" s="1494"/>
      <c r="N133" s="1494"/>
      <c r="O133" s="1726"/>
      <c r="P133" s="1727"/>
      <c r="Q133" s="36"/>
      <c r="R133" s="1077"/>
      <c r="S133" s="226"/>
      <c r="T133" s="226"/>
      <c r="U133" s="1494"/>
      <c r="V133" s="1619"/>
      <c r="W133" s="1619"/>
      <c r="X133" s="1494"/>
      <c r="Y133" s="1494"/>
    </row>
    <row r="134" spans="3:25" ht="15.75" customHeight="1" x14ac:dyDescent="0.25">
      <c r="C134" s="96"/>
      <c r="D134" s="208" t="s">
        <v>578</v>
      </c>
      <c r="E134" s="213">
        <v>5.3</v>
      </c>
      <c r="F134" s="214">
        <v>13</v>
      </c>
      <c r="G134" s="216">
        <v>1.85</v>
      </c>
      <c r="H134" s="1180">
        <v>1072</v>
      </c>
      <c r="I134" s="864"/>
      <c r="J134" s="96"/>
      <c r="K134" s="96"/>
      <c r="L134" s="96"/>
      <c r="M134" s="1494"/>
      <c r="N134" s="1494"/>
      <c r="O134" s="1728"/>
      <c r="P134" s="1729"/>
      <c r="Q134" s="36"/>
      <c r="R134" s="1077"/>
      <c r="S134" s="226"/>
      <c r="T134" s="226"/>
      <c r="U134" s="1494"/>
      <c r="V134" s="1619"/>
      <c r="W134" s="1619"/>
      <c r="X134" s="1494"/>
      <c r="Y134" s="1494"/>
    </row>
    <row r="135" spans="3:25" ht="15.75" customHeight="1" x14ac:dyDescent="0.25">
      <c r="C135" s="96"/>
      <c r="D135" s="205" t="s">
        <v>579</v>
      </c>
      <c r="E135" s="215">
        <v>8</v>
      </c>
      <c r="F135" s="212">
        <v>16</v>
      </c>
      <c r="G135" s="206">
        <v>2.5299999999999998</v>
      </c>
      <c r="H135" s="1179">
        <v>2088</v>
      </c>
      <c r="I135" s="864"/>
      <c r="J135" s="96"/>
      <c r="K135" s="96"/>
      <c r="L135" s="96"/>
      <c r="M135" s="1494"/>
      <c r="N135" s="1494"/>
      <c r="O135" s="1726"/>
      <c r="P135" s="1730"/>
      <c r="Q135" s="36"/>
      <c r="R135" s="1163"/>
      <c r="S135" s="226"/>
      <c r="T135" s="226"/>
      <c r="U135" s="1494"/>
      <c r="V135" s="1164"/>
      <c r="W135" s="1164"/>
      <c r="X135" s="1494"/>
      <c r="Y135" s="1494"/>
    </row>
    <row r="136" spans="3:25" ht="15.75" customHeight="1" x14ac:dyDescent="0.25">
      <c r="C136" s="96"/>
      <c r="D136" s="208" t="s">
        <v>580</v>
      </c>
      <c r="E136" s="213">
        <v>12.5</v>
      </c>
      <c r="F136" s="214">
        <v>20</v>
      </c>
      <c r="G136" s="209">
        <v>4</v>
      </c>
      <c r="H136" s="1180">
        <v>2897.6000000000004</v>
      </c>
      <c r="I136" s="864"/>
      <c r="J136" s="96"/>
      <c r="K136" s="96"/>
      <c r="L136" s="96"/>
      <c r="M136" s="1494"/>
      <c r="N136" s="1494"/>
      <c r="O136" s="1728"/>
      <c r="P136" s="1729"/>
      <c r="Q136" s="1724"/>
      <c r="R136" s="861"/>
      <c r="S136" s="226"/>
      <c r="T136" s="226"/>
      <c r="U136" s="1494"/>
      <c r="V136" s="1494"/>
      <c r="W136" s="1494"/>
      <c r="X136" s="1494"/>
      <c r="Y136" s="1494"/>
    </row>
    <row r="137" spans="3:25" ht="15.75" customHeight="1" thickBot="1" x14ac:dyDescent="0.3">
      <c r="C137" s="96"/>
      <c r="D137" s="220" t="s">
        <v>581</v>
      </c>
      <c r="E137" s="217">
        <v>15</v>
      </c>
      <c r="F137" s="218">
        <v>22</v>
      </c>
      <c r="G137" s="219"/>
      <c r="H137" s="1178" t="s">
        <v>75</v>
      </c>
      <c r="I137" s="864"/>
      <c r="J137" s="96"/>
      <c r="K137" s="96"/>
      <c r="M137" s="1494"/>
      <c r="N137" s="1494"/>
      <c r="O137" s="1726"/>
      <c r="P137" s="1730"/>
      <c r="Q137" s="225"/>
      <c r="R137" s="863"/>
      <c r="S137" s="226"/>
      <c r="T137" s="226"/>
      <c r="U137" s="1494"/>
      <c r="V137" s="1494"/>
      <c r="W137" s="1494"/>
      <c r="X137" s="1494"/>
      <c r="Y137" s="1494"/>
    </row>
    <row r="138" spans="3:25" ht="15.75" customHeight="1" x14ac:dyDescent="0.25">
      <c r="C138" s="96"/>
      <c r="D138" s="96"/>
      <c r="E138" s="96"/>
      <c r="F138" s="96"/>
      <c r="G138" s="96"/>
      <c r="H138" s="96"/>
      <c r="I138" s="858"/>
      <c r="J138" s="96"/>
      <c r="K138" s="96"/>
      <c r="M138" s="1494"/>
      <c r="N138" s="1494"/>
      <c r="O138" s="1494"/>
      <c r="P138" s="1494"/>
      <c r="Q138" s="1494"/>
      <c r="R138" s="1494"/>
      <c r="S138" s="1494"/>
      <c r="T138" s="1494"/>
      <c r="U138" s="1494"/>
      <c r="V138" s="1494"/>
      <c r="W138" s="1494"/>
      <c r="X138" s="1494"/>
      <c r="Y138" s="1494"/>
    </row>
    <row r="139" spans="3:25" ht="15.75" customHeight="1" x14ac:dyDescent="0.25">
      <c r="C139" s="96"/>
      <c r="D139" s="96"/>
      <c r="E139" s="96"/>
      <c r="F139" s="96"/>
      <c r="G139" s="96"/>
      <c r="H139" s="96"/>
      <c r="J139" s="96"/>
      <c r="K139" s="96"/>
      <c r="M139" s="1494"/>
      <c r="N139" s="1494"/>
      <c r="O139" s="1494"/>
      <c r="P139" s="1494"/>
      <c r="Q139" s="1494"/>
      <c r="R139" s="1494"/>
      <c r="S139" s="1494"/>
      <c r="T139" s="1494"/>
      <c r="U139" s="1494"/>
      <c r="V139" s="1494"/>
      <c r="W139" s="1494"/>
      <c r="X139" s="1494"/>
      <c r="Y139" s="1494"/>
    </row>
    <row r="140" spans="3:25" ht="15.75" customHeight="1" thickBot="1" x14ac:dyDescent="0.35">
      <c r="C140" s="96"/>
      <c r="D140" s="2323" t="s">
        <v>921</v>
      </c>
      <c r="E140" s="2323"/>
      <c r="F140" s="2323"/>
      <c r="G140" s="2323"/>
      <c r="H140" s="96"/>
      <c r="J140" s="96"/>
      <c r="K140" s="96"/>
      <c r="M140" s="1494"/>
      <c r="N140" s="1494"/>
      <c r="O140" s="1494"/>
      <c r="P140" s="1494"/>
      <c r="Q140" s="1494"/>
      <c r="R140" s="1428"/>
      <c r="S140" s="1428"/>
      <c r="T140" s="1428"/>
      <c r="U140" s="1494"/>
      <c r="V140" s="1494"/>
      <c r="W140" s="1494"/>
      <c r="X140" s="1494"/>
      <c r="Y140" s="1494"/>
    </row>
    <row r="141" spans="3:25" ht="15.75" customHeight="1" x14ac:dyDescent="0.25">
      <c r="C141" s="96"/>
      <c r="D141" s="2324" t="s">
        <v>1</v>
      </c>
      <c r="E141" s="2326" t="s">
        <v>63</v>
      </c>
      <c r="F141" s="1831" t="s">
        <v>1159</v>
      </c>
      <c r="G141" s="1831" t="s">
        <v>52</v>
      </c>
      <c r="H141" s="1835" t="s">
        <v>1456</v>
      </c>
      <c r="J141" s="96"/>
      <c r="K141" s="96"/>
      <c r="M141" s="1494"/>
      <c r="N141" s="1494"/>
      <c r="O141" s="1876"/>
      <c r="P141" s="1876"/>
      <c r="Q141" s="1876"/>
      <c r="R141" s="1825"/>
      <c r="S141" s="1845"/>
      <c r="T141" s="2290"/>
      <c r="U141" s="1494"/>
      <c r="V141" s="1494"/>
      <c r="W141" s="1494"/>
      <c r="X141" s="1494"/>
      <c r="Y141" s="1494"/>
    </row>
    <row r="142" spans="3:25" ht="15.75" customHeight="1" x14ac:dyDescent="0.25">
      <c r="C142" s="96"/>
      <c r="D142" s="2325"/>
      <c r="E142" s="2327"/>
      <c r="F142" s="1832"/>
      <c r="G142" s="1832"/>
      <c r="H142" s="1836"/>
      <c r="J142" s="96"/>
      <c r="K142" s="96"/>
      <c r="M142" s="1494"/>
      <c r="N142" s="1494"/>
      <c r="O142" s="1876"/>
      <c r="P142" s="1876"/>
      <c r="Q142" s="1876"/>
      <c r="R142" s="1825"/>
      <c r="S142" s="1845"/>
      <c r="T142" s="2290"/>
      <c r="U142" s="1494"/>
      <c r="V142" s="1494"/>
      <c r="W142" s="1494"/>
      <c r="X142" s="1494"/>
      <c r="Y142" s="1494"/>
    </row>
    <row r="143" spans="3:25" ht="15.75" customHeight="1" x14ac:dyDescent="0.25">
      <c r="C143" s="96"/>
      <c r="D143" s="550" t="s">
        <v>919</v>
      </c>
      <c r="E143" s="551">
        <v>0.75</v>
      </c>
      <c r="F143" s="560">
        <v>16</v>
      </c>
      <c r="G143" s="980">
        <v>0.15</v>
      </c>
      <c r="H143" s="1174">
        <v>104</v>
      </c>
      <c r="J143" s="96"/>
      <c r="K143" s="96"/>
      <c r="M143" s="1494"/>
      <c r="N143" s="1494"/>
      <c r="O143" s="853"/>
      <c r="P143" s="1733"/>
      <c r="Q143" s="36"/>
      <c r="R143" s="1619"/>
      <c r="S143" s="226"/>
      <c r="T143" s="226"/>
      <c r="U143" s="1494"/>
      <c r="V143" s="1619"/>
      <c r="W143" s="1619"/>
      <c r="X143" s="1494"/>
      <c r="Y143" s="1494"/>
    </row>
    <row r="144" spans="3:25" ht="15.75" customHeight="1" x14ac:dyDescent="0.25">
      <c r="C144" s="96"/>
      <c r="D144" s="257" t="s">
        <v>920</v>
      </c>
      <c r="E144" s="548">
        <v>1</v>
      </c>
      <c r="F144" s="865">
        <v>17</v>
      </c>
      <c r="G144" s="979">
        <v>0.24</v>
      </c>
      <c r="H144" s="1173">
        <v>132.80000000000001</v>
      </c>
      <c r="J144" s="96"/>
      <c r="K144" s="96"/>
      <c r="M144" s="1494"/>
      <c r="N144" s="1494"/>
      <c r="O144" s="1431"/>
      <c r="P144" s="1734"/>
      <c r="Q144" s="36"/>
      <c r="R144" s="1619"/>
      <c r="S144" s="226"/>
      <c r="T144" s="226"/>
      <c r="U144" s="1494"/>
      <c r="V144" s="1619"/>
      <c r="W144" s="1619"/>
      <c r="X144" s="1494"/>
      <c r="Y144" s="1494"/>
    </row>
    <row r="145" spans="3:25" ht="15.75" customHeight="1" x14ac:dyDescent="0.25">
      <c r="C145" s="96"/>
      <c r="D145" s="550" t="s">
        <v>922</v>
      </c>
      <c r="E145" s="551">
        <v>1.5</v>
      </c>
      <c r="F145" s="560">
        <v>22</v>
      </c>
      <c r="G145" s="980">
        <v>0.33</v>
      </c>
      <c r="H145" s="1174">
        <v>179.20000000000002</v>
      </c>
      <c r="J145" s="96"/>
      <c r="K145" s="96"/>
      <c r="M145" s="1494"/>
      <c r="N145" s="1494"/>
      <c r="O145" s="853"/>
      <c r="P145" s="1733"/>
      <c r="Q145" s="36"/>
      <c r="R145" s="1619"/>
      <c r="S145" s="226"/>
      <c r="T145" s="226"/>
      <c r="U145" s="1494"/>
      <c r="V145" s="1619"/>
      <c r="W145" s="1619"/>
      <c r="X145" s="1494"/>
      <c r="Y145" s="1494"/>
    </row>
    <row r="146" spans="3:25" ht="15.75" customHeight="1" x14ac:dyDescent="0.25">
      <c r="C146" s="96"/>
      <c r="D146" s="257" t="s">
        <v>923</v>
      </c>
      <c r="E146" s="548">
        <v>2</v>
      </c>
      <c r="F146" s="865">
        <v>28</v>
      </c>
      <c r="G146" s="979">
        <v>0.54</v>
      </c>
      <c r="H146" s="1173">
        <v>281.60000000000002</v>
      </c>
      <c r="J146" s="96"/>
      <c r="K146" s="96"/>
      <c r="M146" s="1494"/>
      <c r="N146" s="1494"/>
      <c r="O146" s="1431"/>
      <c r="P146" s="1734"/>
      <c r="Q146" s="36"/>
      <c r="R146" s="1619"/>
      <c r="S146" s="226"/>
      <c r="T146" s="226"/>
      <c r="U146" s="1494"/>
      <c r="V146" s="1619"/>
      <c r="W146" s="1619"/>
      <c r="X146" s="1494"/>
      <c r="Y146" s="1494"/>
    </row>
    <row r="147" spans="3:25" ht="15.75" customHeight="1" x14ac:dyDescent="0.25">
      <c r="D147" s="550" t="s">
        <v>924</v>
      </c>
      <c r="E147" s="551">
        <v>3.2</v>
      </c>
      <c r="F147" s="560">
        <v>30</v>
      </c>
      <c r="G147" s="980">
        <v>0.74</v>
      </c>
      <c r="H147" s="1174">
        <v>337.6</v>
      </c>
      <c r="M147" s="1494"/>
      <c r="N147" s="1494"/>
      <c r="O147" s="853"/>
      <c r="P147" s="1733"/>
      <c r="Q147" s="36"/>
      <c r="R147" s="1619"/>
      <c r="S147" s="226"/>
      <c r="T147" s="226"/>
      <c r="U147" s="1494"/>
      <c r="V147" s="1619"/>
      <c r="W147" s="1619"/>
      <c r="X147" s="1494"/>
      <c r="Y147" s="1494"/>
    </row>
    <row r="148" spans="3:25" ht="15.75" customHeight="1" x14ac:dyDescent="0.25">
      <c r="D148" s="257" t="s">
        <v>925</v>
      </c>
      <c r="E148" s="548">
        <v>5</v>
      </c>
      <c r="F148" s="865">
        <v>39</v>
      </c>
      <c r="G148" s="979">
        <v>1.56</v>
      </c>
      <c r="H148" s="1173">
        <v>668.80000000000007</v>
      </c>
      <c r="M148" s="1494"/>
      <c r="N148" s="1494"/>
      <c r="O148" s="1431"/>
      <c r="P148" s="1734"/>
      <c r="Q148" s="36"/>
      <c r="R148" s="1619"/>
      <c r="S148" s="226"/>
      <c r="T148" s="226"/>
      <c r="U148" s="1494"/>
      <c r="V148" s="1619"/>
      <c r="W148" s="1619"/>
      <c r="X148" s="1494"/>
      <c r="Y148" s="1494"/>
    </row>
    <row r="149" spans="3:25" ht="15.75" customHeight="1" x14ac:dyDescent="0.25">
      <c r="D149" s="550" t="s">
        <v>926</v>
      </c>
      <c r="E149" s="551">
        <v>7</v>
      </c>
      <c r="F149" s="560">
        <v>49</v>
      </c>
      <c r="G149" s="980">
        <v>3.07</v>
      </c>
      <c r="H149" s="1174">
        <v>1264</v>
      </c>
      <c r="M149" s="1494"/>
      <c r="N149" s="1494"/>
      <c r="O149" s="853"/>
      <c r="P149" s="1733"/>
      <c r="Q149" s="36"/>
      <c r="R149" s="1619"/>
      <c r="S149" s="226"/>
      <c r="T149" s="226"/>
      <c r="U149" s="1494"/>
      <c r="V149" s="1619"/>
      <c r="W149" s="1619"/>
      <c r="X149" s="1494"/>
      <c r="Y149" s="1494"/>
    </row>
    <row r="150" spans="3:25" ht="15.75" customHeight="1" x14ac:dyDescent="0.25">
      <c r="D150" s="257" t="s">
        <v>927</v>
      </c>
      <c r="E150" s="548">
        <v>11</v>
      </c>
      <c r="F150" s="865">
        <v>60</v>
      </c>
      <c r="G150" s="979">
        <v>5.64</v>
      </c>
      <c r="H150" s="1173">
        <v>2376</v>
      </c>
      <c r="M150" s="1494"/>
      <c r="N150" s="1494"/>
      <c r="O150" s="1431"/>
      <c r="P150" s="1734"/>
      <c r="Q150" s="36"/>
      <c r="R150" s="1164"/>
      <c r="S150" s="226"/>
      <c r="T150" s="226"/>
      <c r="U150" s="1494"/>
      <c r="V150" s="1164"/>
      <c r="W150" s="1164"/>
      <c r="X150" s="1494"/>
      <c r="Y150" s="1494"/>
    </row>
    <row r="151" spans="3:25" ht="15.75" customHeight="1" x14ac:dyDescent="0.25">
      <c r="D151" s="550" t="s">
        <v>928</v>
      </c>
      <c r="E151" s="551">
        <v>15</v>
      </c>
      <c r="F151" s="560">
        <v>72</v>
      </c>
      <c r="G151" s="980">
        <v>9.3699999999999992</v>
      </c>
      <c r="H151" s="1174">
        <v>4028.8</v>
      </c>
      <c r="M151" s="1494"/>
      <c r="N151" s="1494"/>
      <c r="O151" s="853"/>
      <c r="P151" s="1733"/>
      <c r="Q151" s="36"/>
      <c r="R151" s="863"/>
      <c r="S151" s="226"/>
      <c r="T151" s="226"/>
      <c r="U151" s="1494"/>
      <c r="V151" s="1494"/>
      <c r="W151" s="1494"/>
      <c r="X151" s="1494"/>
      <c r="Y151" s="1494"/>
    </row>
    <row r="152" spans="3:25" ht="15.75" customHeight="1" x14ac:dyDescent="0.25">
      <c r="D152" s="257" t="s">
        <v>929</v>
      </c>
      <c r="E152" s="548">
        <v>22</v>
      </c>
      <c r="F152" s="865">
        <v>89</v>
      </c>
      <c r="G152" s="979">
        <v>16.399999999999999</v>
      </c>
      <c r="H152" s="1173">
        <v>8480</v>
      </c>
      <c r="M152" s="1494"/>
      <c r="N152" s="1494"/>
      <c r="O152" s="1431"/>
      <c r="P152" s="1734"/>
      <c r="Q152" s="36"/>
      <c r="R152" s="863"/>
      <c r="S152" s="226"/>
      <c r="T152" s="226"/>
      <c r="U152" s="1494"/>
      <c r="V152" s="1494"/>
      <c r="W152" s="1494"/>
      <c r="X152" s="1494"/>
      <c r="Y152" s="1494"/>
    </row>
    <row r="153" spans="3:25" ht="15.75" customHeight="1" thickBot="1" x14ac:dyDescent="0.3">
      <c r="D153" s="552" t="s">
        <v>930</v>
      </c>
      <c r="E153" s="553">
        <v>30</v>
      </c>
      <c r="F153" s="562">
        <v>90</v>
      </c>
      <c r="G153" s="554">
        <v>25.65</v>
      </c>
      <c r="H153" s="1178" t="s">
        <v>75</v>
      </c>
      <c r="L153" s="96"/>
      <c r="M153" s="1494"/>
      <c r="N153" s="1494"/>
      <c r="O153" s="853"/>
      <c r="P153" s="1733"/>
      <c r="Q153" s="225"/>
      <c r="R153" s="863"/>
      <c r="S153" s="226"/>
      <c r="T153" s="226"/>
      <c r="U153" s="1494"/>
      <c r="V153" s="1494"/>
      <c r="W153" s="1494"/>
      <c r="X153" s="1494"/>
      <c r="Y153" s="1494"/>
    </row>
    <row r="154" spans="3:25" ht="15.75" customHeight="1" x14ac:dyDescent="0.25">
      <c r="C154" s="96"/>
      <c r="D154" s="96"/>
      <c r="E154" s="96"/>
      <c r="F154" s="96"/>
      <c r="G154" s="96"/>
      <c r="H154" s="96"/>
      <c r="J154" s="96"/>
      <c r="K154" s="96"/>
      <c r="L154" s="96"/>
      <c r="M154" s="1494"/>
      <c r="N154" s="1494"/>
      <c r="O154" s="1494"/>
      <c r="P154" s="1494"/>
      <c r="Q154" s="1494"/>
      <c r="R154" s="1494"/>
      <c r="S154" s="1494"/>
      <c r="T154" s="1494"/>
      <c r="U154" s="1494"/>
      <c r="V154" s="1494"/>
      <c r="W154" s="1494"/>
      <c r="X154" s="1494"/>
      <c r="Y154" s="1494"/>
    </row>
    <row r="155" spans="3:25" ht="15.75" customHeight="1" x14ac:dyDescent="0.25">
      <c r="C155" s="96"/>
      <c r="D155" s="96"/>
      <c r="E155" s="96"/>
      <c r="F155" s="96"/>
      <c r="G155" s="96"/>
      <c r="H155" s="96"/>
      <c r="J155" s="96"/>
      <c r="K155" s="96"/>
      <c r="L155" s="96"/>
      <c r="M155" s="1494"/>
      <c r="N155" s="1494"/>
      <c r="O155" s="1494"/>
      <c r="P155" s="1494"/>
      <c r="Q155" s="1494"/>
      <c r="R155" s="1494"/>
      <c r="S155" s="1494"/>
      <c r="T155" s="1494"/>
      <c r="U155" s="1494"/>
      <c r="V155" s="1494"/>
      <c r="W155" s="1494"/>
      <c r="X155" s="1494"/>
      <c r="Y155" s="1494"/>
    </row>
    <row r="156" spans="3:25" ht="15.75" customHeight="1" thickBot="1" x14ac:dyDescent="0.3">
      <c r="D156" s="18" t="s">
        <v>582</v>
      </c>
      <c r="E156" s="96"/>
      <c r="F156" s="96"/>
      <c r="G156" s="96"/>
      <c r="H156" s="96"/>
      <c r="L156" s="96"/>
      <c r="M156" s="1494"/>
      <c r="N156" s="1494"/>
      <c r="O156" s="1494"/>
      <c r="P156" s="1494"/>
      <c r="Q156" s="1494"/>
      <c r="R156" s="1428"/>
      <c r="S156" s="1428"/>
      <c r="T156" s="1428"/>
      <c r="U156" s="1494"/>
      <c r="V156" s="1494"/>
      <c r="W156" s="1494"/>
      <c r="X156" s="1494"/>
      <c r="Y156" s="1494"/>
    </row>
    <row r="157" spans="3:25" ht="15.75" customHeight="1" x14ac:dyDescent="0.25">
      <c r="D157" s="2291" t="s">
        <v>1</v>
      </c>
      <c r="E157" s="2293" t="s">
        <v>150</v>
      </c>
      <c r="F157" s="2293" t="s">
        <v>584</v>
      </c>
      <c r="G157" s="2293" t="s">
        <v>585</v>
      </c>
      <c r="H157" s="2310" t="s">
        <v>990</v>
      </c>
      <c r="I157" s="2257"/>
      <c r="L157" s="96"/>
      <c r="M157" s="1494"/>
      <c r="N157" s="1494"/>
      <c r="O157" s="1876"/>
      <c r="P157" s="1876"/>
      <c r="Q157" s="1876"/>
      <c r="R157" s="1825"/>
      <c r="S157" s="1845"/>
      <c r="T157" s="2290"/>
      <c r="U157" s="1494"/>
      <c r="V157" s="1494"/>
      <c r="W157" s="1494"/>
      <c r="X157" s="1494"/>
      <c r="Y157" s="1494"/>
    </row>
    <row r="158" spans="3:25" ht="15.75" customHeight="1" x14ac:dyDescent="0.25">
      <c r="D158" s="2292"/>
      <c r="E158" s="2294"/>
      <c r="F158" s="2294"/>
      <c r="G158" s="2294"/>
      <c r="H158" s="2311"/>
      <c r="I158" s="2257"/>
      <c r="L158" s="96"/>
      <c r="M158" s="1494"/>
      <c r="N158" s="1494"/>
      <c r="O158" s="1876"/>
      <c r="P158" s="1876"/>
      <c r="Q158" s="1876"/>
      <c r="R158" s="1825"/>
      <c r="S158" s="1845"/>
      <c r="T158" s="2290"/>
      <c r="U158" s="1494"/>
      <c r="V158" s="1494"/>
      <c r="W158" s="1494"/>
      <c r="X158" s="1494"/>
      <c r="Y158" s="1494"/>
    </row>
    <row r="159" spans="3:25" ht="15.75" customHeight="1" x14ac:dyDescent="0.25">
      <c r="D159" s="1087" t="s">
        <v>1333</v>
      </c>
      <c r="E159" s="1091">
        <v>1.1000000000000001</v>
      </c>
      <c r="F159" s="190">
        <v>6</v>
      </c>
      <c r="G159" s="190" t="s">
        <v>26</v>
      </c>
      <c r="H159" s="1173" t="s">
        <v>1129</v>
      </c>
      <c r="I159" s="540"/>
      <c r="L159" s="96"/>
      <c r="M159" s="1494"/>
      <c r="N159" s="1494"/>
      <c r="O159" s="1497"/>
      <c r="P159" s="299"/>
      <c r="Q159" s="225"/>
      <c r="R159" s="863"/>
      <c r="S159" s="226"/>
      <c r="T159" s="226"/>
      <c r="U159" s="1494"/>
      <c r="V159" s="1494"/>
      <c r="W159" s="1494"/>
      <c r="X159" s="1494"/>
      <c r="Y159" s="1494"/>
    </row>
    <row r="160" spans="3:25" ht="15.75" customHeight="1" x14ac:dyDescent="0.25">
      <c r="D160" s="835" t="s">
        <v>1334</v>
      </c>
      <c r="E160" s="1090">
        <v>2.2000000000000002</v>
      </c>
      <c r="F160" s="189">
        <v>8</v>
      </c>
      <c r="G160" s="189">
        <v>7</v>
      </c>
      <c r="H160" s="1174">
        <v>284.8</v>
      </c>
      <c r="I160" s="540"/>
      <c r="L160" s="96"/>
      <c r="M160" s="1494"/>
      <c r="N160" s="1494"/>
      <c r="O160" s="1735"/>
      <c r="P160" s="853"/>
      <c r="Q160" s="36"/>
      <c r="R160" s="1263"/>
      <c r="S160" s="226"/>
      <c r="T160" s="199"/>
      <c r="U160" s="2273"/>
      <c r="V160" s="2273"/>
      <c r="W160" s="1494"/>
      <c r="X160" s="1619"/>
      <c r="Y160" s="1619"/>
    </row>
    <row r="161" spans="3:25" ht="15.75" customHeight="1" x14ac:dyDescent="0.25">
      <c r="D161" s="1087" t="s">
        <v>560</v>
      </c>
      <c r="E161" s="1091">
        <v>3.2</v>
      </c>
      <c r="F161" s="190">
        <v>10</v>
      </c>
      <c r="G161" s="190">
        <v>8</v>
      </c>
      <c r="H161" s="1173">
        <v>414.40000000000003</v>
      </c>
      <c r="I161" s="540"/>
      <c r="L161" s="96"/>
      <c r="M161" s="1494"/>
      <c r="N161" s="1494"/>
      <c r="O161" s="1497"/>
      <c r="P161" s="299"/>
      <c r="Q161" s="36"/>
      <c r="R161" s="1263"/>
      <c r="S161" s="226"/>
      <c r="T161" s="199"/>
      <c r="U161" s="2273"/>
      <c r="V161" s="2273"/>
      <c r="W161" s="1494"/>
      <c r="X161" s="1619"/>
      <c r="Y161" s="1619"/>
    </row>
    <row r="162" spans="3:25" ht="15.75" customHeight="1" x14ac:dyDescent="0.25">
      <c r="D162" s="835" t="s">
        <v>561</v>
      </c>
      <c r="E162" s="752">
        <v>5.3</v>
      </c>
      <c r="F162" s="189">
        <v>13</v>
      </c>
      <c r="G162" s="189">
        <v>10</v>
      </c>
      <c r="H162" s="1174">
        <v>748.80000000000007</v>
      </c>
      <c r="I162" s="540"/>
      <c r="L162" s="96"/>
      <c r="M162" s="1494"/>
      <c r="N162" s="1494"/>
      <c r="O162" s="1735"/>
      <c r="P162" s="284"/>
      <c r="Q162" s="36"/>
      <c r="R162" s="1263"/>
      <c r="S162" s="226"/>
      <c r="T162" s="199"/>
      <c r="U162" s="2211"/>
      <c r="V162" s="2211"/>
      <c r="W162" s="1494"/>
      <c r="X162" s="1619"/>
      <c r="Y162" s="1619"/>
    </row>
    <row r="163" spans="3:25" ht="15.75" customHeight="1" x14ac:dyDescent="0.25">
      <c r="D163" s="1087" t="s">
        <v>562</v>
      </c>
      <c r="E163" s="753">
        <v>8</v>
      </c>
      <c r="F163" s="190">
        <v>16</v>
      </c>
      <c r="G163" s="190">
        <v>13</v>
      </c>
      <c r="H163" s="1173">
        <v>1155.2</v>
      </c>
      <c r="I163" s="540"/>
      <c r="L163" s="96"/>
      <c r="M163" s="1494"/>
      <c r="N163" s="1494"/>
      <c r="O163" s="1497"/>
      <c r="P163" s="140"/>
      <c r="Q163" s="36"/>
      <c r="R163" s="1736"/>
      <c r="S163" s="226"/>
      <c r="T163" s="199"/>
      <c r="U163" s="1494"/>
      <c r="V163" s="1494"/>
      <c r="W163" s="1494"/>
      <c r="X163" s="1164"/>
      <c r="Y163" s="1164"/>
    </row>
    <row r="164" spans="3:25" ht="15.75" customHeight="1" x14ac:dyDescent="0.25">
      <c r="D164" s="835" t="s">
        <v>563</v>
      </c>
      <c r="E164" s="752">
        <v>10</v>
      </c>
      <c r="F164" s="189">
        <v>18</v>
      </c>
      <c r="G164" s="189" t="s">
        <v>26</v>
      </c>
      <c r="H164" s="1174" t="s">
        <v>1129</v>
      </c>
      <c r="I164" s="540"/>
      <c r="L164" s="96"/>
      <c r="M164" s="1494"/>
      <c r="N164" s="1494"/>
      <c r="O164" s="1497"/>
      <c r="P164" s="140"/>
      <c r="Q164" s="225"/>
      <c r="R164" s="1263"/>
      <c r="S164" s="226"/>
      <c r="T164" s="199"/>
      <c r="U164" s="2211"/>
      <c r="V164" s="2211"/>
      <c r="W164" s="1494"/>
      <c r="X164" s="1164"/>
      <c r="Y164" s="1164"/>
    </row>
    <row r="165" spans="3:25" s="96" customFormat="1" ht="15.75" customHeight="1" x14ac:dyDescent="0.25">
      <c r="C165"/>
      <c r="D165" s="1087" t="s">
        <v>564</v>
      </c>
      <c r="E165" s="753">
        <v>17</v>
      </c>
      <c r="F165" s="190">
        <v>22</v>
      </c>
      <c r="G165" s="190">
        <v>20</v>
      </c>
      <c r="H165" s="1173" t="s">
        <v>1129</v>
      </c>
      <c r="I165" s="540"/>
      <c r="J165"/>
      <c r="K165"/>
      <c r="M165" s="1494"/>
      <c r="N165" s="1494"/>
      <c r="O165" s="1497"/>
      <c r="P165" s="140"/>
      <c r="Q165" s="225"/>
      <c r="R165" s="1263"/>
      <c r="S165" s="226"/>
      <c r="T165" s="199"/>
      <c r="U165" s="1075"/>
      <c r="V165" s="1075"/>
      <c r="W165" s="1494"/>
      <c r="X165" s="1494"/>
      <c r="Y165" s="1494"/>
    </row>
    <row r="166" spans="3:25" ht="15.75" customHeight="1" thickBot="1" x14ac:dyDescent="0.3">
      <c r="D166" s="1160" t="s">
        <v>565</v>
      </c>
      <c r="E166" s="75">
        <v>21.2</v>
      </c>
      <c r="F166" s="1161">
        <v>26</v>
      </c>
      <c r="G166" s="1161">
        <v>22</v>
      </c>
      <c r="H166" s="1178" t="s">
        <v>1129</v>
      </c>
      <c r="I166" s="540"/>
      <c r="L166" s="96"/>
      <c r="M166" s="1494"/>
      <c r="N166" s="1494"/>
      <c r="O166" s="1497"/>
      <c r="P166" s="140"/>
      <c r="Q166" s="225"/>
      <c r="R166" s="863"/>
      <c r="S166" s="226"/>
      <c r="T166" s="226"/>
      <c r="U166" s="1494"/>
      <c r="V166" s="1494"/>
      <c r="W166" s="1494"/>
      <c r="X166" s="1494"/>
      <c r="Y166" s="1494"/>
    </row>
    <row r="167" spans="3:25" ht="15.75" customHeight="1" x14ac:dyDescent="0.25">
      <c r="E167" s="523"/>
      <c r="L167" s="96"/>
      <c r="M167" s="1494"/>
      <c r="N167" s="1494"/>
      <c r="O167" s="1494"/>
      <c r="P167" s="1494"/>
      <c r="Q167" s="1494"/>
      <c r="R167" s="1494"/>
      <c r="S167" s="1494"/>
      <c r="T167" s="1494"/>
      <c r="U167" s="1494"/>
      <c r="V167" s="1494"/>
      <c r="W167" s="1494"/>
      <c r="X167" s="1494"/>
      <c r="Y167" s="1494"/>
    </row>
    <row r="168" spans="3:25" ht="15.75" customHeight="1" thickBot="1" x14ac:dyDescent="0.3">
      <c r="D168" s="28" t="s">
        <v>861</v>
      </c>
      <c r="E168" s="869"/>
      <c r="F168" s="96"/>
      <c r="G168" s="96"/>
      <c r="H168" s="96"/>
      <c r="L168" s="96"/>
      <c r="M168" s="1494"/>
      <c r="N168" s="1494"/>
      <c r="O168" s="1494"/>
      <c r="P168" s="1494"/>
      <c r="Q168" s="1494"/>
      <c r="R168" s="1428"/>
      <c r="S168" s="1428"/>
      <c r="T168" s="1428"/>
      <c r="U168" s="1494"/>
      <c r="V168" s="1494"/>
      <c r="W168" s="1494"/>
      <c r="X168" s="1494"/>
      <c r="Y168" s="1494"/>
    </row>
    <row r="169" spans="3:25" ht="15.75" customHeight="1" x14ac:dyDescent="0.25">
      <c r="D169" s="2291" t="s">
        <v>1</v>
      </c>
      <c r="E169" s="2293" t="s">
        <v>150</v>
      </c>
      <c r="F169" s="2293" t="s">
        <v>862</v>
      </c>
      <c r="G169" s="2284" t="s">
        <v>52</v>
      </c>
      <c r="H169" s="2310" t="s">
        <v>990</v>
      </c>
      <c r="I169" s="1845"/>
      <c r="L169" s="96"/>
      <c r="M169" s="1494"/>
      <c r="N169" s="1494"/>
      <c r="O169" s="1876"/>
      <c r="P169" s="1876"/>
      <c r="Q169" s="1876"/>
      <c r="R169" s="1825"/>
      <c r="S169" s="1845"/>
      <c r="T169" s="2290"/>
      <c r="U169" s="1494"/>
      <c r="V169" s="1494"/>
      <c r="W169" s="1494"/>
      <c r="X169" s="1494"/>
      <c r="Y169" s="1494"/>
    </row>
    <row r="170" spans="3:25" ht="15.75" customHeight="1" x14ac:dyDescent="0.25">
      <c r="D170" s="2292"/>
      <c r="E170" s="2294"/>
      <c r="F170" s="2294"/>
      <c r="G170" s="2285"/>
      <c r="H170" s="2311"/>
      <c r="I170" s="1845"/>
      <c r="L170" s="96"/>
      <c r="M170" s="1494"/>
      <c r="N170" s="1494"/>
      <c r="O170" s="1876"/>
      <c r="P170" s="1876"/>
      <c r="Q170" s="1876"/>
      <c r="R170" s="1825"/>
      <c r="S170" s="1845"/>
      <c r="T170" s="2290"/>
      <c r="U170" s="1494"/>
      <c r="V170" s="1494"/>
      <c r="W170" s="1494"/>
      <c r="X170" s="1494"/>
      <c r="Y170" s="1494"/>
    </row>
    <row r="171" spans="3:25" s="96" customFormat="1" ht="15.75" customHeight="1" x14ac:dyDescent="0.25">
      <c r="C171"/>
      <c r="D171" s="868" t="s">
        <v>853</v>
      </c>
      <c r="E171" s="1090">
        <v>2.36</v>
      </c>
      <c r="F171" s="189">
        <v>6</v>
      </c>
      <c r="G171" s="178">
        <v>1.2</v>
      </c>
      <c r="H171" s="1174">
        <v>656</v>
      </c>
      <c r="I171" s="480"/>
      <c r="J171"/>
      <c r="K171"/>
      <c r="M171" s="1494"/>
      <c r="N171" s="1494"/>
      <c r="O171" s="1734"/>
      <c r="P171" s="299"/>
      <c r="Q171" s="36"/>
      <c r="R171" s="1494"/>
      <c r="S171" s="226"/>
      <c r="T171" s="1428"/>
      <c r="U171" s="1494"/>
      <c r="V171" s="1619"/>
      <c r="W171" s="1619"/>
      <c r="X171" s="1494"/>
      <c r="Y171" s="1494"/>
    </row>
    <row r="172" spans="3:25" s="96" customFormat="1" ht="15.75" customHeight="1" x14ac:dyDescent="0.25">
      <c r="D172" s="867" t="s">
        <v>1342</v>
      </c>
      <c r="E172" s="1091">
        <v>3.15</v>
      </c>
      <c r="F172" s="190">
        <v>7</v>
      </c>
      <c r="G172" s="174"/>
      <c r="H172" s="1173">
        <v>656</v>
      </c>
      <c r="I172" s="480"/>
      <c r="M172" s="1494"/>
      <c r="N172" s="1494"/>
      <c r="O172" s="1734"/>
      <c r="P172" s="299"/>
      <c r="Q172" s="36"/>
      <c r="R172" s="1077"/>
      <c r="S172" s="226"/>
      <c r="T172" s="199"/>
      <c r="U172" s="1494"/>
      <c r="V172" s="1619"/>
      <c r="W172" s="1619"/>
      <c r="X172" s="1494"/>
      <c r="Y172" s="1494"/>
    </row>
    <row r="173" spans="3:25" s="96" customFormat="1" ht="15.75" customHeight="1" x14ac:dyDescent="0.25">
      <c r="C173"/>
      <c r="D173" s="868" t="s">
        <v>1341</v>
      </c>
      <c r="E173" s="1090">
        <v>4.25</v>
      </c>
      <c r="F173" s="189" t="s">
        <v>574</v>
      </c>
      <c r="G173" s="178">
        <v>2.2000000000000002</v>
      </c>
      <c r="H173" s="1174">
        <v>1153.6000000000001</v>
      </c>
      <c r="I173" s="480"/>
      <c r="J173"/>
      <c r="K173"/>
      <c r="M173" s="1494"/>
      <c r="N173" s="1494"/>
      <c r="O173" s="1733"/>
      <c r="P173" s="853"/>
      <c r="Q173" s="36"/>
      <c r="R173" s="1077"/>
      <c r="S173" s="226"/>
      <c r="T173" s="199"/>
      <c r="U173" s="1494"/>
      <c r="V173" s="1619"/>
      <c r="W173" s="1619"/>
      <c r="X173" s="1494"/>
      <c r="Y173" s="1494"/>
    </row>
    <row r="174" spans="3:25" s="96" customFormat="1" ht="15.75" customHeight="1" x14ac:dyDescent="0.25">
      <c r="C174"/>
      <c r="D174" s="867" t="s">
        <v>854</v>
      </c>
      <c r="E174" s="1091">
        <v>6.7</v>
      </c>
      <c r="F174" s="190">
        <v>10</v>
      </c>
      <c r="G174" s="174">
        <v>3.4</v>
      </c>
      <c r="H174" s="1173">
        <v>1713.6000000000001</v>
      </c>
      <c r="I174" s="480"/>
      <c r="J174"/>
      <c r="K174"/>
      <c r="M174" s="1494"/>
      <c r="N174" s="1494"/>
      <c r="O174" s="1734"/>
      <c r="P174" s="299"/>
      <c r="Q174" s="36"/>
      <c r="R174" s="1077"/>
      <c r="S174" s="226"/>
      <c r="T174" s="199"/>
      <c r="U174" s="1494"/>
      <c r="V174" s="1619"/>
      <c r="W174" s="1619"/>
      <c r="X174" s="1494"/>
      <c r="Y174" s="1494"/>
    </row>
    <row r="175" spans="3:25" s="96" customFormat="1" ht="15.75" customHeight="1" x14ac:dyDescent="0.25">
      <c r="C175"/>
      <c r="D175" s="868" t="s">
        <v>855</v>
      </c>
      <c r="E175" s="1090">
        <v>11.2</v>
      </c>
      <c r="F175" s="189">
        <v>13</v>
      </c>
      <c r="G175" s="178">
        <v>6</v>
      </c>
      <c r="H175" s="1174">
        <v>3073.6000000000004</v>
      </c>
      <c r="I175" s="480"/>
      <c r="J175"/>
      <c r="K175"/>
      <c r="M175" s="1494"/>
      <c r="N175" s="1494"/>
      <c r="O175" s="1733"/>
      <c r="P175" s="853"/>
      <c r="Q175" s="36"/>
      <c r="R175" s="861"/>
      <c r="S175" s="226"/>
      <c r="T175" s="1428"/>
      <c r="U175" s="1494"/>
      <c r="V175" s="1494"/>
      <c r="W175" s="1494"/>
      <c r="X175" s="1494"/>
      <c r="Y175" s="1494"/>
    </row>
    <row r="176" spans="3:25" s="96" customFormat="1" ht="15.75" customHeight="1" x14ac:dyDescent="0.25">
      <c r="C176"/>
      <c r="D176" s="867" t="s">
        <v>856</v>
      </c>
      <c r="E176" s="1091">
        <v>17</v>
      </c>
      <c r="F176" s="190">
        <v>16</v>
      </c>
      <c r="G176" s="174">
        <v>10</v>
      </c>
      <c r="H176" s="1173" t="s">
        <v>1129</v>
      </c>
      <c r="I176" s="480"/>
      <c r="J176"/>
      <c r="K176"/>
      <c r="M176" s="1494"/>
      <c r="N176" s="1494"/>
      <c r="O176" s="1734"/>
      <c r="P176" s="299"/>
      <c r="Q176" s="198"/>
      <c r="R176" s="863"/>
      <c r="S176" s="226"/>
      <c r="T176" s="1428"/>
      <c r="U176" s="1494"/>
      <c r="V176" s="1494"/>
      <c r="W176" s="1494"/>
      <c r="X176" s="1494"/>
      <c r="Y176" s="1494"/>
    </row>
    <row r="177" spans="3:25" ht="15.75" customHeight="1" x14ac:dyDescent="0.25">
      <c r="D177" s="868" t="s">
        <v>857</v>
      </c>
      <c r="E177" s="1090">
        <v>21.2</v>
      </c>
      <c r="F177" s="189">
        <v>18</v>
      </c>
      <c r="G177" s="1090" t="s">
        <v>26</v>
      </c>
      <c r="H177" s="1174" t="s">
        <v>1129</v>
      </c>
      <c r="I177" s="541"/>
      <c r="L177" s="96"/>
      <c r="M177" s="1494"/>
      <c r="N177" s="1494"/>
      <c r="O177" s="1733"/>
      <c r="P177" s="853"/>
      <c r="Q177" s="1725"/>
      <c r="R177" s="861"/>
      <c r="S177" s="226"/>
      <c r="T177" s="1428"/>
      <c r="U177" s="1494"/>
      <c r="V177" s="1494"/>
      <c r="W177" s="1494"/>
      <c r="X177" s="1494"/>
      <c r="Y177" s="1494"/>
    </row>
    <row r="178" spans="3:25" ht="15.75" customHeight="1" x14ac:dyDescent="0.25">
      <c r="D178" s="867" t="s">
        <v>858</v>
      </c>
      <c r="E178" s="1091">
        <v>26.5</v>
      </c>
      <c r="F178" s="190">
        <v>20</v>
      </c>
      <c r="G178" s="174">
        <v>23.3</v>
      </c>
      <c r="H178" s="1173" t="s">
        <v>1129</v>
      </c>
      <c r="I178" s="480"/>
      <c r="L178" s="96"/>
      <c r="M178" s="1494"/>
      <c r="N178" s="1494"/>
      <c r="O178" s="1734"/>
      <c r="P178" s="299"/>
      <c r="Q178" s="225"/>
      <c r="R178" s="863"/>
      <c r="S178" s="226"/>
      <c r="T178" s="1428"/>
      <c r="U178" s="1494"/>
      <c r="V178" s="1494"/>
      <c r="W178" s="1494"/>
      <c r="X178" s="1494"/>
      <c r="Y178" s="1494"/>
    </row>
    <row r="179" spans="3:25" ht="15.75" customHeight="1" x14ac:dyDescent="0.25">
      <c r="D179" s="868" t="s">
        <v>859</v>
      </c>
      <c r="E179" s="752">
        <v>31.5</v>
      </c>
      <c r="F179" s="189">
        <v>22</v>
      </c>
      <c r="G179" s="178">
        <v>25.9</v>
      </c>
      <c r="H179" s="1174" t="s">
        <v>1129</v>
      </c>
      <c r="I179" s="480"/>
      <c r="L179" s="96"/>
      <c r="M179" s="1494"/>
      <c r="N179" s="1494"/>
      <c r="O179" s="1733"/>
      <c r="P179" s="284"/>
      <c r="Q179" s="225"/>
      <c r="R179" s="863"/>
      <c r="S179" s="226"/>
      <c r="T179" s="1428"/>
      <c r="U179" s="1494"/>
      <c r="V179" s="1494"/>
      <c r="W179" s="1494"/>
      <c r="X179" s="1494"/>
      <c r="Y179" s="1494"/>
    </row>
    <row r="180" spans="3:25" ht="15.75" customHeight="1" thickBot="1" x14ac:dyDescent="0.3">
      <c r="D180" s="870" t="s">
        <v>860</v>
      </c>
      <c r="E180" s="751">
        <v>45</v>
      </c>
      <c r="F180" s="229">
        <v>26</v>
      </c>
      <c r="G180" s="866">
        <v>35.200000000000003</v>
      </c>
      <c r="H180" s="1175" t="s">
        <v>1129</v>
      </c>
      <c r="I180" s="480"/>
      <c r="L180" s="96"/>
      <c r="M180" s="1494"/>
      <c r="N180" s="1494"/>
      <c r="O180" s="1734"/>
      <c r="P180" s="140"/>
      <c r="Q180" s="225"/>
      <c r="R180" s="863"/>
      <c r="S180" s="226"/>
      <c r="T180" s="1428"/>
      <c r="U180" s="1494"/>
      <c r="V180" s="1494"/>
      <c r="W180" s="1494"/>
      <c r="X180" s="1494"/>
      <c r="Y180" s="1494"/>
    </row>
    <row r="181" spans="3:25" ht="15.75" customHeight="1" x14ac:dyDescent="0.25">
      <c r="L181" s="96"/>
      <c r="M181" s="1494"/>
      <c r="N181" s="1494"/>
      <c r="O181" s="1494"/>
      <c r="P181" s="1494"/>
      <c r="Q181" s="1876"/>
      <c r="R181" s="1876"/>
      <c r="S181" s="296"/>
      <c r="T181" s="2260"/>
      <c r="U181" s="2260"/>
      <c r="V181" s="1876"/>
      <c r="W181" s="1876"/>
      <c r="X181" s="1494"/>
      <c r="Y181" s="1494"/>
    </row>
    <row r="182" spans="3:25" ht="15.75" customHeight="1" thickBot="1" x14ac:dyDescent="0.3">
      <c r="D182" s="28" t="s">
        <v>861</v>
      </c>
      <c r="E182" s="96"/>
      <c r="F182" s="96"/>
      <c r="G182" s="96"/>
      <c r="H182" s="96"/>
      <c r="L182" s="96"/>
      <c r="M182" s="1494"/>
      <c r="N182" s="1494"/>
      <c r="O182" s="1494"/>
      <c r="P182" s="1494"/>
      <c r="Q182" s="1737"/>
      <c r="R182" s="1428"/>
      <c r="S182" s="1428"/>
      <c r="T182" s="1428"/>
      <c r="U182" s="907"/>
      <c r="V182" s="2309"/>
      <c r="W182" s="2309"/>
      <c r="X182" s="1494"/>
      <c r="Y182" s="1494"/>
    </row>
    <row r="183" spans="3:25" s="96" customFormat="1" ht="15.75" customHeight="1" x14ac:dyDescent="0.25">
      <c r="C183"/>
      <c r="D183" s="2291" t="s">
        <v>1</v>
      </c>
      <c r="E183" s="2293" t="s">
        <v>150</v>
      </c>
      <c r="F183" s="2293" t="s">
        <v>1343</v>
      </c>
      <c r="G183" s="2284" t="s">
        <v>52</v>
      </c>
      <c r="H183" s="2310" t="s">
        <v>990</v>
      </c>
      <c r="J183"/>
      <c r="K183"/>
      <c r="M183" s="1494"/>
      <c r="N183" s="1494"/>
      <c r="O183" s="1876"/>
      <c r="P183" s="1876"/>
      <c r="Q183" s="1876"/>
      <c r="R183" s="1825"/>
      <c r="S183" s="1845"/>
      <c r="T183" s="2290"/>
      <c r="U183" s="370"/>
      <c r="V183" s="1477"/>
      <c r="W183" s="1477"/>
      <c r="X183" s="1494"/>
      <c r="Y183" s="1494"/>
    </row>
    <row r="184" spans="3:25" s="96" customFormat="1" ht="15.75" customHeight="1" x14ac:dyDescent="0.25">
      <c r="C184"/>
      <c r="D184" s="2292"/>
      <c r="E184" s="2294"/>
      <c r="F184" s="2294"/>
      <c r="G184" s="2285"/>
      <c r="H184" s="2311"/>
      <c r="J184"/>
      <c r="K184"/>
      <c r="M184" s="1494"/>
      <c r="N184" s="1494"/>
      <c r="O184" s="1876"/>
      <c r="P184" s="1876"/>
      <c r="Q184" s="1876"/>
      <c r="R184" s="1825"/>
      <c r="S184" s="1845"/>
      <c r="T184" s="2290"/>
      <c r="U184" s="370"/>
      <c r="V184" s="1477"/>
      <c r="W184" s="1477"/>
      <c r="X184" s="1494"/>
      <c r="Y184" s="1494"/>
    </row>
    <row r="185" spans="3:25" ht="15.75" customHeight="1" x14ac:dyDescent="0.25">
      <c r="D185" s="867" t="s">
        <v>863</v>
      </c>
      <c r="E185" s="1091">
        <v>1.1200000000000001</v>
      </c>
      <c r="F185" s="190">
        <v>6</v>
      </c>
      <c r="G185" s="174">
        <v>0.1</v>
      </c>
      <c r="H185" s="1173">
        <v>240</v>
      </c>
      <c r="J185" s="96"/>
      <c r="K185" s="96"/>
      <c r="L185" s="96"/>
      <c r="M185" s="1494"/>
      <c r="N185" s="1494"/>
      <c r="O185" s="1738"/>
      <c r="P185" s="299"/>
      <c r="Q185" s="36"/>
      <c r="R185" s="1619"/>
      <c r="S185" s="226"/>
      <c r="T185" s="199"/>
      <c r="U185" s="1494"/>
      <c r="V185" s="1619"/>
      <c r="W185" s="1619"/>
      <c r="X185" s="1494"/>
      <c r="Y185" s="1494"/>
    </row>
    <row r="186" spans="3:25" ht="15.75" customHeight="1" x14ac:dyDescent="0.25">
      <c r="D186" s="868" t="s">
        <v>976</v>
      </c>
      <c r="E186" s="1090">
        <v>2</v>
      </c>
      <c r="F186" s="189">
        <v>8</v>
      </c>
      <c r="G186" s="178">
        <v>0.2</v>
      </c>
      <c r="H186" s="1174">
        <v>270.40000000000003</v>
      </c>
      <c r="L186" s="96"/>
      <c r="M186" s="1494"/>
      <c r="N186" s="1494"/>
      <c r="O186" s="1739"/>
      <c r="P186" s="853"/>
      <c r="Q186" s="36"/>
      <c r="R186" s="1619"/>
      <c r="S186" s="226"/>
      <c r="T186" s="199"/>
      <c r="U186" s="1494"/>
      <c r="V186" s="1619"/>
      <c r="W186" s="1619"/>
      <c r="X186" s="1494"/>
      <c r="Y186" s="1494"/>
    </row>
    <row r="187" spans="3:25" ht="15.75" customHeight="1" x14ac:dyDescent="0.25">
      <c r="D187" s="867" t="s">
        <v>864</v>
      </c>
      <c r="E187" s="1091">
        <v>3.2</v>
      </c>
      <c r="F187" s="190">
        <v>10</v>
      </c>
      <c r="G187" s="174">
        <v>0.3</v>
      </c>
      <c r="H187" s="1173">
        <v>300.8</v>
      </c>
      <c r="L187" s="96"/>
      <c r="M187" s="1494"/>
      <c r="N187" s="1494"/>
      <c r="O187" s="1738"/>
      <c r="P187" s="299"/>
      <c r="Q187" s="36"/>
      <c r="R187" s="1619"/>
      <c r="S187" s="226"/>
      <c r="T187" s="199"/>
      <c r="U187" s="1494"/>
      <c r="V187" s="1619"/>
      <c r="W187" s="1619"/>
      <c r="X187" s="1494"/>
      <c r="Y187" s="1494"/>
    </row>
    <row r="188" spans="3:25" ht="15.75" customHeight="1" x14ac:dyDescent="0.25">
      <c r="D188" s="868" t="s">
        <v>865</v>
      </c>
      <c r="E188" s="1090">
        <v>5.3</v>
      </c>
      <c r="F188" s="189">
        <v>13</v>
      </c>
      <c r="G188" s="178">
        <v>0.7</v>
      </c>
      <c r="H188" s="1174">
        <v>516.80000000000007</v>
      </c>
      <c r="M188" s="1494"/>
      <c r="N188" s="1494"/>
      <c r="O188" s="1739"/>
      <c r="P188" s="853"/>
      <c r="Q188" s="36"/>
      <c r="R188" s="1619"/>
      <c r="S188" s="226"/>
      <c r="T188" s="199"/>
      <c r="U188" s="1494"/>
      <c r="V188" s="1619"/>
      <c r="W188" s="1619"/>
      <c r="X188" s="1494"/>
      <c r="Y188" s="1494"/>
    </row>
    <row r="189" spans="3:25" ht="15.75" customHeight="1" x14ac:dyDescent="0.25">
      <c r="D189" s="867" t="s">
        <v>866</v>
      </c>
      <c r="E189" s="173">
        <v>8</v>
      </c>
      <c r="F189" s="190">
        <v>16</v>
      </c>
      <c r="G189" s="174">
        <v>1.2</v>
      </c>
      <c r="H189" s="1173">
        <v>808</v>
      </c>
      <c r="M189" s="1494"/>
      <c r="N189" s="1494"/>
      <c r="O189" s="1738"/>
      <c r="P189" s="1162"/>
      <c r="Q189" s="36"/>
      <c r="R189" s="1619"/>
      <c r="S189" s="226"/>
      <c r="T189" s="199"/>
      <c r="U189" s="1494"/>
      <c r="V189" s="1619"/>
      <c r="W189" s="1619"/>
      <c r="X189" s="1494"/>
      <c r="Y189" s="1494"/>
    </row>
    <row r="190" spans="3:25" ht="15.75" customHeight="1" x14ac:dyDescent="0.25">
      <c r="C190" s="96"/>
      <c r="D190" s="868" t="s">
        <v>867</v>
      </c>
      <c r="E190" s="1090">
        <v>12.5</v>
      </c>
      <c r="F190" s="189">
        <v>18</v>
      </c>
      <c r="G190" s="1090">
        <v>1.9</v>
      </c>
      <c r="H190" s="1174">
        <v>1457.6000000000001</v>
      </c>
      <c r="M190" s="1494"/>
      <c r="N190" s="1494"/>
      <c r="O190" s="1739"/>
      <c r="P190" s="853"/>
      <c r="Q190" s="36"/>
      <c r="R190" s="1619"/>
      <c r="S190" s="226"/>
      <c r="T190" s="199"/>
      <c r="U190" s="1494"/>
      <c r="V190" s="1619"/>
      <c r="W190" s="1619"/>
      <c r="X190" s="1494"/>
      <c r="Y190" s="1494"/>
    </row>
    <row r="191" spans="3:25" ht="15.75" customHeight="1" x14ac:dyDescent="0.25">
      <c r="C191" s="96"/>
      <c r="D191" s="867" t="s">
        <v>868</v>
      </c>
      <c r="E191" s="173">
        <v>15</v>
      </c>
      <c r="F191" s="190">
        <v>22</v>
      </c>
      <c r="G191" s="174">
        <v>3.06</v>
      </c>
      <c r="H191" s="1173" t="s">
        <v>1129</v>
      </c>
      <c r="M191" s="1494"/>
      <c r="N191" s="1494"/>
      <c r="O191" s="1738"/>
      <c r="P191" s="1162"/>
      <c r="Q191" s="225"/>
      <c r="R191" s="863"/>
      <c r="S191" s="226"/>
      <c r="T191" s="1494"/>
      <c r="U191" s="370"/>
      <c r="V191" s="1494"/>
      <c r="W191" s="1494"/>
      <c r="X191" s="1494"/>
      <c r="Y191" s="1494"/>
    </row>
    <row r="192" spans="3:25" s="96" customFormat="1" ht="15.75" customHeight="1" x14ac:dyDescent="0.25">
      <c r="C192" s="443"/>
      <c r="D192" s="868" t="s">
        <v>869</v>
      </c>
      <c r="E192" s="752">
        <v>21.2</v>
      </c>
      <c r="F192" s="189">
        <v>26</v>
      </c>
      <c r="G192" s="178">
        <v>4.7</v>
      </c>
      <c r="H192" s="1174" t="s">
        <v>1129</v>
      </c>
      <c r="J192"/>
      <c r="K192"/>
      <c r="M192" s="1494"/>
      <c r="N192" s="1494"/>
      <c r="O192" s="1739"/>
      <c r="P192" s="284"/>
      <c r="Q192" s="225"/>
      <c r="R192" s="863"/>
      <c r="S192" s="226"/>
      <c r="T192" s="1494"/>
      <c r="U192" s="370"/>
      <c r="V192" s="1494"/>
      <c r="W192" s="1494"/>
      <c r="X192" s="1494"/>
      <c r="Y192" s="1494"/>
    </row>
    <row r="193" spans="3:25" s="96" customFormat="1" ht="15.75" customHeight="1" thickBot="1" x14ac:dyDescent="0.3">
      <c r="C193" s="443"/>
      <c r="D193" s="870" t="s">
        <v>870</v>
      </c>
      <c r="E193" s="751">
        <v>31.5</v>
      </c>
      <c r="F193" s="229">
        <v>32</v>
      </c>
      <c r="G193" s="866">
        <v>8.6999999999999993</v>
      </c>
      <c r="H193" s="1175" t="s">
        <v>1129</v>
      </c>
      <c r="M193" s="1494"/>
      <c r="N193" s="1494"/>
      <c r="O193" s="1738"/>
      <c r="P193" s="140"/>
      <c r="Q193" s="225"/>
      <c r="R193" s="863"/>
      <c r="S193" s="226"/>
      <c r="T193" s="1494"/>
      <c r="U193" s="370"/>
      <c r="V193" s="1494"/>
      <c r="W193" s="1494"/>
      <c r="X193" s="1494"/>
      <c r="Y193" s="1494"/>
    </row>
    <row r="194" spans="3:25" ht="15.75" customHeight="1" x14ac:dyDescent="0.25">
      <c r="C194" s="96"/>
      <c r="D194" s="96"/>
      <c r="E194" s="96"/>
      <c r="F194" s="96"/>
      <c r="G194" s="96"/>
      <c r="H194" s="96"/>
      <c r="J194" s="96"/>
      <c r="K194" s="96"/>
      <c r="M194" s="1494"/>
      <c r="N194" s="1494"/>
      <c r="O194" s="1494"/>
      <c r="P194" s="1494"/>
      <c r="Q194" s="1494"/>
      <c r="R194" s="1494"/>
      <c r="S194" s="1494"/>
      <c r="T194" s="1494"/>
      <c r="U194" s="1494"/>
      <c r="V194" s="1494"/>
      <c r="W194" s="1494"/>
      <c r="X194" s="1494"/>
      <c r="Y194" s="1494"/>
    </row>
    <row r="195" spans="3:25" s="96" customFormat="1" ht="15.75" customHeight="1" x14ac:dyDescent="0.25">
      <c r="C195" s="310"/>
      <c r="H195" s="236"/>
      <c r="I195" s="327"/>
      <c r="J195" s="331"/>
      <c r="K195" s="331"/>
      <c r="M195" s="1494"/>
      <c r="N195" s="1494"/>
      <c r="O195" s="1494"/>
      <c r="P195" s="1494"/>
      <c r="Q195" s="1494"/>
      <c r="R195" s="1494"/>
      <c r="S195" s="1494"/>
      <c r="T195" s="1494"/>
      <c r="U195" s="1494"/>
      <c r="V195" s="1494"/>
      <c r="W195" s="1494"/>
      <c r="X195" s="1494"/>
      <c r="Y195" s="1494"/>
    </row>
    <row r="196" spans="3:25" ht="15.75" customHeight="1" thickBot="1" x14ac:dyDescent="0.3">
      <c r="C196" s="523"/>
      <c r="D196" s="274" t="s">
        <v>935</v>
      </c>
      <c r="E196" s="275"/>
      <c r="F196" s="275"/>
      <c r="G196" s="275"/>
      <c r="H196" s="275"/>
      <c r="I196" s="275"/>
      <c r="J196" s="96"/>
      <c r="K196" s="97"/>
      <c r="M196" s="1494"/>
      <c r="N196" s="1494"/>
      <c r="O196" s="1494"/>
      <c r="P196" s="1494"/>
      <c r="Q196" s="1494"/>
      <c r="R196" s="1428"/>
      <c r="S196" s="1428"/>
      <c r="T196" s="1428"/>
      <c r="U196" s="1494"/>
      <c r="V196" s="1494"/>
      <c r="W196" s="1494"/>
      <c r="X196" s="1494"/>
      <c r="Y196" s="1494"/>
    </row>
    <row r="197" spans="3:25" ht="15.75" customHeight="1" x14ac:dyDescent="0.25">
      <c r="D197" s="2291" t="s">
        <v>1</v>
      </c>
      <c r="E197" s="2293" t="s">
        <v>882</v>
      </c>
      <c r="F197" s="2293" t="s">
        <v>977</v>
      </c>
      <c r="G197" s="2284" t="s">
        <v>52</v>
      </c>
      <c r="H197" s="2277" t="s">
        <v>990</v>
      </c>
      <c r="M197" s="1494"/>
      <c r="N197" s="1494"/>
      <c r="O197" s="2308"/>
      <c r="P197" s="1876"/>
      <c r="Q197" s="1876"/>
      <c r="R197" s="1825"/>
      <c r="S197" s="1845"/>
      <c r="T197" s="2290"/>
      <c r="U197" s="1494"/>
      <c r="V197" s="1494"/>
      <c r="W197" s="1494"/>
      <c r="X197" s="1494"/>
      <c r="Y197" s="1494"/>
    </row>
    <row r="198" spans="3:25" ht="15.75" customHeight="1" x14ac:dyDescent="0.25">
      <c r="D198" s="2292"/>
      <c r="E198" s="2294"/>
      <c r="F198" s="2294"/>
      <c r="G198" s="2285"/>
      <c r="H198" s="2278"/>
      <c r="M198" s="1494"/>
      <c r="N198" s="1494"/>
      <c r="O198" s="2308"/>
      <c r="P198" s="1876"/>
      <c r="Q198" s="1876"/>
      <c r="R198" s="1825"/>
      <c r="S198" s="1845"/>
      <c r="T198" s="2290"/>
      <c r="U198" s="1494"/>
      <c r="V198" s="1494"/>
      <c r="W198" s="1494"/>
      <c r="X198" s="1494"/>
      <c r="Y198" s="1494"/>
    </row>
    <row r="199" spans="3:25" ht="15.75" customHeight="1" x14ac:dyDescent="0.25">
      <c r="D199" s="1405" t="s">
        <v>1417</v>
      </c>
      <c r="E199" s="735" t="s">
        <v>1425</v>
      </c>
      <c r="F199" s="735">
        <v>1.1200000000000001</v>
      </c>
      <c r="G199" s="227"/>
      <c r="H199" s="1173">
        <v>313.60000000000002</v>
      </c>
      <c r="M199" s="1494"/>
      <c r="N199" s="1494"/>
      <c r="O199" s="1494"/>
      <c r="P199" s="1494"/>
      <c r="Q199" s="1494"/>
      <c r="R199" s="1619"/>
      <c r="S199" s="226"/>
      <c r="T199" s="199"/>
      <c r="U199" s="1494"/>
      <c r="V199" s="1619"/>
      <c r="W199" s="1619"/>
      <c r="X199" s="1494"/>
      <c r="Y199" s="1494"/>
    </row>
    <row r="200" spans="3:25" ht="15.75" customHeight="1" x14ac:dyDescent="0.25">
      <c r="D200" s="321" t="s">
        <v>1418</v>
      </c>
      <c r="E200" s="427" t="s">
        <v>1426</v>
      </c>
      <c r="F200" s="427">
        <v>1.5</v>
      </c>
      <c r="G200" s="179"/>
      <c r="H200" s="1174" t="s">
        <v>1129</v>
      </c>
      <c r="M200" s="1494"/>
      <c r="N200" s="1494"/>
      <c r="O200" s="1494"/>
      <c r="P200" s="1494"/>
      <c r="Q200" s="1494"/>
      <c r="R200" s="1494"/>
      <c r="S200" s="226"/>
      <c r="T200" s="199"/>
      <c r="U200" s="1494"/>
      <c r="V200" s="1619"/>
      <c r="W200" s="1619"/>
      <c r="X200" s="1494"/>
      <c r="Y200" s="1494"/>
    </row>
    <row r="201" spans="3:25" ht="15.75" customHeight="1" x14ac:dyDescent="0.25">
      <c r="D201" s="1405" t="s">
        <v>1419</v>
      </c>
      <c r="E201" s="735" t="s">
        <v>1427</v>
      </c>
      <c r="F201" s="735">
        <v>2</v>
      </c>
      <c r="G201" s="227"/>
      <c r="H201" s="1173">
        <v>454.40000000000003</v>
      </c>
      <c r="M201" s="1494"/>
      <c r="N201" s="1494"/>
      <c r="O201" s="1494"/>
      <c r="P201" s="1494"/>
      <c r="Q201" s="1494"/>
      <c r="R201" s="1619"/>
      <c r="S201" s="226"/>
      <c r="T201" s="199"/>
      <c r="U201" s="1494"/>
      <c r="V201" s="1619"/>
      <c r="W201" s="1619"/>
      <c r="X201" s="1494"/>
      <c r="Y201" s="1494"/>
    </row>
    <row r="202" spans="3:25" ht="15.75" customHeight="1" x14ac:dyDescent="0.25">
      <c r="D202" s="321" t="s">
        <v>1420</v>
      </c>
      <c r="E202" s="427" t="s">
        <v>1428</v>
      </c>
      <c r="F202" s="427">
        <v>3.15</v>
      </c>
      <c r="G202" s="177"/>
      <c r="H202" s="1174">
        <v>696</v>
      </c>
      <c r="M202" s="1494"/>
      <c r="N202" s="1494"/>
      <c r="O202" s="1494"/>
      <c r="P202" s="1494"/>
      <c r="Q202" s="1494"/>
      <c r="R202" s="1619"/>
      <c r="S202" s="226"/>
      <c r="T202" s="199"/>
      <c r="U202" s="1494"/>
      <c r="V202" s="1619"/>
      <c r="W202" s="1619"/>
      <c r="X202" s="1494"/>
      <c r="Y202" s="1494"/>
    </row>
    <row r="203" spans="3:25" ht="15.75" customHeight="1" x14ac:dyDescent="0.25">
      <c r="D203" s="1405" t="s">
        <v>1421</v>
      </c>
      <c r="E203" s="735" t="s">
        <v>1429</v>
      </c>
      <c r="F203" s="735">
        <v>5.3</v>
      </c>
      <c r="G203" s="175"/>
      <c r="H203" s="1173">
        <v>1118.4000000000001</v>
      </c>
      <c r="M203" s="1494"/>
      <c r="N203" s="1494"/>
      <c r="O203" s="1494"/>
      <c r="P203" s="1494"/>
      <c r="Q203" s="1494"/>
      <c r="R203" s="1619"/>
      <c r="S203" s="226"/>
      <c r="T203" s="199"/>
      <c r="U203" s="1494"/>
      <c r="V203" s="1619"/>
      <c r="W203" s="1619"/>
      <c r="X203" s="1494"/>
      <c r="Y203" s="1494"/>
    </row>
    <row r="204" spans="3:25" s="96" customFormat="1" ht="15.75" customHeight="1" x14ac:dyDescent="0.25">
      <c r="D204" s="321" t="s">
        <v>1422</v>
      </c>
      <c r="E204" s="427" t="s">
        <v>1430</v>
      </c>
      <c r="F204" s="427">
        <v>8</v>
      </c>
      <c r="G204" s="179"/>
      <c r="H204" s="1174">
        <v>1870.4</v>
      </c>
      <c r="M204" s="1494"/>
      <c r="N204" s="1494"/>
      <c r="O204" s="1494"/>
      <c r="P204" s="1494"/>
      <c r="Q204" s="1740"/>
      <c r="R204" s="1619"/>
      <c r="S204" s="226"/>
      <c r="T204" s="199"/>
      <c r="U204" s="1494"/>
      <c r="V204" s="1619"/>
      <c r="W204" s="1619"/>
      <c r="X204" s="1494"/>
      <c r="Y204" s="1494"/>
    </row>
    <row r="205" spans="3:25" s="96" customFormat="1" ht="15.75" customHeight="1" x14ac:dyDescent="0.25">
      <c r="D205" s="1405" t="s">
        <v>1423</v>
      </c>
      <c r="E205" s="735" t="s">
        <v>1431</v>
      </c>
      <c r="F205" s="735">
        <v>12.5</v>
      </c>
      <c r="G205" s="175"/>
      <c r="H205" s="1173">
        <v>4748.8</v>
      </c>
      <c r="M205" s="1494"/>
      <c r="N205" s="1494"/>
      <c r="O205" s="1494"/>
      <c r="P205" s="1494"/>
      <c r="Q205" s="1494"/>
      <c r="R205" s="1164"/>
      <c r="S205" s="226"/>
      <c r="T205" s="199"/>
      <c r="U205" s="1494"/>
      <c r="V205" s="1619"/>
      <c r="W205" s="1619"/>
      <c r="X205" s="1494"/>
      <c r="Y205" s="1494"/>
    </row>
    <row r="206" spans="3:25" ht="15.75" customHeight="1" thickBot="1" x14ac:dyDescent="0.3">
      <c r="C206" s="96"/>
      <c r="D206" s="1406" t="s">
        <v>1424</v>
      </c>
      <c r="E206" s="1407" t="s">
        <v>1432</v>
      </c>
      <c r="F206" s="1407">
        <v>15</v>
      </c>
      <c r="G206" s="196"/>
      <c r="H206" s="1178">
        <v>5593.6</v>
      </c>
      <c r="J206" s="96"/>
      <c r="K206" s="96"/>
      <c r="M206" s="1494"/>
      <c r="N206" s="1494"/>
      <c r="O206" s="1494"/>
      <c r="P206" s="1494"/>
      <c r="Q206" s="1494"/>
      <c r="R206" s="861"/>
      <c r="S206" s="226"/>
      <c r="T206" s="1494"/>
      <c r="U206" s="1494"/>
      <c r="V206" s="1164"/>
      <c r="W206" s="1164"/>
      <c r="X206" s="1494"/>
      <c r="Y206" s="1494"/>
    </row>
    <row r="207" spans="3:25" s="96" customFormat="1" ht="15.75" customHeight="1" x14ac:dyDescent="0.25">
      <c r="D207" s="1319"/>
      <c r="E207" s="1319"/>
      <c r="F207" s="1319"/>
      <c r="G207" s="199"/>
      <c r="H207" s="225"/>
      <c r="M207" s="1494"/>
      <c r="N207" s="1494"/>
      <c r="O207" s="1494"/>
      <c r="P207" s="1494"/>
      <c r="Q207" s="1494"/>
      <c r="R207" s="861"/>
      <c r="S207" s="226"/>
      <c r="T207" s="1494"/>
      <c r="U207" s="1494"/>
      <c r="V207" s="1164"/>
      <c r="W207" s="1164"/>
      <c r="X207" s="1494"/>
      <c r="Y207" s="1494"/>
    </row>
    <row r="208" spans="3:25" ht="15.75" customHeight="1" x14ac:dyDescent="0.25">
      <c r="C208" s="96"/>
      <c r="D208" s="543"/>
      <c r="E208" s="543"/>
      <c r="F208" s="544"/>
      <c r="G208" s="199"/>
      <c r="H208" s="225"/>
      <c r="J208" s="96"/>
      <c r="K208" s="96"/>
      <c r="M208" s="1494"/>
      <c r="N208" s="1494"/>
      <c r="O208" s="1494"/>
      <c r="P208" s="1494"/>
      <c r="Q208" s="1494"/>
      <c r="R208" s="1494"/>
      <c r="S208" s="1494"/>
      <c r="T208" s="1494"/>
      <c r="U208" s="1494"/>
      <c r="V208" s="1494"/>
      <c r="W208" s="1494"/>
      <c r="X208" s="1494"/>
      <c r="Y208" s="1494"/>
    </row>
    <row r="209" spans="4:25" ht="15.75" customHeight="1" thickBot="1" x14ac:dyDescent="0.35">
      <c r="D209" s="2281" t="s">
        <v>1340</v>
      </c>
      <c r="E209" s="2281"/>
      <c r="F209" s="2281"/>
      <c r="G209" s="2281"/>
      <c r="H209" s="2281"/>
      <c r="M209" s="1494"/>
      <c r="N209" s="1494"/>
      <c r="O209" s="1879"/>
      <c r="P209" s="1879"/>
      <c r="Q209" s="1879"/>
      <c r="R209" s="1879"/>
      <c r="S209" s="1879"/>
      <c r="T209" s="1879"/>
      <c r="U209" s="1879"/>
      <c r="V209" s="1879"/>
      <c r="W209" s="1879"/>
      <c r="X209" s="1494"/>
      <c r="Y209" s="1494"/>
    </row>
    <row r="210" spans="4:25" ht="15.75" customHeight="1" x14ac:dyDescent="0.3">
      <c r="D210" s="2288" t="s">
        <v>1</v>
      </c>
      <c r="E210" s="2302" t="s">
        <v>882</v>
      </c>
      <c r="F210" s="2304"/>
      <c r="G210" s="1872"/>
      <c r="H210" s="2306" t="s">
        <v>990</v>
      </c>
      <c r="M210" s="1494"/>
      <c r="N210" s="1494"/>
      <c r="O210" s="240"/>
      <c r="P210" s="2312"/>
      <c r="Q210" s="2312"/>
      <c r="R210" s="2313"/>
      <c r="S210" s="2314"/>
      <c r="T210" s="2274"/>
      <c r="U210" s="1428"/>
      <c r="V210" s="31"/>
      <c r="W210" s="252"/>
      <c r="X210" s="1494"/>
      <c r="Y210" s="1494"/>
    </row>
    <row r="211" spans="4:25" ht="15.75" customHeight="1" x14ac:dyDescent="0.25">
      <c r="D211" s="2289"/>
      <c r="E211" s="2303"/>
      <c r="F211" s="2305"/>
      <c r="G211" s="1873"/>
      <c r="H211" s="2307"/>
      <c r="M211" s="1494"/>
      <c r="N211" s="1494"/>
      <c r="O211" s="240"/>
      <c r="P211" s="253"/>
      <c r="Q211" s="253"/>
      <c r="R211" s="2313"/>
      <c r="S211" s="2314"/>
      <c r="T211" s="2274"/>
      <c r="U211" s="253"/>
      <c r="V211" s="382"/>
      <c r="W211" s="1494"/>
      <c r="X211" s="1494"/>
      <c r="Y211" s="1494"/>
    </row>
    <row r="212" spans="4:25" ht="15.75" customHeight="1" x14ac:dyDescent="0.25">
      <c r="D212" s="428" t="s">
        <v>871</v>
      </c>
      <c r="E212" s="1067">
        <v>1.5</v>
      </c>
      <c r="F212" s="1066"/>
      <c r="G212" s="555"/>
      <c r="H212" s="1174">
        <v>4.485888000000001</v>
      </c>
      <c r="M212" s="1494"/>
      <c r="N212" s="1494"/>
      <c r="O212" s="262"/>
      <c r="P212" s="1741"/>
      <c r="Q212" s="1741"/>
      <c r="R212" s="1742"/>
      <c r="S212" s="240"/>
      <c r="T212" s="1743"/>
      <c r="U212" s="254"/>
      <c r="V212" s="255"/>
      <c r="W212" s="1494"/>
      <c r="X212" s="1494"/>
      <c r="Y212" s="1494"/>
    </row>
    <row r="213" spans="4:25" ht="15.75" customHeight="1" x14ac:dyDescent="0.25">
      <c r="D213" s="1065" t="s">
        <v>872</v>
      </c>
      <c r="E213" s="1059">
        <v>2</v>
      </c>
      <c r="F213" s="1064"/>
      <c r="G213" s="549"/>
      <c r="H213" s="1173">
        <v>4.7101823999999999</v>
      </c>
      <c r="M213" s="1494"/>
      <c r="N213" s="1494"/>
      <c r="O213" s="262"/>
      <c r="P213" s="1741"/>
      <c r="Q213" s="1741"/>
      <c r="R213" s="1742"/>
      <c r="S213" s="240"/>
      <c r="T213" s="1743"/>
      <c r="U213" s="254"/>
      <c r="V213" s="255"/>
      <c r="W213" s="1494"/>
      <c r="X213" s="1494"/>
      <c r="Y213" s="1494"/>
    </row>
    <row r="214" spans="4:25" ht="15.75" customHeight="1" x14ac:dyDescent="0.25">
      <c r="D214" s="428" t="s">
        <v>873</v>
      </c>
      <c r="E214" s="1067">
        <v>4</v>
      </c>
      <c r="F214" s="1066"/>
      <c r="G214" s="555"/>
      <c r="H214" s="1174">
        <v>8.2988928000000026</v>
      </c>
      <c r="M214" s="1494"/>
      <c r="N214" s="1494"/>
      <c r="O214" s="262"/>
      <c r="P214" s="1741"/>
      <c r="Q214" s="1741"/>
      <c r="R214" s="1742"/>
      <c r="S214" s="240"/>
      <c r="T214" s="1743"/>
      <c r="U214" s="254"/>
      <c r="V214" s="255"/>
      <c r="W214" s="1494"/>
      <c r="X214" s="1494"/>
      <c r="Y214" s="1494"/>
    </row>
    <row r="215" spans="4:25" ht="15.75" customHeight="1" x14ac:dyDescent="0.25">
      <c r="D215" s="1065" t="s">
        <v>875</v>
      </c>
      <c r="E215" s="1059">
        <v>5</v>
      </c>
      <c r="F215" s="1064"/>
      <c r="G215" s="549"/>
      <c r="H215" s="1173">
        <v>14.3548416</v>
      </c>
      <c r="M215" s="1494"/>
      <c r="N215" s="1494"/>
      <c r="O215" s="262"/>
      <c r="P215" s="1741"/>
      <c r="Q215" s="1741"/>
      <c r="R215" s="1742"/>
      <c r="S215" s="240"/>
      <c r="T215" s="1743"/>
      <c r="U215" s="254"/>
      <c r="V215" s="255"/>
      <c r="W215" s="1494"/>
      <c r="X215" s="1494"/>
      <c r="Y215" s="1494"/>
    </row>
    <row r="216" spans="4:25" ht="15.75" customHeight="1" x14ac:dyDescent="0.25">
      <c r="D216" s="428" t="s">
        <v>877</v>
      </c>
      <c r="E216" s="1067">
        <v>6</v>
      </c>
      <c r="F216" s="1066"/>
      <c r="G216" s="555"/>
      <c r="H216" s="1174">
        <v>19.737907199999999</v>
      </c>
      <c r="M216" s="1494"/>
      <c r="N216" s="1494"/>
      <c r="O216" s="262"/>
      <c r="P216" s="1741"/>
      <c r="Q216" s="1741"/>
      <c r="R216" s="1742"/>
      <c r="S216" s="240"/>
      <c r="T216" s="1743"/>
      <c r="U216" s="254"/>
      <c r="V216" s="255"/>
      <c r="W216" s="1494"/>
      <c r="X216" s="1494"/>
      <c r="Y216" s="1494"/>
    </row>
    <row r="217" spans="4:25" ht="15.75" customHeight="1" x14ac:dyDescent="0.25">
      <c r="D217" s="1065" t="s">
        <v>880</v>
      </c>
      <c r="E217" s="1059">
        <v>7</v>
      </c>
      <c r="F217" s="1064"/>
      <c r="G217" s="549"/>
      <c r="H217" s="1173">
        <v>30.055449600000006</v>
      </c>
      <c r="M217" s="1494"/>
      <c r="N217" s="1494"/>
      <c r="O217" s="262"/>
      <c r="P217" s="1741"/>
      <c r="Q217" s="1741"/>
      <c r="R217" s="1742"/>
      <c r="S217" s="240"/>
      <c r="T217" s="1743"/>
      <c r="U217" s="254"/>
      <c r="V217" s="255"/>
      <c r="W217" s="1494"/>
      <c r="X217" s="1494"/>
      <c r="Y217" s="1494"/>
    </row>
    <row r="218" spans="4:25" ht="15.75" customHeight="1" x14ac:dyDescent="0.25">
      <c r="D218" s="428" t="s">
        <v>885</v>
      </c>
      <c r="E218" s="1067">
        <v>8</v>
      </c>
      <c r="F218" s="1066"/>
      <c r="G218" s="555"/>
      <c r="H218" s="1174">
        <v>42.615936000000005</v>
      </c>
      <c r="M218" s="1494"/>
      <c r="N218" s="1494"/>
      <c r="O218" s="262"/>
      <c r="P218" s="1741"/>
      <c r="Q218" s="1741"/>
      <c r="R218" s="1742"/>
      <c r="S218" s="240"/>
      <c r="T218" s="1743"/>
      <c r="U218" s="254"/>
      <c r="V218" s="255"/>
      <c r="W218" s="1494"/>
      <c r="X218" s="1494"/>
      <c r="Y218" s="1494"/>
    </row>
    <row r="219" spans="4:25" ht="15.75" customHeight="1" x14ac:dyDescent="0.25">
      <c r="D219" s="1065" t="s">
        <v>887</v>
      </c>
      <c r="E219" s="1059">
        <v>9</v>
      </c>
      <c r="F219" s="1064"/>
      <c r="G219" s="549"/>
      <c r="H219" s="1173">
        <v>53.830656000000012</v>
      </c>
      <c r="M219" s="1494"/>
      <c r="N219" s="1494"/>
      <c r="O219" s="262"/>
      <c r="P219" s="1741"/>
      <c r="Q219" s="1741"/>
      <c r="R219" s="1742"/>
      <c r="S219" s="240"/>
      <c r="T219" s="1743"/>
      <c r="U219" s="254"/>
      <c r="V219" s="255"/>
      <c r="W219" s="1494"/>
      <c r="X219" s="1494"/>
      <c r="Y219" s="1494"/>
    </row>
    <row r="220" spans="4:25" ht="15.75" customHeight="1" x14ac:dyDescent="0.25">
      <c r="D220" s="428" t="s">
        <v>889</v>
      </c>
      <c r="E220" s="1067">
        <v>10</v>
      </c>
      <c r="F220" s="1066"/>
      <c r="G220" s="555"/>
      <c r="H220" s="1174">
        <v>62.802432000000003</v>
      </c>
      <c r="M220" s="1494"/>
      <c r="N220" s="1494"/>
      <c r="O220" s="262"/>
      <c r="P220" s="1741"/>
      <c r="Q220" s="1741"/>
      <c r="R220" s="1742"/>
      <c r="S220" s="240"/>
      <c r="T220" s="1743"/>
      <c r="U220" s="254"/>
      <c r="V220" s="255"/>
      <c r="W220" s="1494"/>
      <c r="X220" s="1494"/>
      <c r="Y220" s="1494"/>
    </row>
    <row r="221" spans="4:25" ht="15.75" customHeight="1" x14ac:dyDescent="0.25">
      <c r="D221" s="1065" t="s">
        <v>890</v>
      </c>
      <c r="E221" s="1059">
        <v>11</v>
      </c>
      <c r="F221" s="1064"/>
      <c r="G221" s="549"/>
      <c r="H221" s="1173">
        <v>80.745984000000007</v>
      </c>
      <c r="M221" s="1494"/>
      <c r="N221" s="1494"/>
      <c r="O221" s="262"/>
      <c r="P221" s="1741"/>
      <c r="Q221" s="1741"/>
      <c r="R221" s="1742"/>
      <c r="S221" s="240"/>
      <c r="T221" s="1743"/>
      <c r="U221" s="254"/>
      <c r="V221" s="255"/>
      <c r="W221" s="1494"/>
      <c r="X221" s="1494"/>
      <c r="Y221" s="1494"/>
    </row>
    <row r="222" spans="4:25" ht="15.75" customHeight="1" x14ac:dyDescent="0.25">
      <c r="D222" s="428" t="s">
        <v>892</v>
      </c>
      <c r="E222" s="1067">
        <v>12</v>
      </c>
      <c r="F222" s="1066"/>
      <c r="G222" s="555"/>
      <c r="H222" s="1174">
        <v>96.44659200000001</v>
      </c>
      <c r="M222" s="1494"/>
      <c r="N222" s="1494"/>
      <c r="O222" s="262"/>
      <c r="P222" s="1741"/>
      <c r="Q222" s="1741"/>
      <c r="R222" s="1742"/>
      <c r="S222" s="240"/>
      <c r="T222" s="1743"/>
      <c r="U222" s="254"/>
      <c r="V222" s="255"/>
      <c r="W222" s="1494"/>
      <c r="X222" s="1494"/>
      <c r="Y222" s="1494"/>
    </row>
    <row r="223" spans="4:25" ht="15.75" customHeight="1" x14ac:dyDescent="0.25">
      <c r="D223" s="1065" t="s">
        <v>894</v>
      </c>
      <c r="E223" s="1059">
        <v>13</v>
      </c>
      <c r="F223" s="1064"/>
      <c r="G223" s="549"/>
      <c r="H223" s="1173">
        <v>121.118976</v>
      </c>
      <c r="M223" s="1494"/>
      <c r="N223" s="1494"/>
      <c r="O223" s="262"/>
      <c r="P223" s="1741"/>
      <c r="Q223" s="1741"/>
      <c r="R223" s="1742"/>
      <c r="S223" s="240"/>
      <c r="T223" s="1743"/>
      <c r="U223" s="254"/>
      <c r="V223" s="255"/>
      <c r="W223" s="1494"/>
      <c r="X223" s="1494"/>
      <c r="Y223" s="1494"/>
    </row>
    <row r="224" spans="4:25" ht="15.75" customHeight="1" x14ac:dyDescent="0.25">
      <c r="D224" s="428" t="s">
        <v>896</v>
      </c>
      <c r="E224" s="1067">
        <v>14</v>
      </c>
      <c r="F224" s="1066"/>
      <c r="G224" s="555"/>
      <c r="H224" s="1174">
        <v>141.30547200000001</v>
      </c>
      <c r="M224" s="1494"/>
      <c r="N224" s="1494"/>
      <c r="O224" s="262"/>
      <c r="P224" s="1741"/>
      <c r="Q224" s="1741"/>
      <c r="R224" s="1742"/>
      <c r="S224" s="240"/>
      <c r="T224" s="1743"/>
      <c r="U224" s="254"/>
      <c r="V224" s="255"/>
      <c r="W224" s="1494"/>
      <c r="X224" s="1494"/>
      <c r="Y224" s="1494"/>
    </row>
    <row r="225" spans="3:25" ht="15.75" customHeight="1" x14ac:dyDescent="0.25">
      <c r="D225" s="1065" t="s">
        <v>897</v>
      </c>
      <c r="E225" s="1059">
        <v>16</v>
      </c>
      <c r="F225" s="1064"/>
      <c r="G225" s="549"/>
      <c r="H225" s="1173">
        <v>208.59379199999998</v>
      </c>
      <c r="M225" s="1494"/>
      <c r="N225" s="1494"/>
      <c r="O225" s="262"/>
      <c r="P225" s="1741"/>
      <c r="Q225" s="1741"/>
      <c r="R225" s="1742"/>
      <c r="S225" s="240"/>
      <c r="T225" s="1743"/>
      <c r="U225" s="254"/>
      <c r="V225" s="255"/>
      <c r="W225" s="1494"/>
      <c r="X225" s="1494"/>
      <c r="Y225" s="1494"/>
    </row>
    <row r="226" spans="3:25" ht="15.75" customHeight="1" x14ac:dyDescent="0.25">
      <c r="D226" s="428" t="s">
        <v>899</v>
      </c>
      <c r="E226" s="1067">
        <v>18</v>
      </c>
      <c r="F226" s="1066"/>
      <c r="G226" s="555"/>
      <c r="H226" s="1174">
        <v>296.06860800000004</v>
      </c>
      <c r="M226" s="1494"/>
      <c r="N226" s="1494"/>
      <c r="O226" s="262"/>
      <c r="P226" s="1741"/>
      <c r="Q226" s="1741"/>
      <c r="R226" s="1742"/>
      <c r="S226" s="240"/>
      <c r="T226" s="1743"/>
      <c r="U226" s="254"/>
      <c r="V226" s="255"/>
      <c r="W226" s="1494"/>
      <c r="X226" s="1494"/>
      <c r="Y226" s="1494"/>
    </row>
    <row r="227" spans="3:25" ht="15.75" customHeight="1" x14ac:dyDescent="0.25">
      <c r="D227" s="1065" t="s">
        <v>901</v>
      </c>
      <c r="E227" s="1059">
        <v>20</v>
      </c>
      <c r="F227" s="1064"/>
      <c r="G227" s="549"/>
      <c r="H227" s="1173">
        <v>399.24403200000006</v>
      </c>
      <c r="M227" s="1494"/>
      <c r="N227" s="1494"/>
      <c r="O227" s="262"/>
      <c r="P227" s="1741"/>
      <c r="Q227" s="1741"/>
      <c r="R227" s="1742"/>
      <c r="S227" s="240"/>
      <c r="T227" s="1743"/>
      <c r="U227" s="254"/>
      <c r="V227" s="255"/>
      <c r="W227" s="1494"/>
      <c r="X227" s="1494"/>
      <c r="Y227" s="1494"/>
    </row>
    <row r="228" spans="3:25" s="96" customFormat="1" ht="15.75" customHeight="1" x14ac:dyDescent="0.25">
      <c r="C228"/>
      <c r="D228" s="428" t="s">
        <v>903</v>
      </c>
      <c r="E228" s="1067">
        <v>22</v>
      </c>
      <c r="F228" s="1066"/>
      <c r="G228" s="555"/>
      <c r="H228" s="1174">
        <v>531.57772799999998</v>
      </c>
      <c r="J228"/>
      <c r="K228"/>
      <c r="M228" s="1494"/>
      <c r="N228" s="1494"/>
      <c r="O228" s="262"/>
      <c r="P228" s="1741"/>
      <c r="Q228" s="1741"/>
      <c r="R228" s="1742"/>
      <c r="S228" s="240"/>
      <c r="T228" s="1743"/>
      <c r="U228" s="254"/>
      <c r="V228" s="255"/>
      <c r="W228" s="1494"/>
      <c r="X228" s="1494"/>
      <c r="Y228" s="1494"/>
    </row>
    <row r="229" spans="3:25" ht="15.75" customHeight="1" x14ac:dyDescent="0.25">
      <c r="D229" s="1065" t="s">
        <v>905</v>
      </c>
      <c r="E229" s="1059">
        <v>24</v>
      </c>
      <c r="F229" s="1064"/>
      <c r="G229" s="549"/>
      <c r="H229" s="1173">
        <v>677.36908800000015</v>
      </c>
      <c r="M229" s="1494"/>
      <c r="N229" s="1494"/>
      <c r="O229" s="262"/>
      <c r="P229" s="1741"/>
      <c r="Q229" s="1741"/>
      <c r="R229" s="1742"/>
      <c r="S229" s="240"/>
      <c r="T229" s="1743"/>
      <c r="U229" s="254"/>
      <c r="V229" s="255"/>
      <c r="W229" s="1494"/>
      <c r="X229" s="1494"/>
      <c r="Y229" s="1494"/>
    </row>
    <row r="230" spans="3:25" ht="15.75" customHeight="1" x14ac:dyDescent="0.25">
      <c r="D230" s="428" t="s">
        <v>907</v>
      </c>
      <c r="E230" s="1067">
        <v>26</v>
      </c>
      <c r="F230" s="1066"/>
      <c r="G230" s="555"/>
      <c r="H230" s="1174">
        <v>859.04755200000011</v>
      </c>
      <c r="M230" s="1494"/>
      <c r="N230" s="1494"/>
      <c r="O230" s="262"/>
      <c r="P230" s="1741"/>
      <c r="Q230" s="1741"/>
      <c r="R230" s="1742"/>
      <c r="S230" s="240"/>
      <c r="T230" s="1743"/>
      <c r="U230" s="254"/>
      <c r="V230" s="255"/>
      <c r="W230" s="1494"/>
      <c r="X230" s="1494"/>
      <c r="Y230" s="1494"/>
    </row>
    <row r="231" spans="3:25" ht="15.75" customHeight="1" x14ac:dyDescent="0.25">
      <c r="D231" s="1065" t="s">
        <v>909</v>
      </c>
      <c r="E231" s="1059">
        <v>28</v>
      </c>
      <c r="F231" s="1064"/>
      <c r="G231" s="549"/>
      <c r="H231" s="1173">
        <v>1074.3701760000001</v>
      </c>
      <c r="M231" s="1494"/>
      <c r="N231" s="1494"/>
      <c r="O231" s="262"/>
      <c r="P231" s="1741"/>
      <c r="Q231" s="1741"/>
      <c r="R231" s="1742"/>
      <c r="S231" s="240"/>
      <c r="T231" s="1743"/>
      <c r="U231" s="254"/>
      <c r="V231" s="255"/>
      <c r="W231" s="1494"/>
      <c r="X231" s="1494"/>
      <c r="Y231" s="1494"/>
    </row>
    <row r="232" spans="3:25" ht="15.75" customHeight="1" x14ac:dyDescent="0.25">
      <c r="D232" s="428" t="s">
        <v>911</v>
      </c>
      <c r="E232" s="1067">
        <v>30</v>
      </c>
      <c r="F232" s="1066"/>
      <c r="G232" s="555"/>
      <c r="H232" s="1174">
        <v>1312.1222400000001</v>
      </c>
      <c r="M232" s="1494"/>
      <c r="N232" s="1494"/>
      <c r="O232" s="262"/>
      <c r="P232" s="1741"/>
      <c r="Q232" s="1741"/>
      <c r="R232" s="1742"/>
      <c r="S232" s="240"/>
      <c r="T232" s="1743"/>
      <c r="U232" s="254"/>
      <c r="V232" s="255"/>
      <c r="W232" s="1494"/>
      <c r="X232" s="1494"/>
      <c r="Y232" s="1494"/>
    </row>
    <row r="233" spans="3:25" ht="15.75" customHeight="1" x14ac:dyDescent="0.25">
      <c r="D233" s="1065" t="s">
        <v>913</v>
      </c>
      <c r="E233" s="1059">
        <v>32</v>
      </c>
      <c r="F233" s="1064"/>
      <c r="G233" s="549"/>
      <c r="H233" s="1173">
        <v>1619.4055680000001</v>
      </c>
      <c r="M233" s="1494"/>
      <c r="N233" s="1494"/>
      <c r="O233" s="262"/>
      <c r="P233" s="1741"/>
      <c r="Q233" s="1741"/>
      <c r="R233" s="1742"/>
      <c r="S233" s="240"/>
      <c r="T233" s="1743"/>
      <c r="U233" s="254"/>
      <c r="V233" s="255"/>
      <c r="W233" s="1494"/>
      <c r="X233" s="1494"/>
      <c r="Y233" s="1494"/>
    </row>
    <row r="234" spans="3:25" ht="15.75" customHeight="1" x14ac:dyDescent="0.25">
      <c r="D234" s="428" t="s">
        <v>915</v>
      </c>
      <c r="E234" s="1067">
        <v>34</v>
      </c>
      <c r="F234" s="1066"/>
      <c r="G234" s="555"/>
      <c r="H234" s="1174">
        <v>1919.9600639999999</v>
      </c>
      <c r="M234" s="1494"/>
      <c r="N234" s="1494"/>
      <c r="O234" s="262"/>
      <c r="P234" s="1741"/>
      <c r="Q234" s="1741"/>
      <c r="R234" s="1742"/>
      <c r="S234" s="240"/>
      <c r="T234" s="1743"/>
      <c r="U234" s="254"/>
      <c r="V234" s="255"/>
      <c r="W234" s="1494"/>
      <c r="X234" s="1494"/>
      <c r="Y234" s="1494"/>
    </row>
    <row r="235" spans="3:25" ht="15.75" customHeight="1" x14ac:dyDescent="0.25">
      <c r="D235" s="1065" t="s">
        <v>916</v>
      </c>
      <c r="E235" s="1059">
        <v>36</v>
      </c>
      <c r="F235" s="1064"/>
      <c r="G235" s="549"/>
      <c r="H235" s="1173">
        <v>2251.9157760000007</v>
      </c>
      <c r="M235" s="1494"/>
      <c r="N235" s="1494"/>
      <c r="O235" s="262"/>
      <c r="P235" s="1741"/>
      <c r="Q235" s="1741"/>
      <c r="R235" s="1742"/>
      <c r="S235" s="240"/>
      <c r="T235" s="1743"/>
      <c r="U235" s="254"/>
      <c r="V235" s="255"/>
      <c r="W235" s="1494"/>
      <c r="X235" s="1494"/>
      <c r="Y235" s="1494"/>
    </row>
    <row r="236" spans="3:25" ht="15.75" customHeight="1" x14ac:dyDescent="0.25">
      <c r="D236" s="428" t="s">
        <v>917</v>
      </c>
      <c r="E236" s="1067">
        <v>38</v>
      </c>
      <c r="F236" s="1066"/>
      <c r="G236" s="555"/>
      <c r="H236" s="1174">
        <v>2630.9733120000005</v>
      </c>
      <c r="M236" s="1494"/>
      <c r="N236" s="1494"/>
      <c r="O236" s="262"/>
      <c r="P236" s="1741"/>
      <c r="Q236" s="1741"/>
      <c r="R236" s="1742"/>
      <c r="S236" s="240"/>
      <c r="T236" s="1743"/>
      <c r="U236" s="254"/>
      <c r="V236" s="255"/>
      <c r="W236" s="1494"/>
      <c r="X236" s="1494"/>
      <c r="Y236" s="1494"/>
    </row>
    <row r="237" spans="3:25" ht="15.75" customHeight="1" x14ac:dyDescent="0.25">
      <c r="D237" s="1065" t="s">
        <v>918</v>
      </c>
      <c r="E237" s="1059">
        <v>42</v>
      </c>
      <c r="F237" s="1064"/>
      <c r="G237" s="549"/>
      <c r="H237" s="1173">
        <v>3084.0480000000011</v>
      </c>
      <c r="M237" s="1494"/>
      <c r="N237" s="1494"/>
      <c r="O237" s="262"/>
      <c r="P237" s="1741"/>
      <c r="Q237" s="1741"/>
      <c r="R237" s="1742"/>
      <c r="S237" s="240"/>
      <c r="T237" s="1743"/>
      <c r="U237" s="254"/>
      <c r="V237" s="255"/>
      <c r="W237" s="1494"/>
      <c r="X237" s="1494"/>
      <c r="Y237" s="1494"/>
    </row>
    <row r="238" spans="3:25" ht="15.75" customHeight="1" thickBot="1" x14ac:dyDescent="0.3">
      <c r="D238" s="698" t="s">
        <v>1200</v>
      </c>
      <c r="E238" s="1068">
        <v>48</v>
      </c>
      <c r="F238" s="871"/>
      <c r="G238" s="219"/>
      <c r="H238" s="1178">
        <v>3516.9361920000001</v>
      </c>
      <c r="M238" s="1494"/>
      <c r="N238" s="1494"/>
      <c r="O238" s="262"/>
      <c r="P238" s="1741"/>
      <c r="Q238" s="1741"/>
      <c r="R238" s="1742"/>
      <c r="S238" s="240"/>
      <c r="T238" s="1743"/>
      <c r="U238" s="254"/>
      <c r="V238" s="255"/>
      <c r="W238" s="1494"/>
      <c r="X238" s="1494"/>
      <c r="Y238" s="1494"/>
    </row>
    <row r="239" spans="3:25" ht="15.75" customHeight="1" x14ac:dyDescent="0.25">
      <c r="M239" s="1494"/>
      <c r="N239" s="1494"/>
      <c r="O239" s="1494"/>
      <c r="P239" s="1494"/>
      <c r="Q239" s="1494"/>
      <c r="R239" s="1494"/>
      <c r="S239" s="1494"/>
      <c r="T239" s="1494"/>
      <c r="U239" s="254"/>
      <c r="V239" s="1494"/>
      <c r="W239" s="1494"/>
      <c r="X239" s="1494"/>
      <c r="Y239" s="1494"/>
    </row>
    <row r="240" spans="3:25" ht="15.75" customHeight="1" x14ac:dyDescent="0.25"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</row>
    <row r="241" spans="4:27" ht="15.75" customHeight="1" thickBot="1" x14ac:dyDescent="0.35">
      <c r="D241" s="2281" t="s">
        <v>878</v>
      </c>
      <c r="E241" s="2281"/>
      <c r="F241" s="2281"/>
      <c r="G241" s="468"/>
      <c r="M241" s="1494"/>
      <c r="N241" s="1494"/>
      <c r="O241" s="1494"/>
      <c r="P241" s="1494"/>
      <c r="Q241" s="1494"/>
      <c r="R241" s="1494"/>
      <c r="S241" s="1494"/>
      <c r="T241" s="1494"/>
      <c r="U241" s="1494"/>
      <c r="V241" s="1494"/>
      <c r="W241" s="1494"/>
      <c r="X241" s="1494"/>
      <c r="Y241" s="1494"/>
    </row>
    <row r="242" spans="4:27" ht="15.75" customHeight="1" x14ac:dyDescent="0.25">
      <c r="D242" s="2282" t="s">
        <v>1</v>
      </c>
      <c r="E242" s="2279" t="s">
        <v>881</v>
      </c>
      <c r="F242" s="2279"/>
      <c r="G242" s="2279" t="s">
        <v>1181</v>
      </c>
      <c r="H242" s="2275" t="s">
        <v>1456</v>
      </c>
      <c r="M242" s="1494"/>
      <c r="N242" s="1494"/>
      <c r="O242" s="1845"/>
      <c r="P242" s="1845"/>
      <c r="Q242" s="1876"/>
      <c r="R242" s="1825"/>
      <c r="S242" s="1845"/>
      <c r="T242" s="2290"/>
      <c r="U242" s="1494"/>
      <c r="V242" s="1494"/>
      <c r="W242" s="1494"/>
      <c r="X242" s="1494"/>
      <c r="Y242" s="1494"/>
    </row>
    <row r="243" spans="4:27" ht="15.75" customHeight="1" x14ac:dyDescent="0.25">
      <c r="D243" s="2283"/>
      <c r="E243" s="2280"/>
      <c r="F243" s="2280"/>
      <c r="G243" s="2280"/>
      <c r="H243" s="2276"/>
      <c r="M243" s="1494"/>
      <c r="N243" s="1494"/>
      <c r="O243" s="1845"/>
      <c r="P243" s="1845"/>
      <c r="Q243" s="1876"/>
      <c r="R243" s="1825"/>
      <c r="S243" s="1845"/>
      <c r="T243" s="2290"/>
      <c r="U243" s="1494"/>
      <c r="V243" s="1494"/>
      <c r="W243" s="1494"/>
      <c r="X243" s="1494"/>
      <c r="Y243" s="1494"/>
    </row>
    <row r="244" spans="4:27" ht="15.75" customHeight="1" x14ac:dyDescent="0.25">
      <c r="D244" s="799" t="s">
        <v>874</v>
      </c>
      <c r="E244" s="982" t="s">
        <v>1162</v>
      </c>
      <c r="F244" s="209"/>
      <c r="G244" s="1486">
        <v>1.9</v>
      </c>
      <c r="H244" s="825">
        <v>8.16</v>
      </c>
      <c r="M244" s="1494"/>
      <c r="N244" s="1494"/>
      <c r="O244" s="1431"/>
      <c r="P244" s="1734"/>
      <c r="Q244" s="1744"/>
      <c r="R244" s="861"/>
      <c r="S244" s="226"/>
      <c r="T244" s="1494"/>
      <c r="U244" s="1745"/>
      <c r="V244" s="1745"/>
      <c r="W244" s="1745"/>
      <c r="X244" s="1745"/>
      <c r="Y244" s="1745"/>
      <c r="Z244" s="1408"/>
      <c r="AA244" s="1409"/>
    </row>
    <row r="245" spans="4:27" ht="15.75" customHeight="1" x14ac:dyDescent="0.25">
      <c r="D245" s="428" t="s">
        <v>876</v>
      </c>
      <c r="E245" s="557" t="s">
        <v>1163</v>
      </c>
      <c r="F245" s="555"/>
      <c r="G245" s="1485">
        <v>3.3</v>
      </c>
      <c r="H245" s="701">
        <v>10.4</v>
      </c>
      <c r="M245" s="1494"/>
      <c r="N245" s="1494"/>
      <c r="O245" s="853"/>
      <c r="P245" s="1733"/>
      <c r="Q245" s="1744"/>
      <c r="R245" s="863"/>
      <c r="S245" s="226"/>
      <c r="T245" s="1494"/>
      <c r="U245" s="1745"/>
      <c r="V245" s="1745"/>
      <c r="W245" s="1745"/>
      <c r="X245" s="1745"/>
      <c r="Y245" s="1745"/>
      <c r="Z245" s="1408"/>
      <c r="AA245" s="1409"/>
    </row>
    <row r="246" spans="4:27" ht="15.75" customHeight="1" x14ac:dyDescent="0.25">
      <c r="D246" s="799" t="s">
        <v>879</v>
      </c>
      <c r="E246" s="982" t="s">
        <v>1164</v>
      </c>
      <c r="F246" s="209"/>
      <c r="G246" s="1486" t="s">
        <v>26</v>
      </c>
      <c r="H246" s="825">
        <v>12.48</v>
      </c>
      <c r="M246" s="1494"/>
      <c r="N246" s="1494"/>
      <c r="O246" s="1431"/>
      <c r="P246" s="1734"/>
      <c r="Q246" s="1744"/>
      <c r="R246" s="861"/>
      <c r="S246" s="226"/>
      <c r="T246" s="1494"/>
      <c r="U246" s="1745"/>
      <c r="V246" s="1745"/>
      <c r="W246" s="1745"/>
      <c r="X246" s="1745"/>
      <c r="Y246" s="1745"/>
      <c r="Z246" s="1408"/>
      <c r="AA246" s="1409"/>
    </row>
    <row r="247" spans="4:27" ht="15.75" customHeight="1" x14ac:dyDescent="0.25">
      <c r="D247" s="428" t="s">
        <v>1433</v>
      </c>
      <c r="E247" s="557" t="s">
        <v>1434</v>
      </c>
      <c r="F247" s="555"/>
      <c r="G247" s="1485" t="s">
        <v>26</v>
      </c>
      <c r="H247" s="701">
        <v>16</v>
      </c>
      <c r="M247" s="1494"/>
      <c r="N247" s="1494"/>
      <c r="O247" s="853"/>
      <c r="P247" s="1734"/>
      <c r="Q247" s="1744"/>
      <c r="R247" s="863"/>
      <c r="S247" s="226"/>
      <c r="T247" s="1494"/>
      <c r="U247" s="1745"/>
      <c r="V247" s="1745"/>
      <c r="W247" s="1745"/>
      <c r="X247" s="1745"/>
      <c r="Y247" s="1745"/>
      <c r="Z247" s="1408"/>
      <c r="AA247" s="1409"/>
    </row>
    <row r="248" spans="4:27" ht="15.75" customHeight="1" x14ac:dyDescent="0.25">
      <c r="D248" s="799" t="s">
        <v>883</v>
      </c>
      <c r="E248" s="982" t="s">
        <v>1165</v>
      </c>
      <c r="F248" s="209"/>
      <c r="G248" s="1486">
        <v>6.8</v>
      </c>
      <c r="H248" s="825">
        <v>18.400000000000002</v>
      </c>
      <c r="M248" s="1494"/>
      <c r="N248" s="1494"/>
      <c r="O248" s="853"/>
      <c r="P248" s="1733"/>
      <c r="Q248" s="1744"/>
      <c r="R248" s="863"/>
      <c r="S248" s="226"/>
      <c r="T248" s="1494"/>
      <c r="U248" s="1745"/>
      <c r="V248" s="1745"/>
      <c r="W248" s="1745"/>
      <c r="X248" s="1745"/>
      <c r="Y248" s="1745"/>
      <c r="Z248" s="1408"/>
      <c r="AA248" s="1409"/>
    </row>
    <row r="249" spans="4:27" ht="15.75" customHeight="1" x14ac:dyDescent="0.25">
      <c r="D249" s="428" t="s">
        <v>884</v>
      </c>
      <c r="E249" s="1412" t="s">
        <v>1166</v>
      </c>
      <c r="F249" s="555"/>
      <c r="G249" s="1485" t="s">
        <v>26</v>
      </c>
      <c r="H249" s="701">
        <v>22.400000000000002</v>
      </c>
      <c r="M249" s="1494"/>
      <c r="N249" s="1494"/>
      <c r="O249" s="1431"/>
      <c r="P249" s="1746"/>
      <c r="Q249" s="1744"/>
      <c r="R249" s="863"/>
      <c r="S249" s="226"/>
      <c r="T249" s="1494"/>
      <c r="U249" s="1745"/>
      <c r="V249" s="1745"/>
      <c r="W249" s="1745"/>
      <c r="X249" s="1745"/>
      <c r="Y249" s="1745"/>
      <c r="Z249" s="1408"/>
      <c r="AA249" s="1409"/>
    </row>
    <row r="250" spans="4:27" ht="15.75" customHeight="1" x14ac:dyDescent="0.25">
      <c r="D250" s="799" t="s">
        <v>886</v>
      </c>
      <c r="E250" s="982" t="s">
        <v>1167</v>
      </c>
      <c r="F250" s="209"/>
      <c r="G250" s="1486">
        <v>10</v>
      </c>
      <c r="H250" s="825">
        <v>23.200000000000003</v>
      </c>
      <c r="M250" s="1494"/>
      <c r="N250" s="1494"/>
      <c r="O250" s="853"/>
      <c r="P250" s="1733"/>
      <c r="Q250" s="1744"/>
      <c r="R250" s="863"/>
      <c r="S250" s="226"/>
      <c r="T250" s="1494"/>
      <c r="U250" s="1745"/>
      <c r="V250" s="1745"/>
      <c r="W250" s="1745"/>
      <c r="X250" s="1745"/>
      <c r="Y250" s="1745"/>
      <c r="Z250" s="1408"/>
      <c r="AA250" s="1409"/>
    </row>
    <row r="251" spans="4:27" ht="15.75" customHeight="1" x14ac:dyDescent="0.25">
      <c r="D251" s="428" t="s">
        <v>888</v>
      </c>
      <c r="E251" s="1413" t="s">
        <v>1168</v>
      </c>
      <c r="F251" s="555"/>
      <c r="G251" s="1485" t="s">
        <v>26</v>
      </c>
      <c r="H251" s="701">
        <v>28.480000000000004</v>
      </c>
      <c r="M251" s="1494"/>
      <c r="N251" s="1494"/>
      <c r="O251" s="1431"/>
      <c r="P251" s="1747"/>
      <c r="Q251" s="1744"/>
      <c r="R251" s="863"/>
      <c r="S251" s="226"/>
      <c r="T251" s="1494"/>
      <c r="U251" s="1745"/>
      <c r="V251" s="1745"/>
      <c r="W251" s="1745"/>
      <c r="X251" s="1745"/>
      <c r="Y251" s="1745"/>
      <c r="Z251" s="1408"/>
      <c r="AA251" s="1409"/>
    </row>
    <row r="252" spans="4:27" ht="15.75" customHeight="1" x14ac:dyDescent="0.25">
      <c r="D252" s="1478" t="s">
        <v>891</v>
      </c>
      <c r="E252" s="982" t="s">
        <v>1169</v>
      </c>
      <c r="F252" s="209"/>
      <c r="G252" s="1486" t="s">
        <v>26</v>
      </c>
      <c r="H252" s="825">
        <v>32</v>
      </c>
      <c r="M252" s="1494"/>
      <c r="N252" s="1494"/>
      <c r="O252" s="1422"/>
      <c r="P252" s="1734"/>
      <c r="Q252" s="1744"/>
      <c r="R252" s="863"/>
      <c r="S252" s="226"/>
      <c r="T252" s="1494"/>
      <c r="U252" s="1745"/>
      <c r="V252" s="1745"/>
      <c r="W252" s="1745"/>
      <c r="X252" s="1745"/>
      <c r="Y252" s="1745"/>
      <c r="Z252" s="1408"/>
      <c r="AA252" s="1409"/>
    </row>
    <row r="253" spans="4:27" ht="15.75" customHeight="1" x14ac:dyDescent="0.25">
      <c r="D253" s="1480" t="s">
        <v>893</v>
      </c>
      <c r="E253" s="557" t="s">
        <v>1170</v>
      </c>
      <c r="F253" s="555"/>
      <c r="G253" s="1485">
        <v>18</v>
      </c>
      <c r="H253" s="701">
        <v>33.6</v>
      </c>
      <c r="M253" s="1494"/>
      <c r="N253" s="1494"/>
      <c r="O253" s="854"/>
      <c r="P253" s="1733"/>
      <c r="Q253" s="1744"/>
      <c r="R253" s="863"/>
      <c r="S253" s="226"/>
      <c r="T253" s="1494"/>
      <c r="U253" s="1745"/>
      <c r="V253" s="1745"/>
      <c r="W253" s="1745"/>
      <c r="X253" s="1745"/>
      <c r="Y253" s="1745"/>
      <c r="Z253" s="1408"/>
      <c r="AA253" s="1409"/>
    </row>
    <row r="254" spans="4:27" ht="15.75" customHeight="1" x14ac:dyDescent="0.25">
      <c r="D254" s="1478" t="s">
        <v>895</v>
      </c>
      <c r="E254" s="982" t="s">
        <v>1171</v>
      </c>
      <c r="F254" s="209"/>
      <c r="G254" s="1486" t="s">
        <v>26</v>
      </c>
      <c r="H254" s="825">
        <v>35.68</v>
      </c>
      <c r="M254" s="1494"/>
      <c r="N254" s="1494"/>
      <c r="O254" s="1422"/>
      <c r="P254" s="1734"/>
      <c r="Q254" s="1744"/>
      <c r="R254" s="863"/>
      <c r="S254" s="226"/>
      <c r="T254" s="1494"/>
      <c r="U254" s="1745"/>
      <c r="V254" s="1745"/>
      <c r="W254" s="1745"/>
      <c r="X254" s="1745"/>
      <c r="Y254" s="1745"/>
      <c r="Z254" s="1408"/>
      <c r="AA254" s="1409"/>
    </row>
    <row r="255" spans="4:27" ht="15.75" customHeight="1" x14ac:dyDescent="0.25">
      <c r="D255" s="1480" t="s">
        <v>1198</v>
      </c>
      <c r="E255" s="557" t="s">
        <v>1199</v>
      </c>
      <c r="F255" s="555"/>
      <c r="G255" s="1485">
        <v>29</v>
      </c>
      <c r="H255" s="701">
        <v>43.2</v>
      </c>
      <c r="M255" s="1494"/>
      <c r="N255" s="1494"/>
      <c r="O255" s="337"/>
      <c r="P255" s="1733"/>
      <c r="Q255" s="1744"/>
      <c r="R255" s="863"/>
      <c r="S255" s="226"/>
      <c r="T255" s="1494"/>
      <c r="U255" s="1745"/>
      <c r="V255" s="1745"/>
      <c r="W255" s="1745"/>
      <c r="X255" s="1745"/>
      <c r="Y255" s="1745"/>
      <c r="Z255" s="1408"/>
      <c r="AA255" s="1409"/>
    </row>
    <row r="256" spans="4:27" ht="15.75" customHeight="1" x14ac:dyDescent="0.25">
      <c r="D256" s="1478" t="s">
        <v>898</v>
      </c>
      <c r="E256" s="982" t="s">
        <v>1172</v>
      </c>
      <c r="F256" s="209"/>
      <c r="G256" s="1486">
        <v>32</v>
      </c>
      <c r="H256" s="825">
        <v>62.400000000000006</v>
      </c>
      <c r="M256" s="1494"/>
      <c r="N256" s="1494"/>
      <c r="O256" s="1422"/>
      <c r="P256" s="1734"/>
      <c r="Q256" s="1744"/>
      <c r="R256" s="863"/>
      <c r="S256" s="226"/>
      <c r="T256" s="1494"/>
      <c r="U256" s="1745"/>
      <c r="V256" s="1745"/>
      <c r="W256" s="1745"/>
      <c r="X256" s="1745"/>
      <c r="Y256" s="1745"/>
      <c r="Z256" s="1408"/>
      <c r="AA256" s="1409"/>
    </row>
    <row r="257" spans="3:27" ht="15.75" customHeight="1" x14ac:dyDescent="0.25">
      <c r="D257" s="1480" t="s">
        <v>900</v>
      </c>
      <c r="E257" s="557" t="s">
        <v>1173</v>
      </c>
      <c r="F257" s="555"/>
      <c r="G257" s="1485">
        <v>47</v>
      </c>
      <c r="H257" s="701">
        <v>80</v>
      </c>
      <c r="M257" s="1494"/>
      <c r="N257" s="1494"/>
      <c r="O257" s="854"/>
      <c r="P257" s="1733"/>
      <c r="Q257" s="1744"/>
      <c r="R257" s="863"/>
      <c r="S257" s="226"/>
      <c r="T257" s="1494"/>
      <c r="U257" s="1745"/>
      <c r="V257" s="1745"/>
      <c r="W257" s="1745"/>
      <c r="X257" s="1745"/>
      <c r="Y257" s="1745"/>
      <c r="Z257" s="1408"/>
      <c r="AA257" s="1409"/>
    </row>
    <row r="258" spans="3:27" ht="15.75" customHeight="1" x14ac:dyDescent="0.25">
      <c r="D258" s="1478" t="s">
        <v>902</v>
      </c>
      <c r="E258" s="982" t="s">
        <v>1174</v>
      </c>
      <c r="F258" s="209"/>
      <c r="G258" s="1486">
        <v>59</v>
      </c>
      <c r="H258" s="825">
        <v>87.2</v>
      </c>
      <c r="M258" s="1494"/>
      <c r="N258" s="1494"/>
      <c r="O258" s="1422"/>
      <c r="P258" s="1734"/>
      <c r="Q258" s="1744"/>
      <c r="R258" s="863"/>
      <c r="S258" s="226"/>
      <c r="T258" s="1494"/>
      <c r="U258" s="1745"/>
      <c r="V258" s="1745"/>
      <c r="W258" s="1745"/>
      <c r="X258" s="1745"/>
      <c r="Y258" s="1745"/>
      <c r="Z258" s="1408"/>
      <c r="AA258" s="1409"/>
    </row>
    <row r="259" spans="3:27" ht="15.75" customHeight="1" x14ac:dyDescent="0.25">
      <c r="D259" s="1480" t="s">
        <v>904</v>
      </c>
      <c r="E259" s="557" t="s">
        <v>1175</v>
      </c>
      <c r="F259" s="555"/>
      <c r="G259" s="1485">
        <v>84</v>
      </c>
      <c r="H259" s="701">
        <v>147.51426927999998</v>
      </c>
      <c r="M259" s="1494"/>
      <c r="N259" s="1494"/>
      <c r="O259" s="854"/>
      <c r="P259" s="1733"/>
      <c r="Q259" s="1744"/>
      <c r="R259" s="863"/>
      <c r="S259" s="226"/>
      <c r="T259" s="1494"/>
      <c r="U259" s="1745"/>
      <c r="V259" s="1745"/>
      <c r="W259" s="1745"/>
      <c r="X259" s="1745"/>
      <c r="Y259" s="1745"/>
      <c r="Z259" s="1408"/>
      <c r="AA259" s="1409"/>
    </row>
    <row r="260" spans="3:27" ht="15.75" customHeight="1" x14ac:dyDescent="0.25">
      <c r="D260" s="1478" t="s">
        <v>906</v>
      </c>
      <c r="E260" s="982" t="s">
        <v>1176</v>
      </c>
      <c r="F260" s="209"/>
      <c r="G260" s="1486">
        <v>110</v>
      </c>
      <c r="H260" s="825">
        <v>172.32552362666672</v>
      </c>
      <c r="M260" s="1494"/>
      <c r="N260" s="1494"/>
      <c r="O260" s="1422"/>
      <c r="P260" s="1734"/>
      <c r="Q260" s="1744"/>
      <c r="R260" s="863"/>
      <c r="S260" s="226"/>
      <c r="T260" s="1494"/>
      <c r="U260" s="1745"/>
      <c r="V260" s="1745"/>
      <c r="W260" s="1745"/>
      <c r="X260" s="1745"/>
      <c r="Y260" s="1745"/>
      <c r="Z260" s="1408"/>
      <c r="AA260" s="1409"/>
    </row>
    <row r="261" spans="3:27" ht="15.75" customHeight="1" x14ac:dyDescent="0.25">
      <c r="D261" s="1480" t="s">
        <v>908</v>
      </c>
      <c r="E261" s="557" t="s">
        <v>1177</v>
      </c>
      <c r="F261" s="555"/>
      <c r="G261" s="1485">
        <v>123</v>
      </c>
      <c r="H261" s="701">
        <v>193.75333077333335</v>
      </c>
      <c r="M261" s="1494"/>
      <c r="N261" s="1494"/>
      <c r="O261" s="854"/>
      <c r="P261" s="1733"/>
      <c r="Q261" s="1744"/>
      <c r="R261" s="863"/>
      <c r="S261" s="226"/>
      <c r="T261" s="1494"/>
      <c r="U261" s="1745"/>
      <c r="V261" s="1745"/>
      <c r="W261" s="1745"/>
      <c r="X261" s="1745"/>
      <c r="Y261" s="1745"/>
      <c r="Z261" s="1408"/>
      <c r="AA261" s="1409"/>
    </row>
    <row r="262" spans="3:27" ht="15.75" customHeight="1" x14ac:dyDescent="0.25">
      <c r="D262" s="1478" t="s">
        <v>910</v>
      </c>
      <c r="E262" s="982" t="s">
        <v>1178</v>
      </c>
      <c r="F262" s="209"/>
      <c r="G262" s="1486">
        <v>156</v>
      </c>
      <c r="H262" s="825">
        <v>266.71999999999997</v>
      </c>
      <c r="M262" s="1494"/>
      <c r="N262" s="1494"/>
      <c r="O262" s="1422"/>
      <c r="P262" s="1734"/>
      <c r="Q262" s="1744"/>
      <c r="R262" s="863"/>
      <c r="S262" s="226"/>
      <c r="T262" s="1494"/>
      <c r="U262" s="1745"/>
      <c r="V262" s="1745"/>
      <c r="W262" s="1745"/>
      <c r="X262" s="1745"/>
      <c r="Y262" s="1745"/>
      <c r="Z262" s="1408"/>
      <c r="AA262" s="1409"/>
    </row>
    <row r="263" spans="3:27" ht="15.75" customHeight="1" thickBot="1" x14ac:dyDescent="0.3">
      <c r="D263" s="1480" t="s">
        <v>912</v>
      </c>
      <c r="E263" s="557" t="s">
        <v>1179</v>
      </c>
      <c r="F263" s="555"/>
      <c r="G263" s="1485">
        <v>176</v>
      </c>
      <c r="H263" s="701">
        <v>314.40000000000003</v>
      </c>
      <c r="M263" s="1494"/>
      <c r="N263" s="1494"/>
      <c r="O263" s="854"/>
      <c r="P263" s="1733"/>
      <c r="Q263" s="1744"/>
      <c r="R263" s="863"/>
      <c r="S263" s="226"/>
      <c r="T263" s="1494"/>
      <c r="U263" s="1745"/>
      <c r="V263" s="1745"/>
      <c r="W263" s="1745"/>
      <c r="X263" s="1745"/>
      <c r="Y263" s="1745"/>
      <c r="Z263" s="1410"/>
      <c r="AA263" s="1411"/>
    </row>
    <row r="264" spans="3:27" ht="15.75" customHeight="1" x14ac:dyDescent="0.25">
      <c r="D264" s="1478" t="s">
        <v>914</v>
      </c>
      <c r="E264" s="982" t="s">
        <v>1180</v>
      </c>
      <c r="F264" s="209"/>
      <c r="G264" s="1486">
        <v>192</v>
      </c>
      <c r="H264" s="825">
        <v>390.88000000000005</v>
      </c>
      <c r="M264" s="1494"/>
      <c r="N264" s="1494"/>
      <c r="O264" s="1422"/>
      <c r="P264" s="1734"/>
      <c r="Q264" s="1744"/>
      <c r="R264" s="863"/>
      <c r="S264" s="226"/>
      <c r="T264" s="1494"/>
      <c r="U264" s="1745"/>
      <c r="V264" s="1494"/>
      <c r="W264" s="1494"/>
      <c r="X264" s="1494"/>
      <c r="Y264" s="1494"/>
    </row>
    <row r="265" spans="3:27" ht="15.75" customHeight="1" x14ac:dyDescent="0.25">
      <c r="D265" s="1480" t="s">
        <v>1435</v>
      </c>
      <c r="E265" s="557" t="s">
        <v>1436</v>
      </c>
      <c r="F265" s="555"/>
      <c r="G265" s="1485">
        <v>320</v>
      </c>
      <c r="H265" s="701">
        <v>479.68000000000006</v>
      </c>
      <c r="M265" s="1494"/>
      <c r="N265" s="1494"/>
      <c r="O265" s="854"/>
      <c r="P265" s="1733"/>
      <c r="Q265" s="1744"/>
      <c r="R265" s="863"/>
      <c r="S265" s="226"/>
      <c r="T265" s="1494"/>
      <c r="U265" s="1745"/>
      <c r="V265" s="1494"/>
      <c r="W265" s="1494"/>
      <c r="X265" s="1494"/>
      <c r="Y265" s="1494"/>
    </row>
    <row r="266" spans="3:27" ht="15.75" customHeight="1" thickBot="1" x14ac:dyDescent="0.3">
      <c r="D266" s="1482" t="s">
        <v>1437</v>
      </c>
      <c r="E266" s="1755" t="s">
        <v>1438</v>
      </c>
      <c r="F266" s="1756"/>
      <c r="G266" s="301" t="s">
        <v>26</v>
      </c>
      <c r="H266" s="1757">
        <v>832.96</v>
      </c>
      <c r="M266" s="1494"/>
      <c r="N266" s="1494"/>
      <c r="O266" s="1422"/>
      <c r="P266" s="1734"/>
      <c r="Q266" s="1744"/>
      <c r="R266" s="863"/>
      <c r="S266" s="226"/>
      <c r="T266" s="1494"/>
      <c r="U266" s="1745"/>
      <c r="V266" s="1494"/>
      <c r="W266" s="1494"/>
      <c r="X266" s="1494"/>
      <c r="Y266" s="1494"/>
    </row>
    <row r="267" spans="3:27" ht="15.75" customHeight="1" x14ac:dyDescent="0.25">
      <c r="D267" s="546"/>
      <c r="E267" s="546"/>
      <c r="F267" s="546"/>
      <c r="G267" s="546"/>
      <c r="M267" s="1494"/>
      <c r="N267" s="1494"/>
      <c r="O267" s="1422"/>
      <c r="P267" s="1734"/>
      <c r="Q267" s="225"/>
      <c r="R267" s="863"/>
      <c r="S267" s="226"/>
      <c r="T267" s="1494"/>
      <c r="U267" s="1494"/>
      <c r="V267" s="1494"/>
      <c r="W267" s="1494"/>
      <c r="X267" s="1494"/>
      <c r="Y267" s="1494"/>
    </row>
    <row r="268" spans="3:27" ht="15.75" customHeight="1" x14ac:dyDescent="0.25">
      <c r="C268" s="462"/>
      <c r="D268" s="459"/>
      <c r="E268" s="459"/>
      <c r="F268" s="459"/>
      <c r="G268" s="459"/>
      <c r="H268" s="96"/>
      <c r="I268" s="459"/>
      <c r="J268" s="460"/>
      <c r="K268" s="461"/>
      <c r="M268" s="1494"/>
      <c r="N268" s="1494"/>
      <c r="O268" s="1494"/>
      <c r="P268" s="1494"/>
      <c r="Q268" s="1494"/>
      <c r="R268" s="1494"/>
      <c r="S268" s="1494"/>
      <c r="T268" s="1494"/>
      <c r="U268" s="1494"/>
      <c r="V268" s="1494"/>
      <c r="W268" s="1494"/>
      <c r="X268" s="1494"/>
      <c r="Y268" s="1494"/>
    </row>
    <row r="269" spans="3:27" ht="15.75" customHeight="1" thickBot="1" x14ac:dyDescent="0.3">
      <c r="D269" s="18" t="s">
        <v>613</v>
      </c>
      <c r="E269" s="96"/>
      <c r="F269" s="96"/>
      <c r="G269" s="96"/>
      <c r="H269" s="9"/>
      <c r="I269" s="9"/>
      <c r="M269" s="1494"/>
      <c r="N269" s="1494"/>
      <c r="O269" s="1494"/>
      <c r="P269" s="1494"/>
      <c r="Q269" s="1494"/>
      <c r="R269" s="1428"/>
      <c r="S269" s="1428"/>
      <c r="T269" s="1428"/>
      <c r="U269" s="1494"/>
      <c r="V269" s="1494"/>
      <c r="W269" s="1494"/>
      <c r="X269" s="1494"/>
      <c r="Y269" s="1494"/>
    </row>
    <row r="270" spans="3:27" ht="15.75" customHeight="1" x14ac:dyDescent="0.25">
      <c r="D270" s="2286" t="s">
        <v>1</v>
      </c>
      <c r="E270" s="2284" t="s">
        <v>586</v>
      </c>
      <c r="F270" s="2284" t="s">
        <v>150</v>
      </c>
      <c r="G270" s="2284" t="s">
        <v>52</v>
      </c>
      <c r="H270" s="2296" t="s">
        <v>59</v>
      </c>
      <c r="M270" s="1494"/>
      <c r="N270" s="1494"/>
      <c r="O270" s="1845"/>
      <c r="P270" s="1845"/>
      <c r="Q270" s="1876"/>
      <c r="R270" s="1825"/>
      <c r="S270" s="1845"/>
      <c r="T270" s="2290"/>
      <c r="U270" s="1494"/>
      <c r="V270" s="1494"/>
      <c r="W270" s="1494"/>
      <c r="X270" s="1494"/>
      <c r="Y270" s="1494"/>
    </row>
    <row r="271" spans="3:27" ht="15.75" customHeight="1" x14ac:dyDescent="0.25">
      <c r="D271" s="2287"/>
      <c r="E271" s="2285"/>
      <c r="F271" s="2285"/>
      <c r="G271" s="2285"/>
      <c r="H271" s="2297"/>
      <c r="M271" s="1494"/>
      <c r="N271" s="1494"/>
      <c r="O271" s="1845"/>
      <c r="P271" s="1845"/>
      <c r="Q271" s="1876"/>
      <c r="R271" s="1825"/>
      <c r="S271" s="1845"/>
      <c r="T271" s="2290"/>
      <c r="U271" s="1494"/>
      <c r="V271" s="1494"/>
      <c r="W271" s="1494"/>
      <c r="X271" s="1494"/>
      <c r="Y271" s="1494"/>
    </row>
    <row r="272" spans="3:27" ht="15.75" customHeight="1" x14ac:dyDescent="0.25">
      <c r="D272" s="1082" t="s">
        <v>591</v>
      </c>
      <c r="E272" s="190" t="s">
        <v>590</v>
      </c>
      <c r="F272" s="227">
        <v>0.23</v>
      </c>
      <c r="G272" s="227">
        <v>0.16</v>
      </c>
      <c r="H272" s="1181" t="s">
        <v>1129</v>
      </c>
      <c r="M272" s="1494"/>
      <c r="N272" s="1494"/>
      <c r="O272" s="859"/>
      <c r="P272" s="251"/>
      <c r="Q272" s="225"/>
      <c r="R272" s="863"/>
      <c r="S272" s="226"/>
      <c r="T272" s="1494"/>
      <c r="U272" s="1494"/>
      <c r="V272" s="1672"/>
      <c r="W272" s="1494"/>
      <c r="X272" s="1619"/>
      <c r="Y272" s="1619"/>
    </row>
    <row r="273" spans="4:25" ht="15.75" customHeight="1" x14ac:dyDescent="0.25">
      <c r="D273" s="1081" t="s">
        <v>592</v>
      </c>
      <c r="E273" s="189" t="s">
        <v>614</v>
      </c>
      <c r="F273" s="177">
        <v>0.36299999999999999</v>
      </c>
      <c r="G273" s="177">
        <v>0.24</v>
      </c>
      <c r="H273" s="1182" t="s">
        <v>1129</v>
      </c>
      <c r="M273" s="1494"/>
      <c r="N273" s="1494"/>
      <c r="O273" s="1424"/>
      <c r="P273" s="1748"/>
      <c r="Q273" s="1725"/>
      <c r="R273" s="861"/>
      <c r="S273" s="226"/>
      <c r="T273" s="1494"/>
      <c r="U273" s="1494"/>
      <c r="V273" s="1672"/>
      <c r="W273" s="1494"/>
      <c r="X273" s="1619"/>
      <c r="Y273" s="1619"/>
    </row>
    <row r="274" spans="4:25" ht="15.75" customHeight="1" x14ac:dyDescent="0.25">
      <c r="D274" s="1082" t="s">
        <v>593</v>
      </c>
      <c r="E274" s="190" t="s">
        <v>615</v>
      </c>
      <c r="F274" s="227">
        <v>0.54</v>
      </c>
      <c r="G274" s="227">
        <v>0.56999999999999995</v>
      </c>
      <c r="H274" s="1181" t="s">
        <v>1129</v>
      </c>
      <c r="M274" s="1494"/>
      <c r="N274" s="1494"/>
      <c r="O274" s="859"/>
      <c r="P274" s="251"/>
      <c r="Q274" s="198"/>
      <c r="R274" s="863"/>
      <c r="S274" s="226"/>
      <c r="T274" s="1494"/>
      <c r="U274" s="1672"/>
      <c r="V274" s="1672"/>
      <c r="W274" s="1494"/>
      <c r="X274" s="1619"/>
      <c r="Y274" s="1619"/>
    </row>
    <row r="275" spans="4:25" ht="15.75" customHeight="1" x14ac:dyDescent="0.25">
      <c r="D275" s="1081" t="s">
        <v>594</v>
      </c>
      <c r="E275" s="189" t="s">
        <v>616</v>
      </c>
      <c r="F275" s="73">
        <v>1</v>
      </c>
      <c r="G275" s="177">
        <v>0.96</v>
      </c>
      <c r="H275" s="1182">
        <v>560</v>
      </c>
      <c r="M275" s="1494"/>
      <c r="N275" s="1494"/>
      <c r="O275" s="1424"/>
      <c r="P275" s="1748"/>
      <c r="Q275" s="860"/>
      <c r="R275" s="1619"/>
      <c r="S275" s="226"/>
      <c r="T275" s="199"/>
      <c r="U275" s="1672"/>
      <c r="V275" s="1672"/>
      <c r="W275" s="1494"/>
      <c r="X275" s="1164"/>
      <c r="Y275" s="1164"/>
    </row>
    <row r="276" spans="4:25" ht="15.75" customHeight="1" x14ac:dyDescent="0.25">
      <c r="D276" s="1082" t="s">
        <v>595</v>
      </c>
      <c r="E276" s="190" t="s">
        <v>616</v>
      </c>
      <c r="F276" s="753">
        <v>1</v>
      </c>
      <c r="G276" s="227">
        <v>1.18</v>
      </c>
      <c r="H276" s="1181" t="s">
        <v>1129</v>
      </c>
      <c r="M276" s="1494"/>
      <c r="N276" s="1494"/>
      <c r="O276" s="859"/>
      <c r="P276" s="251"/>
      <c r="Q276" s="198"/>
      <c r="R276" s="863"/>
      <c r="S276" s="226"/>
      <c r="T276" s="199"/>
      <c r="U276" s="1672"/>
      <c r="V276" s="1672"/>
      <c r="W276" s="1494"/>
      <c r="X276" s="1164"/>
      <c r="Y276" s="1164"/>
    </row>
    <row r="277" spans="4:25" ht="15.75" customHeight="1" x14ac:dyDescent="0.25">
      <c r="D277" s="1081" t="s">
        <v>931</v>
      </c>
      <c r="E277" s="189" t="s">
        <v>616</v>
      </c>
      <c r="F277" s="752">
        <v>1</v>
      </c>
      <c r="G277" s="73">
        <v>1.5</v>
      </c>
      <c r="H277" s="1182" t="s">
        <v>1129</v>
      </c>
      <c r="M277" s="1494"/>
      <c r="N277" s="1494"/>
      <c r="O277" s="1424"/>
      <c r="P277" s="1748"/>
      <c r="Q277" s="198"/>
      <c r="R277" s="863"/>
      <c r="S277" s="226"/>
      <c r="T277" s="199"/>
      <c r="U277" s="1672"/>
      <c r="V277" s="1672"/>
      <c r="W277" s="1494"/>
      <c r="X277" s="1164"/>
      <c r="Y277" s="1164"/>
    </row>
    <row r="278" spans="4:25" ht="15.75" customHeight="1" x14ac:dyDescent="0.25">
      <c r="D278" s="1081" t="s">
        <v>612</v>
      </c>
      <c r="E278" s="189" t="s">
        <v>616</v>
      </c>
      <c r="F278" s="752">
        <v>1</v>
      </c>
      <c r="G278" s="73">
        <v>1.6</v>
      </c>
      <c r="H278" s="1182" t="s">
        <v>1129</v>
      </c>
      <c r="M278" s="1494"/>
      <c r="N278" s="1494"/>
      <c r="O278" s="1424"/>
      <c r="P278" s="1748"/>
      <c r="Q278" s="198"/>
      <c r="R278" s="863"/>
      <c r="S278" s="226"/>
      <c r="T278" s="199"/>
      <c r="U278" s="1494"/>
      <c r="V278" s="1494"/>
      <c r="W278" s="1494"/>
      <c r="X278" s="1494"/>
      <c r="Y278" s="1494"/>
    </row>
    <row r="279" spans="4:25" ht="15.75" customHeight="1" x14ac:dyDescent="0.25">
      <c r="D279" s="1082" t="s">
        <v>596</v>
      </c>
      <c r="E279" s="190" t="s">
        <v>617</v>
      </c>
      <c r="F279" s="753">
        <v>1.6</v>
      </c>
      <c r="G279" s="173">
        <v>1.8</v>
      </c>
      <c r="H279" s="1181">
        <v>793.6</v>
      </c>
      <c r="M279" s="1494"/>
      <c r="N279" s="1494"/>
      <c r="O279" s="859"/>
      <c r="P279" s="251"/>
      <c r="Q279" s="198"/>
      <c r="R279" s="1619"/>
      <c r="S279" s="226"/>
      <c r="T279" s="199"/>
      <c r="U279" s="1494"/>
      <c r="V279" s="1494"/>
      <c r="W279" s="1494"/>
      <c r="X279" s="1494"/>
      <c r="Y279" s="1494"/>
    </row>
    <row r="280" spans="4:25" ht="15.75" customHeight="1" x14ac:dyDescent="0.25">
      <c r="D280" s="1081" t="s">
        <v>597</v>
      </c>
      <c r="E280" s="189" t="s">
        <v>617</v>
      </c>
      <c r="F280" s="752">
        <v>1.6</v>
      </c>
      <c r="G280" s="73">
        <v>2.1</v>
      </c>
      <c r="H280" s="1182" t="s">
        <v>1129</v>
      </c>
      <c r="M280" s="1494"/>
      <c r="N280" s="1494"/>
      <c r="O280" s="1424"/>
      <c r="P280" s="1748"/>
      <c r="Q280" s="198"/>
      <c r="R280" s="863"/>
      <c r="S280" s="226"/>
      <c r="T280" s="199"/>
      <c r="U280" s="1494"/>
      <c r="V280" s="1494"/>
      <c r="W280" s="1494"/>
      <c r="X280" s="1494"/>
      <c r="Y280" s="1494"/>
    </row>
    <row r="281" spans="4:25" ht="15.75" customHeight="1" x14ac:dyDescent="0.25">
      <c r="D281" s="1082" t="s">
        <v>598</v>
      </c>
      <c r="E281" s="190" t="s">
        <v>617</v>
      </c>
      <c r="F281" s="753">
        <v>1.6</v>
      </c>
      <c r="G281" s="173">
        <v>2.6</v>
      </c>
      <c r="H281" s="1181" t="s">
        <v>1129</v>
      </c>
      <c r="M281" s="1494"/>
      <c r="N281" s="1494"/>
      <c r="O281" s="859"/>
      <c r="P281" s="251"/>
      <c r="Q281" s="198"/>
      <c r="R281" s="863"/>
      <c r="S281" s="226"/>
      <c r="T281" s="199"/>
      <c r="U281" s="1494"/>
      <c r="V281" s="1494"/>
      <c r="W281" s="1494"/>
      <c r="X281" s="1494"/>
      <c r="Y281" s="1494"/>
    </row>
    <row r="282" spans="4:25" ht="15.75" customHeight="1" x14ac:dyDescent="0.25">
      <c r="D282" s="1081" t="s">
        <v>599</v>
      </c>
      <c r="E282" s="189" t="s">
        <v>618</v>
      </c>
      <c r="F282" s="752">
        <v>2.4</v>
      </c>
      <c r="G282" s="73">
        <v>2.7</v>
      </c>
      <c r="H282" s="1182">
        <v>1129.6000000000001</v>
      </c>
      <c r="M282" s="1494"/>
      <c r="N282" s="1494"/>
      <c r="O282" s="1424"/>
      <c r="P282" s="1748"/>
      <c r="Q282" s="198"/>
      <c r="R282" s="1619"/>
      <c r="S282" s="226"/>
      <c r="T282" s="199"/>
      <c r="U282" s="1494"/>
      <c r="V282" s="1494"/>
      <c r="W282" s="1494"/>
      <c r="X282" s="1494"/>
      <c r="Y282" s="1494"/>
    </row>
    <row r="283" spans="4:25" ht="15.75" customHeight="1" x14ac:dyDescent="0.25">
      <c r="D283" s="1082" t="s">
        <v>600</v>
      </c>
      <c r="E283" s="190" t="s">
        <v>618</v>
      </c>
      <c r="F283" s="753">
        <v>2.4</v>
      </c>
      <c r="G283" s="173">
        <v>3</v>
      </c>
      <c r="H283" s="1181" t="s">
        <v>1129</v>
      </c>
      <c r="M283" s="1494"/>
      <c r="N283" s="1494"/>
      <c r="O283" s="859"/>
      <c r="P283" s="251"/>
      <c r="Q283" s="198"/>
      <c r="R283" s="863"/>
      <c r="S283" s="226"/>
      <c r="T283" s="199"/>
      <c r="U283" s="1494"/>
      <c r="V283" s="1494"/>
      <c r="W283" s="1494"/>
      <c r="X283" s="1494"/>
      <c r="Y283" s="1494"/>
    </row>
    <row r="284" spans="4:25" ht="15.75" customHeight="1" x14ac:dyDescent="0.25">
      <c r="D284" s="1081" t="s">
        <v>601</v>
      </c>
      <c r="E284" s="189" t="s">
        <v>618</v>
      </c>
      <c r="F284" s="752">
        <v>2.4</v>
      </c>
      <c r="G284" s="73">
        <v>3.3</v>
      </c>
      <c r="H284" s="1182" t="s">
        <v>1129</v>
      </c>
      <c r="M284" s="1494"/>
      <c r="N284" s="1494"/>
      <c r="O284" s="1424"/>
      <c r="P284" s="1748"/>
      <c r="Q284" s="198"/>
      <c r="R284" s="863"/>
      <c r="S284" s="226"/>
      <c r="T284" s="199"/>
      <c r="U284" s="1494"/>
      <c r="V284" s="1494"/>
      <c r="W284" s="1494"/>
      <c r="X284" s="1494"/>
      <c r="Y284" s="1494"/>
    </row>
    <row r="285" spans="4:25" ht="15.75" customHeight="1" x14ac:dyDescent="0.25">
      <c r="D285" s="1082" t="s">
        <v>602</v>
      </c>
      <c r="E285" s="190" t="s">
        <v>619</v>
      </c>
      <c r="F285" s="753">
        <v>3.3</v>
      </c>
      <c r="G285" s="173">
        <v>4.9000000000000004</v>
      </c>
      <c r="H285" s="1181" t="s">
        <v>1129</v>
      </c>
      <c r="M285" s="1494"/>
      <c r="N285" s="1494"/>
      <c r="O285" s="859"/>
      <c r="P285" s="251"/>
      <c r="Q285" s="198"/>
      <c r="R285" s="863"/>
      <c r="S285" s="226"/>
      <c r="T285" s="199"/>
      <c r="U285" s="1494"/>
      <c r="V285" s="1494"/>
      <c r="W285" s="1494"/>
      <c r="X285" s="1494"/>
      <c r="Y285" s="1494"/>
    </row>
    <row r="286" spans="4:25" ht="15.75" customHeight="1" x14ac:dyDescent="0.25">
      <c r="D286" s="1081" t="s">
        <v>603</v>
      </c>
      <c r="E286" s="189" t="s">
        <v>619</v>
      </c>
      <c r="F286" s="752">
        <v>3.3</v>
      </c>
      <c r="G286" s="73">
        <v>5.9</v>
      </c>
      <c r="H286" s="1182" t="s">
        <v>1129</v>
      </c>
      <c r="M286" s="1494"/>
      <c r="N286" s="1494"/>
      <c r="O286" s="1424"/>
      <c r="P286" s="1748"/>
      <c r="Q286" s="198"/>
      <c r="R286" s="863"/>
      <c r="S286" s="226"/>
      <c r="T286" s="199"/>
      <c r="U286" s="1494"/>
      <c r="V286" s="1494"/>
      <c r="W286" s="1494"/>
      <c r="X286" s="1494"/>
      <c r="Y286" s="1494"/>
    </row>
    <row r="287" spans="4:25" ht="15.75" customHeight="1" x14ac:dyDescent="0.25">
      <c r="D287" s="1081" t="s">
        <v>604</v>
      </c>
      <c r="E287" s="189" t="s">
        <v>620</v>
      </c>
      <c r="F287" s="752">
        <v>4.5</v>
      </c>
      <c r="G287" s="73">
        <v>7</v>
      </c>
      <c r="H287" s="1182">
        <v>2582.4</v>
      </c>
      <c r="M287" s="1494"/>
      <c r="N287" s="1494"/>
      <c r="O287" s="1424"/>
      <c r="P287" s="1748"/>
      <c r="Q287" s="198"/>
      <c r="R287" s="1164"/>
      <c r="S287" s="226"/>
      <c r="T287" s="199"/>
      <c r="U287" s="1494"/>
      <c r="V287" s="1494"/>
      <c r="W287" s="1494"/>
      <c r="X287" s="1494"/>
      <c r="Y287" s="1494"/>
    </row>
    <row r="288" spans="4:25" ht="15.75" customHeight="1" x14ac:dyDescent="0.25">
      <c r="D288" s="1082" t="s">
        <v>605</v>
      </c>
      <c r="E288" s="190" t="s">
        <v>620</v>
      </c>
      <c r="F288" s="753">
        <v>4.5</v>
      </c>
      <c r="G288" s="173">
        <v>9</v>
      </c>
      <c r="H288" s="1181" t="s">
        <v>1129</v>
      </c>
      <c r="M288" s="1494"/>
      <c r="N288" s="1494"/>
      <c r="O288" s="859"/>
      <c r="P288" s="251"/>
      <c r="Q288" s="198"/>
      <c r="R288" s="863"/>
      <c r="S288" s="226"/>
      <c r="T288" s="199"/>
      <c r="U288" s="1494"/>
      <c r="V288" s="1494"/>
      <c r="W288" s="1494"/>
      <c r="X288" s="1494"/>
      <c r="Y288" s="1494"/>
    </row>
    <row r="289" spans="1:25" ht="15.75" customHeight="1" x14ac:dyDescent="0.25">
      <c r="D289" s="1081" t="s">
        <v>606</v>
      </c>
      <c r="E289" s="189" t="s">
        <v>621</v>
      </c>
      <c r="F289" s="752">
        <v>6.9</v>
      </c>
      <c r="G289" s="73">
        <v>11.9</v>
      </c>
      <c r="H289" s="1182">
        <v>6208</v>
      </c>
      <c r="M289" s="1494"/>
      <c r="N289" s="1494"/>
      <c r="O289" s="1424"/>
      <c r="P289" s="1748"/>
      <c r="Q289" s="198"/>
      <c r="R289" s="1164"/>
      <c r="S289" s="226"/>
      <c r="T289" s="199"/>
      <c r="U289" s="1494"/>
      <c r="V289" s="1494"/>
      <c r="W289" s="1494"/>
      <c r="X289" s="1494"/>
      <c r="Y289" s="1494"/>
    </row>
    <row r="290" spans="1:25" ht="15.75" customHeight="1" x14ac:dyDescent="0.25">
      <c r="D290" s="1082" t="s">
        <v>607</v>
      </c>
      <c r="E290" s="190" t="s">
        <v>621</v>
      </c>
      <c r="F290" s="753">
        <v>6.9</v>
      </c>
      <c r="G290" s="173">
        <v>14</v>
      </c>
      <c r="H290" s="1181" t="s">
        <v>1129</v>
      </c>
      <c r="M290" s="1494"/>
      <c r="N290" s="1494"/>
      <c r="O290" s="859"/>
      <c r="P290" s="251"/>
      <c r="Q290" s="198"/>
      <c r="R290" s="863"/>
      <c r="S290" s="226"/>
      <c r="T290" s="199"/>
      <c r="U290" s="1494"/>
      <c r="V290" s="1494"/>
      <c r="W290" s="1494"/>
      <c r="X290" s="1494"/>
      <c r="Y290" s="1494"/>
    </row>
    <row r="291" spans="1:25" ht="15.75" customHeight="1" x14ac:dyDescent="0.25">
      <c r="D291" s="1081" t="s">
        <v>608</v>
      </c>
      <c r="E291" s="189" t="s">
        <v>621</v>
      </c>
      <c r="F291" s="752">
        <v>6.9</v>
      </c>
      <c r="G291" s="73">
        <v>13</v>
      </c>
      <c r="H291" s="1182" t="s">
        <v>1129</v>
      </c>
      <c r="M291" s="1494"/>
      <c r="N291" s="1494"/>
      <c r="O291" s="1424"/>
      <c r="P291" s="1748"/>
      <c r="Q291" s="198"/>
      <c r="R291" s="863"/>
      <c r="S291" s="226"/>
      <c r="T291" s="199"/>
      <c r="U291" s="1494"/>
      <c r="V291" s="1494"/>
      <c r="W291" s="1494"/>
      <c r="X291" s="1494"/>
      <c r="Y291" s="1494"/>
    </row>
    <row r="292" spans="1:25" ht="15.75" customHeight="1" x14ac:dyDescent="0.25">
      <c r="D292" s="1082" t="s">
        <v>609</v>
      </c>
      <c r="E292" s="190" t="s">
        <v>622</v>
      </c>
      <c r="F292" s="753">
        <v>9.6999999999999993</v>
      </c>
      <c r="G292" s="173">
        <v>16.899999999999999</v>
      </c>
      <c r="H292" s="1181">
        <v>10313.6</v>
      </c>
      <c r="M292" s="1494"/>
      <c r="N292" s="1494"/>
      <c r="O292" s="859"/>
      <c r="P292" s="251"/>
      <c r="Q292" s="198"/>
      <c r="R292" s="1164"/>
      <c r="S292" s="226"/>
      <c r="T292" s="199"/>
      <c r="U292" s="1494"/>
      <c r="V292" s="1494"/>
      <c r="W292" s="1494"/>
      <c r="X292" s="1494"/>
      <c r="Y292" s="1494"/>
    </row>
    <row r="293" spans="1:25" ht="15.75" customHeight="1" x14ac:dyDescent="0.25">
      <c r="D293" s="1081" t="s">
        <v>610</v>
      </c>
      <c r="E293" s="189" t="s">
        <v>622</v>
      </c>
      <c r="F293" s="752">
        <v>9.6999999999999993</v>
      </c>
      <c r="G293" s="73">
        <v>18.7</v>
      </c>
      <c r="H293" s="1182" t="s">
        <v>1129</v>
      </c>
      <c r="M293" s="1494"/>
      <c r="N293" s="1494"/>
      <c r="O293" s="1424"/>
      <c r="P293" s="1748"/>
      <c r="Q293" s="198"/>
      <c r="R293" s="863"/>
      <c r="S293" s="226"/>
      <c r="T293" s="1494"/>
      <c r="U293" s="1494"/>
      <c r="V293" s="1494"/>
      <c r="W293" s="1494"/>
      <c r="X293" s="1494"/>
      <c r="Y293" s="1494"/>
    </row>
    <row r="294" spans="1:25" ht="15.75" customHeight="1" thickBot="1" x14ac:dyDescent="0.3">
      <c r="D294" s="1083" t="s">
        <v>611</v>
      </c>
      <c r="E294" s="229" t="s">
        <v>622</v>
      </c>
      <c r="F294" s="751">
        <v>9.6999999999999993</v>
      </c>
      <c r="G294" s="230">
        <v>18.399999999999999</v>
      </c>
      <c r="H294" s="1183" t="s">
        <v>1129</v>
      </c>
      <c r="M294" s="1494"/>
      <c r="N294" s="1494"/>
      <c r="O294" s="859"/>
      <c r="P294" s="251"/>
      <c r="Q294" s="198"/>
      <c r="R294" s="863"/>
      <c r="S294" s="226"/>
      <c r="T294" s="1494"/>
      <c r="U294" s="1494"/>
      <c r="V294" s="1494"/>
      <c r="W294" s="1494"/>
      <c r="X294" s="1494"/>
      <c r="Y294" s="1494"/>
    </row>
    <row r="295" spans="1:25" ht="15.75" customHeight="1" x14ac:dyDescent="0.25">
      <c r="M295" s="1494"/>
      <c r="N295" s="1494"/>
      <c r="O295" s="1494"/>
      <c r="P295" s="1494"/>
      <c r="Q295" s="1494"/>
      <c r="R295" s="1494"/>
      <c r="S295" s="1494"/>
      <c r="T295" s="1494"/>
      <c r="U295" s="1494"/>
      <c r="V295" s="1494"/>
      <c r="W295" s="1494"/>
      <c r="X295" s="1494"/>
      <c r="Y295" s="1494"/>
    </row>
    <row r="296" spans="1:25" ht="15.75" customHeight="1" thickBot="1" x14ac:dyDescent="0.3">
      <c r="D296" s="18" t="s">
        <v>657</v>
      </c>
      <c r="E296" s="96"/>
      <c r="F296" s="96"/>
      <c r="G296" s="96"/>
      <c r="H296" s="96"/>
      <c r="M296" s="1494"/>
      <c r="N296" s="1494"/>
      <c r="O296" s="1494"/>
      <c r="P296" s="1494"/>
      <c r="Q296" s="1494"/>
      <c r="R296" s="1428"/>
      <c r="S296" s="1428"/>
      <c r="T296" s="1428"/>
      <c r="U296" s="1494"/>
      <c r="V296" s="1494"/>
      <c r="W296" s="1494"/>
      <c r="X296" s="1494"/>
      <c r="Y296" s="1494"/>
    </row>
    <row r="297" spans="1:25" ht="15.75" customHeight="1" x14ac:dyDescent="0.25">
      <c r="D297" s="2286" t="s">
        <v>1</v>
      </c>
      <c r="E297" s="2284" t="s">
        <v>623</v>
      </c>
      <c r="F297" s="2284" t="s">
        <v>589</v>
      </c>
      <c r="G297" s="2284" t="s">
        <v>651</v>
      </c>
      <c r="H297" s="2298" t="s">
        <v>59</v>
      </c>
      <c r="I297" s="2295"/>
      <c r="M297" s="1494"/>
      <c r="N297" s="1494"/>
      <c r="O297" s="1845"/>
      <c r="P297" s="1845"/>
      <c r="Q297" s="1876"/>
      <c r="R297" s="1825"/>
      <c r="S297" s="1845"/>
      <c r="T297" s="2290"/>
      <c r="U297" s="1494"/>
      <c r="V297" s="1494"/>
      <c r="W297" s="1494"/>
      <c r="X297" s="1494"/>
      <c r="Y297" s="1494"/>
    </row>
    <row r="298" spans="1:25" ht="15.75" customHeight="1" x14ac:dyDescent="0.25">
      <c r="A298" s="96"/>
      <c r="B298" s="442"/>
      <c r="D298" s="2287"/>
      <c r="E298" s="2285"/>
      <c r="F298" s="2285"/>
      <c r="G298" s="2285"/>
      <c r="H298" s="2299"/>
      <c r="I298" s="2295"/>
      <c r="M298" s="1494"/>
      <c r="N298" s="1494"/>
      <c r="O298" s="1845"/>
      <c r="P298" s="1845"/>
      <c r="Q298" s="1876"/>
      <c r="R298" s="1825"/>
      <c r="S298" s="1845"/>
      <c r="T298" s="2290"/>
      <c r="U298" s="1494"/>
      <c r="V298" s="1494"/>
      <c r="W298" s="1494"/>
      <c r="X298" s="1494"/>
      <c r="Y298" s="1494"/>
    </row>
    <row r="299" spans="1:25" ht="15.75" customHeight="1" x14ac:dyDescent="0.25">
      <c r="A299" s="96"/>
      <c r="B299" s="442"/>
      <c r="D299" s="1081" t="s">
        <v>624</v>
      </c>
      <c r="E299" s="73" t="s">
        <v>633</v>
      </c>
      <c r="F299" s="189" t="s">
        <v>642</v>
      </c>
      <c r="G299" s="73">
        <v>9.5</v>
      </c>
      <c r="H299" s="1182" t="s">
        <v>1129</v>
      </c>
      <c r="I299" s="483"/>
      <c r="M299" s="1494"/>
      <c r="N299" s="1494"/>
      <c r="O299" s="1424"/>
      <c r="P299" s="1520"/>
      <c r="Q299" s="225"/>
      <c r="R299" s="863"/>
      <c r="S299" s="226"/>
      <c r="T299" s="199"/>
      <c r="U299" s="1494"/>
      <c r="V299" s="1494"/>
      <c r="W299" s="1494"/>
      <c r="X299" s="1619"/>
      <c r="Y299" s="1619"/>
    </row>
    <row r="300" spans="1:25" ht="15.75" customHeight="1" x14ac:dyDescent="0.25">
      <c r="A300" s="96"/>
      <c r="B300" s="442"/>
      <c r="D300" s="1082" t="s">
        <v>625</v>
      </c>
      <c r="E300" s="173" t="s">
        <v>634</v>
      </c>
      <c r="F300" s="190" t="s">
        <v>643</v>
      </c>
      <c r="G300" s="173">
        <v>16.5</v>
      </c>
      <c r="H300" s="1181" t="s">
        <v>1129</v>
      </c>
      <c r="I300" s="483"/>
      <c r="M300" s="1494"/>
      <c r="N300" s="1494"/>
      <c r="O300" s="859"/>
      <c r="P300" s="1162"/>
      <c r="Q300" s="1725"/>
      <c r="R300" s="861"/>
      <c r="S300" s="226"/>
      <c r="T300" s="199"/>
      <c r="U300" s="1494"/>
      <c r="V300" s="1494"/>
      <c r="W300" s="1494"/>
      <c r="X300" s="1619"/>
      <c r="Y300" s="1619"/>
    </row>
    <row r="301" spans="1:25" ht="15.75" customHeight="1" x14ac:dyDescent="0.25">
      <c r="A301" s="96"/>
      <c r="B301" s="442"/>
      <c r="D301" s="1081" t="s">
        <v>626</v>
      </c>
      <c r="E301" s="752" t="s">
        <v>635</v>
      </c>
      <c r="F301" s="191" t="s">
        <v>644</v>
      </c>
      <c r="G301" s="73">
        <v>29</v>
      </c>
      <c r="H301" s="1182" t="s">
        <v>1129</v>
      </c>
      <c r="I301" s="483"/>
      <c r="M301" s="1494"/>
      <c r="N301" s="1494"/>
      <c r="O301" s="1424"/>
      <c r="P301" s="284"/>
      <c r="Q301" s="198"/>
      <c r="R301" s="863"/>
      <c r="S301" s="226"/>
      <c r="T301" s="199"/>
      <c r="U301" s="1494"/>
      <c r="V301" s="1494"/>
      <c r="W301" s="1494"/>
      <c r="X301" s="1619"/>
      <c r="Y301" s="1619"/>
    </row>
    <row r="302" spans="1:25" ht="15.75" customHeight="1" x14ac:dyDescent="0.25">
      <c r="A302" s="96"/>
      <c r="B302" s="442"/>
      <c r="D302" s="1082" t="s">
        <v>627</v>
      </c>
      <c r="E302" s="753" t="s">
        <v>636</v>
      </c>
      <c r="F302" s="193" t="s">
        <v>645</v>
      </c>
      <c r="G302" s="173">
        <v>43</v>
      </c>
      <c r="H302" s="1181">
        <v>107.2</v>
      </c>
      <c r="I302" s="483"/>
      <c r="M302" s="1494"/>
      <c r="N302" s="1494"/>
      <c r="O302" s="859"/>
      <c r="P302" s="140"/>
      <c r="Q302" s="860"/>
      <c r="R302" s="1619"/>
      <c r="S302" s="226"/>
      <c r="T302" s="199"/>
      <c r="U302" s="1672"/>
      <c r="V302" s="1672"/>
      <c r="W302" s="1494"/>
      <c r="X302" s="1619"/>
      <c r="Y302" s="1619"/>
    </row>
    <row r="303" spans="1:25" ht="15.75" customHeight="1" x14ac:dyDescent="0.25">
      <c r="A303" s="96"/>
      <c r="B303" s="442"/>
      <c r="D303" s="1081" t="s">
        <v>628</v>
      </c>
      <c r="E303" s="752" t="s">
        <v>637</v>
      </c>
      <c r="F303" s="191" t="s">
        <v>646</v>
      </c>
      <c r="G303" s="73">
        <v>62</v>
      </c>
      <c r="H303" s="1182" t="s">
        <v>1129</v>
      </c>
      <c r="I303" s="483"/>
      <c r="M303" s="1494"/>
      <c r="N303" s="1494"/>
      <c r="O303" s="1424"/>
      <c r="P303" s="284"/>
      <c r="Q303" s="198"/>
      <c r="R303" s="1494"/>
      <c r="S303" s="226"/>
      <c r="T303" s="199"/>
      <c r="U303" s="1494"/>
      <c r="V303" s="1494"/>
      <c r="W303" s="1494"/>
      <c r="X303" s="1619"/>
      <c r="Y303" s="1619"/>
    </row>
    <row r="304" spans="1:25" ht="15.75" customHeight="1" x14ac:dyDescent="0.25">
      <c r="A304" s="96"/>
      <c r="B304" s="442"/>
      <c r="D304" s="1082" t="s">
        <v>629</v>
      </c>
      <c r="E304" s="753" t="s">
        <v>638</v>
      </c>
      <c r="F304" s="193" t="s">
        <v>647</v>
      </c>
      <c r="G304" s="173">
        <v>92</v>
      </c>
      <c r="H304" s="1181">
        <v>211.20000000000002</v>
      </c>
      <c r="I304" s="483"/>
      <c r="M304" s="1494"/>
      <c r="N304" s="1494"/>
      <c r="O304" s="859"/>
      <c r="P304" s="140"/>
      <c r="Q304" s="198"/>
      <c r="R304" s="1619"/>
      <c r="S304" s="226"/>
      <c r="T304" s="199"/>
      <c r="U304" s="1672"/>
      <c r="V304" s="1672"/>
      <c r="W304" s="1494"/>
      <c r="X304" s="1164"/>
      <c r="Y304" s="1164"/>
    </row>
    <row r="305" spans="1:25" ht="15.75" customHeight="1" x14ac:dyDescent="0.25">
      <c r="A305" s="96"/>
      <c r="B305" s="442"/>
      <c r="D305" s="1081" t="s">
        <v>630</v>
      </c>
      <c r="E305" s="752" t="s">
        <v>639</v>
      </c>
      <c r="F305" s="191" t="s">
        <v>648</v>
      </c>
      <c r="G305" s="73">
        <v>163</v>
      </c>
      <c r="H305" s="1182">
        <v>355.20000000000005</v>
      </c>
      <c r="I305" s="483"/>
      <c r="M305" s="1494"/>
      <c r="N305" s="1494"/>
      <c r="O305" s="1424"/>
      <c r="P305" s="284"/>
      <c r="Q305" s="198"/>
      <c r="R305" s="1619"/>
      <c r="S305" s="226"/>
      <c r="T305" s="199"/>
      <c r="U305" s="1672"/>
      <c r="V305" s="1672"/>
      <c r="W305" s="1494"/>
      <c r="X305" s="1164"/>
      <c r="Y305" s="1164"/>
    </row>
    <row r="306" spans="1:25" ht="15.75" customHeight="1" x14ac:dyDescent="0.25">
      <c r="A306" s="96"/>
      <c r="B306" s="442"/>
      <c r="D306" s="1082" t="s">
        <v>631</v>
      </c>
      <c r="E306" s="753" t="s">
        <v>640</v>
      </c>
      <c r="F306" s="193" t="s">
        <v>649</v>
      </c>
      <c r="G306" s="173">
        <v>220</v>
      </c>
      <c r="H306" s="1181">
        <v>566.4</v>
      </c>
      <c r="I306" s="483"/>
      <c r="M306" s="1494"/>
      <c r="N306" s="1494"/>
      <c r="O306" s="859"/>
      <c r="P306" s="140"/>
      <c r="Q306" s="198"/>
      <c r="R306" s="1619"/>
      <c r="S306" s="226"/>
      <c r="T306" s="199"/>
      <c r="U306" s="1672"/>
      <c r="V306" s="1672"/>
      <c r="W306" s="1494"/>
      <c r="X306" s="1494"/>
      <c r="Y306" s="1494"/>
    </row>
    <row r="307" spans="1:25" ht="15.75" customHeight="1" x14ac:dyDescent="0.25">
      <c r="A307" s="96"/>
      <c r="B307" s="442"/>
      <c r="D307" s="1081" t="s">
        <v>632</v>
      </c>
      <c r="E307" s="752" t="s">
        <v>641</v>
      </c>
      <c r="F307" s="191" t="s">
        <v>650</v>
      </c>
      <c r="G307" s="73">
        <v>300</v>
      </c>
      <c r="H307" s="1182">
        <v>716.80000000000007</v>
      </c>
      <c r="I307" s="483"/>
      <c r="M307" s="1494"/>
      <c r="N307" s="1494"/>
      <c r="O307" s="1424"/>
      <c r="P307" s="284"/>
      <c r="Q307" s="198"/>
      <c r="R307" s="1619"/>
      <c r="S307" s="226"/>
      <c r="T307" s="199"/>
      <c r="U307" s="1672"/>
      <c r="V307" s="1672"/>
      <c r="W307" s="1494"/>
      <c r="X307" s="1494"/>
      <c r="Y307" s="1494"/>
    </row>
    <row r="308" spans="1:25" ht="15.75" customHeight="1" x14ac:dyDescent="0.25">
      <c r="A308" s="96"/>
      <c r="B308" s="446"/>
      <c r="D308" s="1082" t="s">
        <v>652</v>
      </c>
      <c r="E308" s="753" t="s">
        <v>653</v>
      </c>
      <c r="F308" s="193" t="s">
        <v>654</v>
      </c>
      <c r="G308" s="173">
        <v>460</v>
      </c>
      <c r="H308" s="1181" t="s">
        <v>1129</v>
      </c>
      <c r="I308" s="483"/>
      <c r="M308" s="1494"/>
      <c r="N308" s="1494"/>
      <c r="O308" s="859"/>
      <c r="P308" s="140"/>
      <c r="Q308" s="198"/>
      <c r="R308" s="1494"/>
      <c r="S308" s="226"/>
      <c r="T308" s="199"/>
      <c r="U308" s="1494"/>
      <c r="V308" s="1494"/>
      <c r="W308" s="1494"/>
      <c r="X308" s="1494"/>
      <c r="Y308" s="1494"/>
    </row>
    <row r="309" spans="1:25" s="96" customFormat="1" ht="15.75" customHeight="1" x14ac:dyDescent="0.25">
      <c r="B309" s="446"/>
      <c r="D309" s="1081" t="s">
        <v>1344</v>
      </c>
      <c r="E309" s="752"/>
      <c r="F309" s="191"/>
      <c r="G309" s="73"/>
      <c r="H309" s="1182">
        <v>1872</v>
      </c>
      <c r="I309" s="483"/>
      <c r="M309" s="1494"/>
      <c r="N309" s="1494"/>
      <c r="O309" s="859"/>
      <c r="P309" s="140"/>
      <c r="Q309" s="198"/>
      <c r="R309" s="1164"/>
      <c r="S309" s="226"/>
      <c r="T309" s="199"/>
      <c r="U309" s="1672"/>
      <c r="V309" s="1494"/>
      <c r="W309" s="1494"/>
      <c r="X309" s="1494"/>
      <c r="Y309" s="1494"/>
    </row>
    <row r="310" spans="1:25" ht="15.75" customHeight="1" thickBot="1" x14ac:dyDescent="0.3">
      <c r="A310" s="96"/>
      <c r="B310" s="446"/>
      <c r="C310" s="96"/>
      <c r="D310" s="1083" t="s">
        <v>1345</v>
      </c>
      <c r="E310" s="751"/>
      <c r="F310" s="224"/>
      <c r="G310" s="230"/>
      <c r="H310" s="1183">
        <v>3553.6000000000004</v>
      </c>
      <c r="I310" s="483"/>
      <c r="J310" s="96"/>
      <c r="K310" s="96"/>
      <c r="M310" s="1494"/>
      <c r="N310" s="1494"/>
      <c r="O310" s="859"/>
      <c r="P310" s="1494"/>
      <c r="Q310" s="1494"/>
      <c r="R310" s="1164"/>
      <c r="S310" s="1494"/>
      <c r="T310" s="199"/>
      <c r="U310" s="1672"/>
      <c r="V310" s="1672"/>
      <c r="W310" s="1494"/>
      <c r="X310" s="1494"/>
      <c r="Y310" s="1494"/>
    </row>
    <row r="311" spans="1:25" s="96" customFormat="1" ht="15.75" customHeight="1" x14ac:dyDescent="0.25">
      <c r="B311" s="542"/>
      <c r="D311" s="481"/>
      <c r="E311" s="481"/>
      <c r="F311" s="479"/>
      <c r="G311" s="482"/>
      <c r="H311" s="478"/>
      <c r="I311" s="483"/>
      <c r="M311" s="1494"/>
      <c r="N311" s="1494"/>
      <c r="O311" s="1494"/>
      <c r="P311" s="1494"/>
      <c r="Q311" s="1494"/>
      <c r="R311" s="1494"/>
      <c r="S311" s="1494"/>
      <c r="T311" s="199"/>
      <c r="U311" s="1494"/>
      <c r="V311" s="1672"/>
      <c r="W311" s="1494"/>
      <c r="X311" s="1494"/>
      <c r="Y311" s="1494"/>
    </row>
    <row r="312" spans="1:25" ht="15.75" customHeight="1" x14ac:dyDescent="0.25">
      <c r="M312" s="1494"/>
      <c r="N312" s="1494"/>
      <c r="O312" s="1494"/>
      <c r="P312" s="1494"/>
      <c r="Q312" s="1494"/>
      <c r="R312" s="1494"/>
      <c r="S312" s="1494"/>
      <c r="T312" s="1494"/>
      <c r="U312" s="1494"/>
      <c r="V312" s="1494"/>
      <c r="W312" s="1494"/>
      <c r="X312" s="1494"/>
      <c r="Y312" s="1494"/>
    </row>
    <row r="313" spans="1:25" ht="15.75" customHeight="1" thickBot="1" x14ac:dyDescent="0.3">
      <c r="D313" s="18" t="s">
        <v>672</v>
      </c>
      <c r="E313" s="96"/>
      <c r="F313" s="96"/>
      <c r="G313" s="96"/>
      <c r="M313" s="1494"/>
      <c r="N313" s="1494"/>
      <c r="O313" s="1494"/>
      <c r="P313" s="1494"/>
      <c r="Q313" s="1494"/>
      <c r="R313" s="1494"/>
      <c r="S313" s="1428"/>
      <c r="T313" s="1428"/>
      <c r="U313" s="1494"/>
      <c r="V313" s="1494"/>
      <c r="W313" s="1494"/>
      <c r="X313" s="1494"/>
      <c r="Y313" s="1494"/>
    </row>
    <row r="314" spans="1:25" ht="15.75" customHeight="1" x14ac:dyDescent="0.25">
      <c r="D314" s="2291" t="s">
        <v>1</v>
      </c>
      <c r="E314" s="2293" t="s">
        <v>160</v>
      </c>
      <c r="F314" s="2293" t="s">
        <v>651</v>
      </c>
      <c r="G314" s="2300"/>
      <c r="H314" s="2277" t="s">
        <v>59</v>
      </c>
      <c r="M314" s="1494"/>
      <c r="N314" s="1494"/>
      <c r="O314" s="2257"/>
      <c r="P314" s="2257"/>
      <c r="Q314" s="1876"/>
      <c r="R314" s="1825"/>
      <c r="S314" s="1845"/>
      <c r="T314" s="2290"/>
      <c r="U314" s="1494"/>
      <c r="V314" s="1494"/>
      <c r="W314" s="1494"/>
      <c r="X314" s="1494"/>
      <c r="Y314" s="1494"/>
    </row>
    <row r="315" spans="1:25" ht="15.75" customHeight="1" x14ac:dyDescent="0.25">
      <c r="D315" s="2292"/>
      <c r="E315" s="2294"/>
      <c r="F315" s="2294"/>
      <c r="G315" s="2301"/>
      <c r="H315" s="2278"/>
      <c r="M315" s="1494"/>
      <c r="N315" s="1494"/>
      <c r="O315" s="2257"/>
      <c r="P315" s="2257"/>
      <c r="Q315" s="1876"/>
      <c r="R315" s="1825"/>
      <c r="S315" s="1845"/>
      <c r="T315" s="2290"/>
      <c r="U315" s="1494"/>
      <c r="V315" s="1494"/>
      <c r="W315" s="1494"/>
      <c r="X315" s="1494"/>
      <c r="Y315" s="1494"/>
    </row>
    <row r="316" spans="1:25" ht="15.75" customHeight="1" x14ac:dyDescent="0.25">
      <c r="D316" s="1082" t="s">
        <v>673</v>
      </c>
      <c r="E316" s="173">
        <v>3</v>
      </c>
      <c r="F316" s="173">
        <v>1.4</v>
      </c>
      <c r="G316" s="559"/>
      <c r="H316" s="1180">
        <v>1.6</v>
      </c>
      <c r="M316" s="1494"/>
      <c r="N316" s="1494"/>
      <c r="O316" s="859"/>
      <c r="P316" s="1162"/>
      <c r="Q316" s="225"/>
      <c r="R316" s="863"/>
      <c r="S316" s="226"/>
      <c r="T316" s="1428"/>
      <c r="U316" s="1494"/>
      <c r="V316" s="1301"/>
      <c r="W316" s="1494"/>
      <c r="X316" s="1494"/>
      <c r="Y316" s="1494"/>
    </row>
    <row r="317" spans="1:25" ht="15.75" customHeight="1" x14ac:dyDescent="0.25">
      <c r="D317" s="1081" t="s">
        <v>674</v>
      </c>
      <c r="E317" s="73">
        <v>5</v>
      </c>
      <c r="F317" s="73">
        <v>1.5</v>
      </c>
      <c r="G317" s="560"/>
      <c r="H317" s="1179">
        <v>4.8000000000000007</v>
      </c>
      <c r="M317" s="1494"/>
      <c r="N317" s="1494"/>
      <c r="O317" s="1424"/>
      <c r="P317" s="1520"/>
      <c r="Q317" s="1725"/>
      <c r="R317" s="1077"/>
      <c r="S317" s="226"/>
      <c r="T317" s="1428"/>
      <c r="U317" s="1301"/>
      <c r="V317" s="1494"/>
      <c r="W317" s="1619"/>
      <c r="X317" s="1619"/>
      <c r="Y317" s="1494"/>
    </row>
    <row r="318" spans="1:25" ht="15.75" customHeight="1" x14ac:dyDescent="0.25">
      <c r="D318" s="1082" t="s">
        <v>675</v>
      </c>
      <c r="E318" s="753">
        <v>6</v>
      </c>
      <c r="F318" s="173">
        <v>2.1</v>
      </c>
      <c r="G318" s="559"/>
      <c r="H318" s="1180">
        <v>9.6000000000000014</v>
      </c>
      <c r="M318" s="1494"/>
      <c r="N318" s="1494"/>
      <c r="O318" s="859"/>
      <c r="P318" s="140"/>
      <c r="Q318" s="198"/>
      <c r="R318" s="1077"/>
      <c r="S318" s="226"/>
      <c r="T318" s="1428"/>
      <c r="U318" s="1301"/>
      <c r="V318" s="1494"/>
      <c r="W318" s="1619"/>
      <c r="X318" s="1619"/>
      <c r="Y318" s="1494"/>
    </row>
    <row r="319" spans="1:25" ht="15.75" customHeight="1" x14ac:dyDescent="0.25">
      <c r="D319" s="1081" t="s">
        <v>932</v>
      </c>
      <c r="E319" s="752">
        <v>6.5</v>
      </c>
      <c r="F319" s="73">
        <v>2.1</v>
      </c>
      <c r="G319" s="560"/>
      <c r="H319" s="1174" t="s">
        <v>1129</v>
      </c>
      <c r="M319" s="1494"/>
      <c r="N319" s="1494"/>
      <c r="O319" s="1424"/>
      <c r="P319" s="284"/>
      <c r="Q319" s="860"/>
      <c r="R319" s="861"/>
      <c r="S319" s="226"/>
      <c r="T319" s="1428"/>
      <c r="U319" s="1494"/>
      <c r="V319" s="1494"/>
      <c r="W319" s="1619"/>
      <c r="X319" s="1619"/>
      <c r="Y319" s="1494"/>
    </row>
    <row r="320" spans="1:25" ht="15.75" customHeight="1" x14ac:dyDescent="0.25">
      <c r="D320" s="1082" t="s">
        <v>676</v>
      </c>
      <c r="E320" s="753">
        <v>8</v>
      </c>
      <c r="F320" s="173">
        <v>4.0999999999999996</v>
      </c>
      <c r="G320" s="559"/>
      <c r="H320" s="1180">
        <v>11.200000000000001</v>
      </c>
      <c r="M320" s="1494"/>
      <c r="N320" s="1494"/>
      <c r="O320" s="859"/>
      <c r="P320" s="140"/>
      <c r="Q320" s="198"/>
      <c r="R320" s="1077"/>
      <c r="S320" s="226"/>
      <c r="T320" s="1428"/>
      <c r="U320" s="1301"/>
      <c r="V320" s="1494"/>
      <c r="W320" s="1619"/>
      <c r="X320" s="1619"/>
      <c r="Y320" s="1494"/>
    </row>
    <row r="321" spans="4:25" ht="15.75" customHeight="1" x14ac:dyDescent="0.25">
      <c r="D321" s="1081" t="s">
        <v>677</v>
      </c>
      <c r="E321" s="752">
        <v>10</v>
      </c>
      <c r="F321" s="73">
        <v>6.8</v>
      </c>
      <c r="G321" s="560"/>
      <c r="H321" s="1179">
        <v>20.8</v>
      </c>
      <c r="M321" s="1494"/>
      <c r="N321" s="1494"/>
      <c r="O321" s="1424"/>
      <c r="P321" s="284"/>
      <c r="Q321" s="198"/>
      <c r="R321" s="1077"/>
      <c r="S321" s="226"/>
      <c r="T321" s="1428"/>
      <c r="U321" s="1301"/>
      <c r="V321" s="1494"/>
      <c r="W321" s="1619"/>
      <c r="X321" s="1619"/>
      <c r="Y321" s="1494"/>
    </row>
    <row r="322" spans="4:25" s="96" customFormat="1" ht="15.75" customHeight="1" x14ac:dyDescent="0.25">
      <c r="D322" s="1082" t="s">
        <v>1335</v>
      </c>
      <c r="E322" s="753">
        <v>11</v>
      </c>
      <c r="F322" s="173"/>
      <c r="G322" s="559"/>
      <c r="H322" s="1180">
        <v>19.200000000000003</v>
      </c>
      <c r="M322" s="1494"/>
      <c r="N322" s="1494"/>
      <c r="O322" s="1424"/>
      <c r="P322" s="284"/>
      <c r="Q322" s="198"/>
      <c r="R322" s="1077"/>
      <c r="S322" s="226"/>
      <c r="T322" s="1428"/>
      <c r="U322" s="1301"/>
      <c r="V322" s="1494"/>
      <c r="W322" s="1619"/>
      <c r="X322" s="1619"/>
      <c r="Y322" s="1494"/>
    </row>
    <row r="323" spans="4:25" s="96" customFormat="1" ht="15.75" customHeight="1" x14ac:dyDescent="0.25">
      <c r="D323" s="1081" t="s">
        <v>1336</v>
      </c>
      <c r="E323" s="752">
        <v>12</v>
      </c>
      <c r="F323" s="73"/>
      <c r="G323" s="560"/>
      <c r="H323" s="1179">
        <v>24</v>
      </c>
      <c r="M323" s="1494"/>
      <c r="N323" s="1494"/>
      <c r="O323" s="1424"/>
      <c r="P323" s="284"/>
      <c r="Q323" s="198"/>
      <c r="R323" s="1077"/>
      <c r="S323" s="226"/>
      <c r="T323" s="1428"/>
      <c r="U323" s="1301"/>
      <c r="V323" s="1494"/>
      <c r="W323" s="1619"/>
      <c r="X323" s="1619"/>
      <c r="Y323" s="1494"/>
    </row>
    <row r="324" spans="4:25" s="96" customFormat="1" ht="15.75" customHeight="1" x14ac:dyDescent="0.25">
      <c r="D324" s="1082" t="s">
        <v>678</v>
      </c>
      <c r="E324" s="753">
        <v>13</v>
      </c>
      <c r="F324" s="173"/>
      <c r="G324" s="559"/>
      <c r="H324" s="1180">
        <v>24</v>
      </c>
      <c r="M324" s="1494"/>
      <c r="N324" s="1494"/>
      <c r="O324" s="859"/>
      <c r="P324" s="140"/>
      <c r="Q324" s="198"/>
      <c r="R324" s="1077"/>
      <c r="S324" s="226"/>
      <c r="T324" s="1428"/>
      <c r="U324" s="1301"/>
      <c r="V324" s="1494"/>
      <c r="W324" s="1619"/>
      <c r="X324" s="1619"/>
      <c r="Y324" s="1494"/>
    </row>
    <row r="325" spans="4:25" ht="15.75" customHeight="1" x14ac:dyDescent="0.25">
      <c r="D325" s="1092" t="s">
        <v>1337</v>
      </c>
      <c r="E325" s="1093">
        <v>14</v>
      </c>
      <c r="F325" s="73">
        <v>13</v>
      </c>
      <c r="G325" s="560"/>
      <c r="H325" s="1179">
        <v>51.2</v>
      </c>
      <c r="M325" s="1494"/>
      <c r="N325" s="1494"/>
      <c r="O325" s="1424"/>
      <c r="P325" s="284"/>
      <c r="Q325" s="198"/>
      <c r="R325" s="1077"/>
      <c r="S325" s="226"/>
      <c r="T325" s="1428"/>
      <c r="U325" s="1301"/>
      <c r="V325" s="1494"/>
      <c r="W325" s="1619"/>
      <c r="X325" s="1619"/>
      <c r="Y325" s="1494"/>
    </row>
    <row r="326" spans="4:25" ht="15.75" customHeight="1" x14ac:dyDescent="0.25">
      <c r="D326" s="1082" t="s">
        <v>679</v>
      </c>
      <c r="E326" s="753">
        <v>16</v>
      </c>
      <c r="F326" s="173">
        <v>21</v>
      </c>
      <c r="G326" s="559"/>
      <c r="H326" s="1180">
        <v>51.2</v>
      </c>
      <c r="M326" s="1494"/>
      <c r="N326" s="1494"/>
      <c r="O326" s="1424"/>
      <c r="P326" s="284"/>
      <c r="Q326" s="198"/>
      <c r="R326" s="1077"/>
      <c r="S326" s="226"/>
      <c r="T326" s="1428"/>
      <c r="U326" s="1301"/>
      <c r="V326" s="1494"/>
      <c r="W326" s="1619"/>
      <c r="X326" s="1619"/>
      <c r="Y326" s="1494"/>
    </row>
    <row r="327" spans="4:25" ht="15.75" customHeight="1" x14ac:dyDescent="0.25">
      <c r="D327" s="1081" t="s">
        <v>680</v>
      </c>
      <c r="E327" s="752">
        <v>19</v>
      </c>
      <c r="F327" s="73">
        <v>28</v>
      </c>
      <c r="G327" s="560"/>
      <c r="H327" s="1179">
        <v>65.600000000000009</v>
      </c>
      <c r="M327" s="1494"/>
      <c r="N327" s="1494"/>
      <c r="O327" s="1424"/>
      <c r="P327" s="140"/>
      <c r="Q327" s="198"/>
      <c r="R327" s="1077"/>
      <c r="S327" s="226"/>
      <c r="T327" s="1428"/>
      <c r="U327" s="1301"/>
      <c r="V327" s="1494"/>
      <c r="W327" s="1619"/>
      <c r="X327" s="1619"/>
      <c r="Y327" s="1494"/>
    </row>
    <row r="328" spans="4:25" ht="15.75" customHeight="1" x14ac:dyDescent="0.25">
      <c r="D328" s="1082" t="s">
        <v>681</v>
      </c>
      <c r="E328" s="753">
        <v>22</v>
      </c>
      <c r="F328" s="173">
        <v>40</v>
      </c>
      <c r="G328" s="559"/>
      <c r="H328" s="1180">
        <v>102.4</v>
      </c>
      <c r="M328" s="1494"/>
      <c r="N328" s="1494"/>
      <c r="O328" s="1424"/>
      <c r="P328" s="284"/>
      <c r="Q328" s="198"/>
      <c r="R328" s="1077"/>
      <c r="S328" s="226"/>
      <c r="T328" s="1428"/>
      <c r="U328" s="1301"/>
      <c r="V328" s="1494"/>
      <c r="W328" s="1619"/>
      <c r="X328" s="1619"/>
      <c r="Y328" s="1494"/>
    </row>
    <row r="329" spans="4:25" ht="15.75" customHeight="1" x14ac:dyDescent="0.25">
      <c r="D329" s="1081" t="s">
        <v>682</v>
      </c>
      <c r="E329" s="752">
        <v>26</v>
      </c>
      <c r="F329" s="73">
        <v>44</v>
      </c>
      <c r="G329" s="560"/>
      <c r="H329" s="1179">
        <v>123.2</v>
      </c>
      <c r="M329" s="1494"/>
      <c r="N329" s="1494"/>
      <c r="O329" s="859"/>
      <c r="P329" s="140"/>
      <c r="Q329" s="198"/>
      <c r="R329" s="1077"/>
      <c r="S329" s="226"/>
      <c r="T329" s="1428"/>
      <c r="U329" s="1301"/>
      <c r="V329" s="1494"/>
      <c r="W329" s="1619"/>
      <c r="X329" s="1619"/>
      <c r="Y329" s="1494"/>
    </row>
    <row r="330" spans="4:25" ht="15.75" customHeight="1" x14ac:dyDescent="0.25">
      <c r="D330" s="1082" t="s">
        <v>933</v>
      </c>
      <c r="E330" s="753">
        <v>28</v>
      </c>
      <c r="F330" s="173">
        <v>50</v>
      </c>
      <c r="G330" s="559"/>
      <c r="H330" s="1173" t="s">
        <v>1129</v>
      </c>
      <c r="M330" s="1494"/>
      <c r="N330" s="1494"/>
      <c r="O330" s="1424"/>
      <c r="P330" s="284"/>
      <c r="Q330" s="198"/>
      <c r="R330" s="863"/>
      <c r="S330" s="226"/>
      <c r="T330" s="1428"/>
      <c r="U330" s="1494"/>
      <c r="V330" s="1494"/>
      <c r="W330" s="1619"/>
      <c r="X330" s="1619"/>
      <c r="Y330" s="1494"/>
    </row>
    <row r="331" spans="4:25" ht="15.75" customHeight="1" x14ac:dyDescent="0.25">
      <c r="D331" s="1081" t="s">
        <v>683</v>
      </c>
      <c r="E331" s="752">
        <v>30</v>
      </c>
      <c r="F331" s="73">
        <v>66</v>
      </c>
      <c r="G331" s="560"/>
      <c r="H331" s="1179">
        <v>171.20000000000002</v>
      </c>
      <c r="M331" s="1494"/>
      <c r="N331" s="1494"/>
      <c r="O331" s="859"/>
      <c r="P331" s="140"/>
      <c r="Q331" s="198"/>
      <c r="R331" s="1077"/>
      <c r="S331" s="226"/>
      <c r="T331" s="1428"/>
      <c r="U331" s="1301"/>
      <c r="V331" s="1494"/>
      <c r="W331" s="1619"/>
      <c r="X331" s="1619"/>
      <c r="Y331" s="1494"/>
    </row>
    <row r="332" spans="4:25" s="96" customFormat="1" ht="15.75" customHeight="1" x14ac:dyDescent="0.25">
      <c r="D332" s="1082" t="s">
        <v>1338</v>
      </c>
      <c r="E332" s="753">
        <v>32</v>
      </c>
      <c r="F332" s="173"/>
      <c r="G332" s="559"/>
      <c r="H332" s="1180">
        <v>204.8</v>
      </c>
      <c r="M332" s="1494"/>
      <c r="N332" s="1494"/>
      <c r="O332" s="859"/>
      <c r="P332" s="140"/>
      <c r="Q332" s="198"/>
      <c r="R332" s="1077"/>
      <c r="S332" s="226"/>
      <c r="T332" s="1428"/>
      <c r="U332" s="1301"/>
      <c r="V332" s="1494"/>
      <c r="W332" s="1619"/>
      <c r="X332" s="1619"/>
      <c r="Y332" s="1494"/>
    </row>
    <row r="333" spans="4:25" ht="15.75" customHeight="1" x14ac:dyDescent="0.25">
      <c r="D333" s="1081" t="s">
        <v>684</v>
      </c>
      <c r="E333" s="752">
        <v>34</v>
      </c>
      <c r="F333" s="73">
        <v>85</v>
      </c>
      <c r="G333" s="560"/>
      <c r="H333" s="1179">
        <v>217.60000000000002</v>
      </c>
      <c r="M333" s="1494"/>
      <c r="N333" s="1494"/>
      <c r="O333" s="1424"/>
      <c r="P333" s="284"/>
      <c r="Q333" s="198"/>
      <c r="R333" s="1077"/>
      <c r="S333" s="226"/>
      <c r="T333" s="1428"/>
      <c r="U333" s="1301"/>
      <c r="V333" s="1494"/>
      <c r="W333" s="1494"/>
      <c r="X333" s="1494"/>
      <c r="Y333" s="1494"/>
    </row>
    <row r="334" spans="4:25" ht="15.75" customHeight="1" thickBot="1" x14ac:dyDescent="0.3">
      <c r="D334" s="1083" t="s">
        <v>685</v>
      </c>
      <c r="E334" s="751">
        <v>40</v>
      </c>
      <c r="F334" s="230">
        <v>104</v>
      </c>
      <c r="G334" s="561"/>
      <c r="H334" s="1184">
        <v>260.8</v>
      </c>
      <c r="M334" s="1494"/>
      <c r="N334" s="1494"/>
      <c r="O334" s="859"/>
      <c r="P334" s="140"/>
      <c r="Q334" s="198"/>
      <c r="R334" s="1077"/>
      <c r="S334" s="226"/>
      <c r="T334" s="1428"/>
      <c r="U334" s="1301"/>
      <c r="V334" s="1494"/>
      <c r="W334" s="1494"/>
      <c r="X334" s="1494"/>
      <c r="Y334" s="1494"/>
    </row>
    <row r="335" spans="4:25" ht="15.75" customHeight="1" x14ac:dyDescent="0.25">
      <c r="M335" s="1494"/>
      <c r="N335" s="1494"/>
      <c r="O335" s="1494"/>
      <c r="P335" s="1494"/>
      <c r="Q335" s="1494"/>
      <c r="R335" s="1494"/>
      <c r="S335" s="1494"/>
      <c r="T335" s="1494"/>
      <c r="U335" s="1494"/>
      <c r="V335" s="1301"/>
      <c r="W335" s="1494"/>
      <c r="X335" s="1494"/>
      <c r="Y335" s="1494"/>
    </row>
    <row r="336" spans="4:25" ht="15.75" customHeight="1" x14ac:dyDescent="0.25">
      <c r="M336" s="1494"/>
      <c r="N336" s="1494"/>
      <c r="O336" s="1494"/>
      <c r="P336" s="1494"/>
      <c r="Q336" s="1494"/>
      <c r="R336" s="1494"/>
      <c r="S336" s="1494"/>
      <c r="T336" s="1494"/>
      <c r="U336" s="1494"/>
      <c r="V336" s="1494"/>
      <c r="W336" s="1494"/>
      <c r="X336" s="1494"/>
      <c r="Y336" s="1494"/>
    </row>
    <row r="337" spans="4:25" ht="15.75" customHeight="1" x14ac:dyDescent="0.25">
      <c r="M337" s="1494"/>
      <c r="N337" s="1494"/>
      <c r="O337" s="1494"/>
      <c r="P337" s="1494"/>
      <c r="Q337" s="1494"/>
      <c r="R337" s="1494"/>
      <c r="S337" s="1494"/>
      <c r="T337" s="1494"/>
      <c r="U337" s="1494"/>
      <c r="V337" s="1494"/>
      <c r="W337" s="1494"/>
      <c r="X337" s="1494"/>
      <c r="Y337" s="1494"/>
    </row>
    <row r="338" spans="4:25" ht="15.75" customHeight="1" thickBot="1" x14ac:dyDescent="0.3">
      <c r="D338" s="18" t="s">
        <v>656</v>
      </c>
      <c r="E338" s="96"/>
      <c r="F338" s="96"/>
      <c r="G338" s="96"/>
      <c r="M338" s="1494"/>
      <c r="N338" s="1494"/>
      <c r="O338" s="1494"/>
      <c r="P338" s="1494"/>
      <c r="Q338" s="1494"/>
      <c r="R338" s="1494"/>
      <c r="S338" s="1428"/>
      <c r="T338" s="1428"/>
      <c r="U338" s="1494"/>
      <c r="V338" s="1494"/>
      <c r="W338" s="1494"/>
      <c r="X338" s="1494"/>
      <c r="Y338" s="1494"/>
    </row>
    <row r="339" spans="4:25" ht="15.75" customHeight="1" x14ac:dyDescent="0.25">
      <c r="D339" s="2291" t="s">
        <v>1</v>
      </c>
      <c r="E339" s="2293" t="s">
        <v>160</v>
      </c>
      <c r="F339" s="2293" t="s">
        <v>651</v>
      </c>
      <c r="G339" s="2293"/>
      <c r="H339" s="2277" t="s">
        <v>59</v>
      </c>
      <c r="M339" s="1494"/>
      <c r="N339" s="1494"/>
      <c r="O339" s="2257"/>
      <c r="P339" s="2257"/>
      <c r="Q339" s="1876"/>
      <c r="R339" s="1825"/>
      <c r="S339" s="1845"/>
      <c r="T339" s="2290"/>
      <c r="U339" s="1494"/>
      <c r="V339" s="1494"/>
      <c r="W339" s="1494"/>
      <c r="X339" s="1494"/>
      <c r="Y339" s="1494"/>
    </row>
    <row r="340" spans="4:25" ht="15.75" customHeight="1" x14ac:dyDescent="0.25">
      <c r="D340" s="2292"/>
      <c r="E340" s="2294"/>
      <c r="F340" s="2294"/>
      <c r="G340" s="2294"/>
      <c r="H340" s="2278"/>
      <c r="M340" s="1494"/>
      <c r="N340" s="1494"/>
      <c r="O340" s="2257"/>
      <c r="P340" s="2257"/>
      <c r="Q340" s="1876"/>
      <c r="R340" s="1825"/>
      <c r="S340" s="1845"/>
      <c r="T340" s="2290"/>
      <c r="U340" s="1494"/>
      <c r="V340" s="1494"/>
      <c r="W340" s="1494"/>
      <c r="X340" s="1494"/>
      <c r="Y340" s="1494"/>
    </row>
    <row r="341" spans="4:25" ht="15.75" customHeight="1" x14ac:dyDescent="0.25">
      <c r="D341" s="1082" t="s">
        <v>658</v>
      </c>
      <c r="E341" s="173">
        <v>5</v>
      </c>
      <c r="F341" s="173">
        <v>2.1</v>
      </c>
      <c r="G341" s="175"/>
      <c r="H341" s="1185">
        <v>14.4</v>
      </c>
      <c r="M341" s="1494"/>
      <c r="N341" s="1494"/>
      <c r="O341" s="859"/>
      <c r="P341" s="1162"/>
      <c r="Q341" s="225"/>
      <c r="R341" s="1263"/>
      <c r="S341" s="199"/>
      <c r="T341" s="1428"/>
      <c r="U341" s="1494"/>
      <c r="V341" s="1494"/>
      <c r="W341" s="1494"/>
      <c r="X341" s="1494"/>
      <c r="Y341" s="1494"/>
    </row>
    <row r="342" spans="4:25" ht="15.75" customHeight="1" x14ac:dyDescent="0.25">
      <c r="D342" s="1081" t="s">
        <v>659</v>
      </c>
      <c r="E342" s="73">
        <v>6.5</v>
      </c>
      <c r="F342" s="73">
        <v>4</v>
      </c>
      <c r="G342" s="179"/>
      <c r="H342" s="1179">
        <v>16</v>
      </c>
      <c r="M342" s="1494"/>
      <c r="N342" s="1494"/>
      <c r="O342" s="1424"/>
      <c r="P342" s="1520"/>
      <c r="Q342" s="1725"/>
      <c r="R342" s="1263"/>
      <c r="S342" s="199"/>
      <c r="T342" s="1428"/>
      <c r="U342" s="1494"/>
      <c r="V342" s="1494"/>
      <c r="W342" s="1494"/>
      <c r="X342" s="1494"/>
      <c r="Y342" s="1494"/>
    </row>
    <row r="343" spans="4:25" ht="15.75" customHeight="1" x14ac:dyDescent="0.25">
      <c r="D343" s="1082" t="s">
        <v>660</v>
      </c>
      <c r="E343" s="753">
        <v>8</v>
      </c>
      <c r="F343" s="173">
        <v>8.1999999999999993</v>
      </c>
      <c r="G343" s="175"/>
      <c r="H343" s="1185">
        <v>22.400000000000002</v>
      </c>
      <c r="M343" s="1494"/>
      <c r="N343" s="1494"/>
      <c r="O343" s="859"/>
      <c r="P343" s="140"/>
      <c r="Q343" s="198"/>
      <c r="R343" s="1263"/>
      <c r="S343" s="199"/>
      <c r="T343" s="1428"/>
      <c r="U343" s="1494"/>
      <c r="V343" s="1494"/>
      <c r="W343" s="1494"/>
      <c r="X343" s="1494"/>
      <c r="Y343" s="1494"/>
    </row>
    <row r="344" spans="4:25" ht="15.75" customHeight="1" x14ac:dyDescent="0.25">
      <c r="D344" s="1081" t="s">
        <v>661</v>
      </c>
      <c r="E344" s="752">
        <v>10</v>
      </c>
      <c r="F344" s="73">
        <v>9.1999999999999993</v>
      </c>
      <c r="G344" s="179"/>
      <c r="H344" s="1179">
        <v>25.6</v>
      </c>
      <c r="M344" s="1494"/>
      <c r="N344" s="1494"/>
      <c r="O344" s="1424"/>
      <c r="P344" s="284"/>
      <c r="Q344" s="860"/>
      <c r="R344" s="1263"/>
      <c r="S344" s="199"/>
      <c r="T344" s="1428"/>
      <c r="U344" s="1494"/>
      <c r="V344" s="1494"/>
      <c r="W344" s="1494"/>
      <c r="X344" s="1494"/>
      <c r="Y344" s="1494"/>
    </row>
    <row r="345" spans="4:25" ht="15.75" customHeight="1" x14ac:dyDescent="0.25">
      <c r="D345" s="1082" t="s">
        <v>662</v>
      </c>
      <c r="E345" s="753">
        <v>12</v>
      </c>
      <c r="F345" s="173">
        <v>17.3</v>
      </c>
      <c r="G345" s="175"/>
      <c r="H345" s="1173" t="s">
        <v>1129</v>
      </c>
      <c r="M345" s="1494"/>
      <c r="N345" s="1494"/>
      <c r="O345" s="859"/>
      <c r="P345" s="140"/>
      <c r="Q345" s="198"/>
      <c r="R345" s="1736"/>
      <c r="S345" s="199"/>
      <c r="T345" s="1428"/>
      <c r="U345" s="1494"/>
      <c r="V345" s="1494"/>
      <c r="W345" s="1494"/>
      <c r="X345" s="1494"/>
      <c r="Y345" s="1494"/>
    </row>
    <row r="346" spans="4:25" ht="15.75" customHeight="1" x14ac:dyDescent="0.25">
      <c r="D346" s="1081" t="s">
        <v>663</v>
      </c>
      <c r="E346" s="752">
        <v>13</v>
      </c>
      <c r="F346" s="73">
        <v>27.5</v>
      </c>
      <c r="G346" s="179"/>
      <c r="H346" s="1179">
        <v>60.800000000000004</v>
      </c>
      <c r="M346" s="1494"/>
      <c r="N346" s="1494"/>
      <c r="O346" s="1424"/>
      <c r="P346" s="284"/>
      <c r="Q346" s="198"/>
      <c r="R346" s="1263"/>
      <c r="S346" s="199"/>
      <c r="T346" s="1428"/>
      <c r="U346" s="1494"/>
      <c r="V346" s="1494"/>
      <c r="W346" s="1494"/>
      <c r="X346" s="1494"/>
      <c r="Y346" s="1494"/>
    </row>
    <row r="347" spans="4:25" ht="15.75" customHeight="1" x14ac:dyDescent="0.25">
      <c r="D347" s="1082" t="s">
        <v>664</v>
      </c>
      <c r="E347" s="753">
        <v>14</v>
      </c>
      <c r="F347" s="173">
        <v>27.6</v>
      </c>
      <c r="G347" s="175"/>
      <c r="H347" s="1173" t="s">
        <v>1129</v>
      </c>
      <c r="M347" s="1494"/>
      <c r="N347" s="353"/>
      <c r="O347" s="859"/>
      <c r="P347" s="140"/>
      <c r="Q347" s="198"/>
      <c r="R347" s="1736"/>
      <c r="S347" s="199"/>
      <c r="T347" s="1428"/>
      <c r="U347" s="1494"/>
      <c r="V347" s="1494"/>
      <c r="W347" s="1494"/>
      <c r="X347" s="1494"/>
      <c r="Y347" s="1494"/>
    </row>
    <row r="348" spans="4:25" ht="15.75" customHeight="1" x14ac:dyDescent="0.25">
      <c r="D348" s="1081" t="s">
        <v>665</v>
      </c>
      <c r="E348" s="752">
        <v>16</v>
      </c>
      <c r="F348" s="73">
        <v>43</v>
      </c>
      <c r="G348" s="179"/>
      <c r="H348" s="1179">
        <v>107.2</v>
      </c>
      <c r="M348" s="1494"/>
      <c r="N348" s="353"/>
      <c r="O348" s="1424"/>
      <c r="P348" s="284"/>
      <c r="Q348" s="36"/>
      <c r="R348" s="1263"/>
      <c r="S348" s="199"/>
      <c r="T348" s="1428"/>
      <c r="U348" s="1494"/>
      <c r="V348" s="1494"/>
      <c r="W348" s="1494"/>
      <c r="X348" s="1494"/>
      <c r="Y348" s="1494"/>
    </row>
    <row r="349" spans="4:25" ht="15.75" customHeight="1" x14ac:dyDescent="0.25">
      <c r="D349" s="1082" t="s">
        <v>666</v>
      </c>
      <c r="E349" s="753">
        <v>19</v>
      </c>
      <c r="F349" s="173">
        <v>49</v>
      </c>
      <c r="G349" s="175"/>
      <c r="H349" s="1185">
        <v>123.2</v>
      </c>
      <c r="M349" s="1494"/>
      <c r="N349" s="353"/>
      <c r="O349" s="859"/>
      <c r="P349" s="140"/>
      <c r="Q349" s="36"/>
      <c r="R349" s="1263"/>
      <c r="S349" s="199"/>
      <c r="T349" s="1428"/>
      <c r="U349" s="1494"/>
      <c r="V349" s="1494"/>
      <c r="W349" s="1494"/>
      <c r="X349" s="1494"/>
      <c r="Y349" s="1494"/>
    </row>
    <row r="350" spans="4:25" ht="15.75" customHeight="1" x14ac:dyDescent="0.25">
      <c r="D350" s="1081" t="s">
        <v>667</v>
      </c>
      <c r="E350" s="752">
        <v>22</v>
      </c>
      <c r="F350" s="73">
        <v>68</v>
      </c>
      <c r="G350" s="179"/>
      <c r="H350" s="1179">
        <v>176</v>
      </c>
      <c r="M350" s="1494"/>
      <c r="N350" s="353"/>
      <c r="O350" s="1424"/>
      <c r="P350" s="284"/>
      <c r="Q350" s="36"/>
      <c r="R350" s="1263"/>
      <c r="S350" s="199"/>
      <c r="T350" s="1428"/>
      <c r="U350" s="1494"/>
      <c r="V350" s="1494"/>
      <c r="W350" s="1494"/>
      <c r="X350" s="1494"/>
      <c r="Y350" s="1494"/>
    </row>
    <row r="351" spans="4:25" ht="15.75" customHeight="1" x14ac:dyDescent="0.25">
      <c r="D351" s="1082" t="s">
        <v>668</v>
      </c>
      <c r="E351" s="753">
        <v>26</v>
      </c>
      <c r="F351" s="173">
        <v>117</v>
      </c>
      <c r="G351" s="175"/>
      <c r="H351" s="1185">
        <v>284.8</v>
      </c>
      <c r="M351" s="1494"/>
      <c r="N351" s="353"/>
      <c r="O351" s="859"/>
      <c r="P351" s="140"/>
      <c r="Q351" s="1724"/>
      <c r="R351" s="1263"/>
      <c r="S351" s="199"/>
      <c r="T351" s="1428"/>
      <c r="U351" s="1494"/>
      <c r="V351" s="1494"/>
      <c r="W351" s="1494"/>
      <c r="X351" s="1494"/>
      <c r="Y351" s="1494"/>
    </row>
    <row r="352" spans="4:25" ht="15.75" customHeight="1" x14ac:dyDescent="0.25">
      <c r="D352" s="1081" t="s">
        <v>669</v>
      </c>
      <c r="E352" s="752">
        <v>30</v>
      </c>
      <c r="F352" s="73">
        <v>140</v>
      </c>
      <c r="G352" s="179"/>
      <c r="H352" s="1179">
        <v>353.6</v>
      </c>
      <c r="M352" s="1494"/>
      <c r="N352" s="353"/>
      <c r="O352" s="1424"/>
      <c r="P352" s="284"/>
      <c r="Q352" s="1724"/>
      <c r="R352" s="1263"/>
      <c r="S352" s="199"/>
      <c r="T352" s="1428"/>
      <c r="U352" s="1494"/>
      <c r="V352" s="1494"/>
      <c r="W352" s="1494"/>
      <c r="X352" s="1494"/>
      <c r="Y352" s="1494"/>
    </row>
    <row r="353" spans="1:25" ht="15.75" customHeight="1" x14ac:dyDescent="0.25">
      <c r="D353" s="1082" t="s">
        <v>670</v>
      </c>
      <c r="E353" s="753">
        <v>34</v>
      </c>
      <c r="F353" s="173">
        <v>213</v>
      </c>
      <c r="G353" s="175"/>
      <c r="H353" s="1185">
        <v>515.20000000000005</v>
      </c>
      <c r="M353" s="1494"/>
      <c r="N353" s="1494"/>
      <c r="O353" s="859"/>
      <c r="P353" s="140"/>
      <c r="Q353" s="1724"/>
      <c r="R353" s="1263"/>
      <c r="S353" s="199"/>
      <c r="T353" s="1428"/>
      <c r="U353" s="1494"/>
      <c r="V353" s="1494"/>
      <c r="W353" s="1494"/>
      <c r="X353" s="1494"/>
      <c r="Y353" s="1494"/>
    </row>
    <row r="354" spans="1:25" ht="15.75" customHeight="1" thickBot="1" x14ac:dyDescent="0.3">
      <c r="D354" s="194" t="s">
        <v>671</v>
      </c>
      <c r="E354" s="75">
        <v>40</v>
      </c>
      <c r="F354" s="74">
        <v>267</v>
      </c>
      <c r="G354" s="196"/>
      <c r="H354" s="1186">
        <v>747.2</v>
      </c>
      <c r="M354" s="1494"/>
      <c r="N354" s="1494"/>
      <c r="O354" s="1424"/>
      <c r="P354" s="284"/>
      <c r="Q354" s="198"/>
      <c r="R354" s="1263"/>
      <c r="S354" s="199"/>
      <c r="T354" s="1428"/>
      <c r="U354" s="1494"/>
      <c r="V354" s="1494"/>
      <c r="W354" s="1494"/>
      <c r="X354" s="1494"/>
      <c r="Y354" s="1494"/>
    </row>
    <row r="355" spans="1:25" ht="15.75" customHeight="1" x14ac:dyDescent="0.25">
      <c r="A355" s="96"/>
      <c r="B355" s="96"/>
      <c r="M355" s="1494"/>
      <c r="N355" s="1494"/>
      <c r="O355" s="1494"/>
      <c r="P355" s="1494"/>
      <c r="Q355" s="1494"/>
      <c r="R355" s="1494"/>
      <c r="S355" s="1494"/>
      <c r="T355" s="1494"/>
      <c r="U355" s="1494"/>
      <c r="V355" s="1494"/>
      <c r="W355" s="1494"/>
      <c r="X355" s="1494"/>
      <c r="Y355" s="1494"/>
    </row>
    <row r="356" spans="1:25" ht="15.75" customHeight="1" x14ac:dyDescent="0.25">
      <c r="A356" s="96"/>
      <c r="B356" s="96"/>
      <c r="C356" s="96"/>
      <c r="D356" s="473"/>
      <c r="E356" s="172"/>
      <c r="F356" s="474"/>
      <c r="G356" s="475"/>
      <c r="H356" s="96"/>
      <c r="J356" s="96"/>
      <c r="K356" s="96"/>
      <c r="M356" s="1494"/>
      <c r="N356" s="1494"/>
      <c r="O356" s="1494"/>
      <c r="P356" s="1494"/>
      <c r="Q356" s="1494"/>
      <c r="R356" s="1494"/>
      <c r="S356" s="1494"/>
      <c r="T356" s="1494"/>
      <c r="U356" s="1494"/>
      <c r="V356" s="1494"/>
      <c r="W356" s="1494"/>
      <c r="X356" s="1494"/>
      <c r="Y356" s="1494"/>
    </row>
    <row r="357" spans="1:25" ht="15.75" customHeight="1" thickBot="1" x14ac:dyDescent="0.35">
      <c r="D357" s="7" t="s">
        <v>1201</v>
      </c>
      <c r="E357" s="96"/>
      <c r="F357" s="96"/>
      <c r="G357" s="96"/>
      <c r="H357" s="96"/>
      <c r="M357" s="1494"/>
      <c r="N357" s="1494"/>
      <c r="O357" s="1494"/>
      <c r="P357" s="1494"/>
      <c r="Q357" s="1494"/>
      <c r="R357" s="1494"/>
      <c r="S357" s="1428"/>
      <c r="T357" s="1428"/>
      <c r="U357" s="1494"/>
      <c r="V357" s="1494"/>
      <c r="W357" s="1494"/>
      <c r="X357" s="1494"/>
      <c r="Y357" s="1494"/>
    </row>
    <row r="358" spans="1:25" ht="15.75" customHeight="1" x14ac:dyDescent="0.25">
      <c r="D358" s="521" t="s">
        <v>1</v>
      </c>
      <c r="E358" s="580" t="s">
        <v>239</v>
      </c>
      <c r="F358" s="580" t="s">
        <v>1202</v>
      </c>
      <c r="G358" s="580" t="s">
        <v>52</v>
      </c>
      <c r="H358" s="581" t="s">
        <v>59</v>
      </c>
      <c r="M358" s="1494"/>
      <c r="N358" s="1494"/>
      <c r="O358" s="1468"/>
      <c r="P358" s="1468"/>
      <c r="Q358" s="1468"/>
      <c r="R358" s="1468"/>
      <c r="S358" s="1468"/>
      <c r="T358" s="1494"/>
      <c r="U358" s="1494"/>
      <c r="V358" s="1494"/>
      <c r="W358" s="1494"/>
      <c r="X358" s="1494"/>
      <c r="Y358" s="1494"/>
    </row>
    <row r="359" spans="1:25" ht="15.75" customHeight="1" x14ac:dyDescent="0.25">
      <c r="D359" s="1095" t="s">
        <v>1203</v>
      </c>
      <c r="E359" s="1094">
        <v>0.875</v>
      </c>
      <c r="F359" s="216">
        <v>2</v>
      </c>
      <c r="G359" s="209">
        <v>0.7</v>
      </c>
      <c r="H359" s="1180" t="s">
        <v>1129</v>
      </c>
      <c r="M359" s="1494"/>
      <c r="N359" s="1494"/>
      <c r="O359" s="1749"/>
      <c r="P359" s="1750"/>
      <c r="Q359" s="1750"/>
      <c r="R359" s="1751"/>
      <c r="S359" s="1425"/>
      <c r="T359" s="1494"/>
      <c r="U359" s="1494"/>
      <c r="V359" s="1494"/>
      <c r="W359" s="1494"/>
      <c r="X359" s="1494"/>
      <c r="Y359" s="1494"/>
    </row>
    <row r="360" spans="1:25" ht="15.75" customHeight="1" x14ac:dyDescent="0.25">
      <c r="D360" s="984" t="s">
        <v>1204</v>
      </c>
      <c r="E360" s="1084">
        <v>10</v>
      </c>
      <c r="F360" s="206">
        <v>3.15</v>
      </c>
      <c r="G360" s="555">
        <v>1.2</v>
      </c>
      <c r="H360" s="1179">
        <v>741.6</v>
      </c>
      <c r="M360" s="1494"/>
      <c r="N360" s="1494"/>
      <c r="O360" s="1749"/>
      <c r="P360" s="1750"/>
      <c r="Q360" s="36"/>
      <c r="R360" s="1751"/>
      <c r="S360" s="1425"/>
      <c r="T360" s="1494"/>
      <c r="U360" s="1494"/>
      <c r="V360" s="1494"/>
      <c r="W360" s="1494"/>
      <c r="X360" s="1494"/>
      <c r="Y360" s="1494"/>
    </row>
    <row r="361" spans="1:25" ht="15.75" customHeight="1" x14ac:dyDescent="0.25">
      <c r="D361" s="1095" t="s">
        <v>1205</v>
      </c>
      <c r="E361" s="618">
        <v>13</v>
      </c>
      <c r="F361" s="216">
        <v>5.3</v>
      </c>
      <c r="G361" s="209">
        <v>2.2999999999999998</v>
      </c>
      <c r="H361" s="1180">
        <v>1663.2</v>
      </c>
      <c r="M361" s="1494"/>
      <c r="N361" s="1494"/>
      <c r="O361" s="1749"/>
      <c r="P361" s="1750"/>
      <c r="Q361" s="36"/>
      <c r="R361" s="1751"/>
      <c r="S361" s="1425"/>
      <c r="T361" s="1494"/>
      <c r="U361" s="1494"/>
      <c r="V361" s="1494"/>
      <c r="W361" s="1494"/>
      <c r="X361" s="1494"/>
      <c r="Y361" s="1494"/>
    </row>
    <row r="362" spans="1:25" ht="15.75" customHeight="1" x14ac:dyDescent="0.25">
      <c r="D362" s="984" t="s">
        <v>1206</v>
      </c>
      <c r="E362" s="1084">
        <v>16</v>
      </c>
      <c r="F362" s="206">
        <v>8</v>
      </c>
      <c r="G362" s="555">
        <v>4</v>
      </c>
      <c r="H362" s="1179">
        <v>1980</v>
      </c>
      <c r="M362" s="1494"/>
      <c r="N362" s="1494"/>
      <c r="O362" s="1749"/>
      <c r="P362" s="1750"/>
      <c r="Q362" s="36"/>
      <c r="R362" s="1751"/>
      <c r="S362" s="1425"/>
      <c r="T362" s="1494"/>
      <c r="U362" s="1494"/>
      <c r="V362" s="1494"/>
      <c r="W362" s="1494"/>
      <c r="X362" s="1494"/>
      <c r="Y362" s="1494"/>
    </row>
    <row r="363" spans="1:25" ht="15.75" customHeight="1" x14ac:dyDescent="0.25">
      <c r="D363" s="1095" t="s">
        <v>1207</v>
      </c>
      <c r="E363" s="618">
        <v>20</v>
      </c>
      <c r="F363" s="216">
        <v>12.5</v>
      </c>
      <c r="G363" s="209">
        <v>6</v>
      </c>
      <c r="H363" s="1180">
        <v>3789</v>
      </c>
      <c r="M363" s="1494"/>
      <c r="N363" s="1494"/>
      <c r="O363" s="1749"/>
      <c r="P363" s="1750"/>
      <c r="Q363" s="1724"/>
      <c r="R363" s="1751"/>
      <c r="S363" s="1425"/>
      <c r="T363" s="1494"/>
      <c r="U363" s="1494"/>
      <c r="V363" s="1494"/>
      <c r="W363" s="1494"/>
      <c r="X363" s="1494"/>
      <c r="Y363" s="1494"/>
    </row>
    <row r="364" spans="1:25" ht="15.75" customHeight="1" x14ac:dyDescent="0.25">
      <c r="D364" s="984" t="s">
        <v>1208</v>
      </c>
      <c r="E364" s="1084">
        <v>22</v>
      </c>
      <c r="F364" s="206">
        <v>15</v>
      </c>
      <c r="G364" s="555">
        <v>10.8</v>
      </c>
      <c r="H364" s="1179" t="s">
        <v>1129</v>
      </c>
      <c r="M364" s="1494"/>
      <c r="N364" s="1494"/>
      <c r="O364" s="1749"/>
      <c r="P364" s="1750"/>
      <c r="Q364" s="1750"/>
      <c r="R364" s="1751"/>
      <c r="S364" s="1425"/>
      <c r="T364" s="1494"/>
      <c r="U364" s="1494"/>
      <c r="V364" s="1494"/>
      <c r="W364" s="1494"/>
      <c r="X364" s="1494"/>
      <c r="Y364" s="1494"/>
    </row>
    <row r="365" spans="1:25" ht="15.75" customHeight="1" x14ac:dyDescent="0.25">
      <c r="D365" s="1095" t="s">
        <v>1209</v>
      </c>
      <c r="E365" s="618">
        <v>26</v>
      </c>
      <c r="F365" s="216">
        <v>21.2</v>
      </c>
      <c r="G365" s="209">
        <v>17</v>
      </c>
      <c r="H365" s="1180" t="s">
        <v>1129</v>
      </c>
      <c r="M365" s="1494"/>
      <c r="N365" s="1494"/>
      <c r="O365" s="1749"/>
      <c r="P365" s="1750"/>
      <c r="Q365" s="1750"/>
      <c r="R365" s="1751"/>
      <c r="S365" s="1425"/>
      <c r="T365" s="1494"/>
      <c r="U365" s="1494"/>
      <c r="V365" s="1494"/>
      <c r="W365" s="1494"/>
      <c r="X365" s="1494"/>
      <c r="Y365" s="1494"/>
    </row>
    <row r="366" spans="1:25" ht="15.75" customHeight="1" thickBot="1" x14ac:dyDescent="0.3">
      <c r="D366" s="986" t="s">
        <v>1210</v>
      </c>
      <c r="E366" s="608">
        <v>32</v>
      </c>
      <c r="F366" s="987">
        <v>31.5</v>
      </c>
      <c r="G366" s="219">
        <v>35</v>
      </c>
      <c r="H366" s="1186" t="s">
        <v>1129</v>
      </c>
      <c r="M366" s="1494"/>
      <c r="N366" s="1494"/>
      <c r="O366" s="1749"/>
      <c r="P366" s="1750"/>
      <c r="Q366" s="1750"/>
      <c r="R366" s="1751"/>
      <c r="S366" s="1425"/>
      <c r="T366" s="1494"/>
      <c r="U366" s="1494"/>
      <c r="V366" s="1494"/>
      <c r="W366" s="1494"/>
      <c r="X366" s="1494"/>
      <c r="Y366" s="1494"/>
    </row>
    <row r="367" spans="1:25" ht="15.75" customHeight="1" x14ac:dyDescent="0.25">
      <c r="M367" s="1494"/>
      <c r="N367" s="1494"/>
      <c r="O367" s="1494"/>
      <c r="P367" s="1494"/>
      <c r="Q367" s="1494"/>
      <c r="R367" s="1494"/>
      <c r="S367" s="1494"/>
      <c r="T367" s="1494"/>
      <c r="U367" s="1494"/>
      <c r="V367" s="1494"/>
      <c r="W367" s="1494"/>
      <c r="X367" s="1494"/>
      <c r="Y367" s="1494"/>
    </row>
    <row r="368" spans="1:25" ht="15.75" customHeight="1" x14ac:dyDescent="0.25">
      <c r="M368" s="1494"/>
      <c r="N368" s="1494"/>
      <c r="O368" s="1494"/>
      <c r="P368" s="1494"/>
      <c r="Q368" s="1494"/>
      <c r="R368" s="1494"/>
      <c r="S368" s="1494"/>
      <c r="T368" s="1494"/>
      <c r="U368" s="1494"/>
      <c r="V368" s="1494"/>
      <c r="W368" s="1494"/>
      <c r="X368" s="1494"/>
      <c r="Y368" s="1494"/>
    </row>
    <row r="369" spans="4:25" ht="15.75" customHeight="1" x14ac:dyDescent="0.25">
      <c r="M369" s="1494"/>
      <c r="N369" s="1494"/>
      <c r="O369" s="1494"/>
      <c r="P369" s="1494"/>
      <c r="Q369" s="1494"/>
      <c r="R369" s="1494"/>
      <c r="S369" s="1494"/>
      <c r="T369" s="1494"/>
      <c r="U369" s="1494"/>
      <c r="V369" s="1494"/>
      <c r="W369" s="1494"/>
      <c r="X369" s="1494"/>
      <c r="Y369" s="1494"/>
    </row>
    <row r="370" spans="4:25" ht="15.75" customHeight="1" x14ac:dyDescent="0.25">
      <c r="M370" s="1494"/>
      <c r="N370" s="1494"/>
      <c r="O370" s="1494"/>
      <c r="P370" s="1494"/>
      <c r="Q370" s="1494"/>
      <c r="R370" s="1494"/>
      <c r="S370" s="1494"/>
      <c r="T370" s="1494"/>
      <c r="U370" s="1494"/>
      <c r="V370" s="1494"/>
      <c r="W370" s="1494"/>
      <c r="X370" s="1494"/>
      <c r="Y370" s="1494"/>
    </row>
    <row r="371" spans="4:25" ht="15.75" customHeight="1" thickBot="1" x14ac:dyDescent="0.35">
      <c r="D371" s="7" t="s">
        <v>1211</v>
      </c>
      <c r="M371" s="1494"/>
      <c r="N371" s="1494"/>
      <c r="O371" s="1494"/>
      <c r="P371" s="1494"/>
      <c r="Q371" s="1494"/>
      <c r="R371" s="1494"/>
      <c r="S371" s="1428"/>
      <c r="T371" s="1428"/>
      <c r="U371" s="1494"/>
      <c r="V371" s="1494"/>
      <c r="W371" s="1494"/>
      <c r="X371" s="1494"/>
      <c r="Y371" s="1494"/>
    </row>
    <row r="372" spans="4:25" ht="15.75" customHeight="1" x14ac:dyDescent="0.25">
      <c r="D372" s="529" t="s">
        <v>1</v>
      </c>
      <c r="E372" s="1079" t="s">
        <v>1221</v>
      </c>
      <c r="F372" s="1079" t="s">
        <v>1202</v>
      </c>
      <c r="G372" s="1079" t="s">
        <v>52</v>
      </c>
      <c r="H372" s="1080" t="s">
        <v>59</v>
      </c>
      <c r="M372" s="1494"/>
      <c r="N372" s="1494"/>
      <c r="O372" s="1468"/>
      <c r="P372" s="1468"/>
      <c r="Q372" s="1468"/>
      <c r="R372" s="1468"/>
      <c r="S372" s="1468"/>
      <c r="T372" s="1494"/>
      <c r="U372" s="1494"/>
      <c r="V372" s="1494"/>
      <c r="W372" s="1494"/>
      <c r="X372" s="1494"/>
      <c r="Y372" s="1494"/>
    </row>
    <row r="373" spans="4:25" ht="15.75" customHeight="1" x14ac:dyDescent="0.25">
      <c r="D373" s="984" t="s">
        <v>1212</v>
      </c>
      <c r="E373" s="985">
        <v>6</v>
      </c>
      <c r="F373" s="206">
        <v>1.1200000000000001</v>
      </c>
      <c r="G373" s="206">
        <v>0.5</v>
      </c>
      <c r="H373" s="1179" t="s">
        <v>1129</v>
      </c>
      <c r="M373" s="1494"/>
      <c r="N373" s="1494"/>
      <c r="O373" s="1749"/>
      <c r="P373" s="1750"/>
      <c r="Q373" s="1750"/>
      <c r="R373" s="1752"/>
      <c r="S373" s="1422"/>
      <c r="T373" s="1494"/>
      <c r="U373" s="1494"/>
      <c r="V373" s="1494"/>
      <c r="W373" s="1494"/>
      <c r="X373" s="1494"/>
      <c r="Y373" s="1494"/>
    </row>
    <row r="374" spans="4:25" ht="15.75" customHeight="1" x14ac:dyDescent="0.25">
      <c r="D374" s="908" t="s">
        <v>1213</v>
      </c>
      <c r="E374" s="910">
        <v>0.875</v>
      </c>
      <c r="F374" s="909">
        <v>2</v>
      </c>
      <c r="G374" s="909">
        <v>0.84</v>
      </c>
      <c r="H374" s="1180">
        <v>977.6</v>
      </c>
      <c r="M374" s="1494"/>
      <c r="N374" s="1494"/>
      <c r="O374" s="1749"/>
      <c r="P374" s="1750"/>
      <c r="Q374" s="36"/>
      <c r="R374" s="1752"/>
      <c r="S374" s="1422"/>
      <c r="T374" s="1494"/>
      <c r="U374" s="1494"/>
      <c r="V374" s="1494"/>
      <c r="W374" s="1494"/>
      <c r="X374" s="1494"/>
      <c r="Y374" s="1494"/>
    </row>
    <row r="375" spans="4:25" ht="15.75" customHeight="1" x14ac:dyDescent="0.25">
      <c r="D375" s="984" t="s">
        <v>1214</v>
      </c>
      <c r="E375" s="1084">
        <v>10</v>
      </c>
      <c r="F375" s="206">
        <v>3.15</v>
      </c>
      <c r="G375" s="206">
        <v>1.6</v>
      </c>
      <c r="H375" s="1179">
        <v>1292.8000000000002</v>
      </c>
      <c r="M375" s="1494"/>
      <c r="N375" s="1494"/>
      <c r="O375" s="1749"/>
      <c r="P375" s="1750"/>
      <c r="Q375" s="36"/>
      <c r="R375" s="1752"/>
      <c r="S375" s="1422"/>
      <c r="T375" s="1494"/>
      <c r="U375" s="1494"/>
      <c r="V375" s="1494"/>
      <c r="W375" s="1494"/>
      <c r="X375" s="1494"/>
      <c r="Y375" s="1494"/>
    </row>
    <row r="376" spans="4:25" ht="15.75" customHeight="1" x14ac:dyDescent="0.25">
      <c r="D376" s="908" t="s">
        <v>1215</v>
      </c>
      <c r="E376" s="1085">
        <v>13</v>
      </c>
      <c r="F376" s="909">
        <v>5.3</v>
      </c>
      <c r="G376" s="909">
        <v>3</v>
      </c>
      <c r="H376" s="1180">
        <v>2268.8000000000002</v>
      </c>
      <c r="M376" s="1494"/>
      <c r="N376" s="1494"/>
      <c r="O376" s="1749"/>
      <c r="P376" s="1750"/>
      <c r="Q376" s="36"/>
      <c r="R376" s="1752"/>
      <c r="S376" s="1422"/>
      <c r="T376" s="1494"/>
      <c r="U376" s="1494"/>
      <c r="V376" s="1494"/>
      <c r="W376" s="1494"/>
      <c r="X376" s="1494"/>
      <c r="Y376" s="1494"/>
    </row>
    <row r="377" spans="4:25" ht="15.75" customHeight="1" x14ac:dyDescent="0.25">
      <c r="D377" s="984" t="s">
        <v>1216</v>
      </c>
      <c r="E377" s="1084">
        <v>16</v>
      </c>
      <c r="F377" s="206">
        <v>8</v>
      </c>
      <c r="G377" s="206">
        <v>6</v>
      </c>
      <c r="H377" s="1179">
        <v>4926.4000000000005</v>
      </c>
      <c r="M377" s="1494"/>
      <c r="N377" s="1494"/>
      <c r="O377" s="1749"/>
      <c r="P377" s="1750"/>
      <c r="Q377" s="1724"/>
      <c r="R377" s="1752"/>
      <c r="S377" s="1422"/>
      <c r="T377" s="1494"/>
      <c r="U377" s="1494"/>
      <c r="V377" s="1494"/>
      <c r="W377" s="1494"/>
      <c r="X377" s="1494"/>
      <c r="Y377" s="1494"/>
    </row>
    <row r="378" spans="4:25" ht="15.75" customHeight="1" x14ac:dyDescent="0.25">
      <c r="D378" s="908" t="s">
        <v>1217</v>
      </c>
      <c r="E378" s="1085">
        <v>20</v>
      </c>
      <c r="F378" s="909">
        <v>12.5</v>
      </c>
      <c r="G378" s="909">
        <v>7.7</v>
      </c>
      <c r="H378" s="1180" t="s">
        <v>1129</v>
      </c>
      <c r="M378" s="1494"/>
      <c r="N378" s="1494"/>
      <c r="O378" s="1749"/>
      <c r="P378" s="1750"/>
      <c r="Q378" s="1750"/>
      <c r="R378" s="1752"/>
      <c r="S378" s="1422"/>
      <c r="T378" s="1494"/>
      <c r="U378" s="1494"/>
      <c r="V378" s="1494"/>
      <c r="W378" s="1494"/>
      <c r="X378" s="1494"/>
      <c r="Y378" s="1494"/>
    </row>
    <row r="379" spans="4:25" ht="15.75" customHeight="1" x14ac:dyDescent="0.25">
      <c r="D379" s="984" t="s">
        <v>1218</v>
      </c>
      <c r="E379" s="1084">
        <v>22</v>
      </c>
      <c r="F379" s="206">
        <v>15</v>
      </c>
      <c r="G379" s="206">
        <v>10.199999999999999</v>
      </c>
      <c r="H379" s="1179" t="s">
        <v>1129</v>
      </c>
      <c r="M379" s="1494"/>
      <c r="N379" s="1494"/>
      <c r="O379" s="1749"/>
      <c r="P379" s="1750"/>
      <c r="Q379" s="1750"/>
      <c r="R379" s="1750"/>
      <c r="S379" s="1422"/>
      <c r="T379" s="1494"/>
      <c r="U379" s="1494"/>
      <c r="V379" s="1494"/>
      <c r="W379" s="1494"/>
      <c r="X379" s="1494"/>
      <c r="Y379" s="1494"/>
    </row>
    <row r="380" spans="4:25" ht="15.75" customHeight="1" x14ac:dyDescent="0.25">
      <c r="D380" s="908" t="s">
        <v>1219</v>
      </c>
      <c r="E380" s="1085">
        <v>26</v>
      </c>
      <c r="F380" s="909">
        <v>22</v>
      </c>
      <c r="G380" s="909">
        <v>14.4</v>
      </c>
      <c r="H380" s="1180" t="s">
        <v>1129</v>
      </c>
      <c r="M380" s="1494"/>
      <c r="N380" s="1494"/>
      <c r="O380" s="1749"/>
      <c r="P380" s="1750"/>
      <c r="Q380" s="1750"/>
      <c r="R380" s="1750"/>
      <c r="S380" s="1422"/>
      <c r="T380" s="1494"/>
      <c r="U380" s="1494"/>
      <c r="V380" s="1494"/>
      <c r="W380" s="1494"/>
      <c r="X380" s="1494"/>
      <c r="Y380" s="1494"/>
    </row>
    <row r="381" spans="4:25" ht="15.75" customHeight="1" thickBot="1" x14ac:dyDescent="0.3">
      <c r="D381" s="986" t="s">
        <v>1220</v>
      </c>
      <c r="E381" s="608">
        <v>32</v>
      </c>
      <c r="F381" s="987">
        <v>31.5</v>
      </c>
      <c r="G381" s="987">
        <v>44.5</v>
      </c>
      <c r="H381" s="1186" t="s">
        <v>1129</v>
      </c>
      <c r="M381" s="1494"/>
      <c r="N381" s="1494"/>
      <c r="O381" s="1749"/>
      <c r="P381" s="1750"/>
      <c r="Q381" s="1750"/>
      <c r="R381" s="1750"/>
      <c r="S381" s="1422"/>
      <c r="T381" s="1494"/>
      <c r="U381" s="1494"/>
      <c r="V381" s="1494"/>
      <c r="W381" s="1494"/>
      <c r="X381" s="1494"/>
      <c r="Y381" s="1494"/>
    </row>
    <row r="382" spans="4:25" ht="15.75" customHeight="1" x14ac:dyDescent="0.25">
      <c r="M382" s="1494"/>
      <c r="N382" s="1494"/>
      <c r="O382" s="1494"/>
      <c r="P382" s="1494"/>
      <c r="Q382" s="1494"/>
      <c r="R382" s="1494"/>
      <c r="S382" s="1494"/>
      <c r="T382" s="1494"/>
      <c r="U382" s="1494"/>
      <c r="V382" s="1494"/>
      <c r="W382" s="1494"/>
      <c r="X382" s="1494"/>
      <c r="Y382" s="1494"/>
    </row>
    <row r="383" spans="4:25" ht="15.75" customHeight="1" x14ac:dyDescent="0.25">
      <c r="M383" s="1494"/>
      <c r="N383" s="1494"/>
      <c r="O383" s="1494"/>
      <c r="P383" s="1494"/>
      <c r="Q383" s="1494"/>
      <c r="R383" s="1494"/>
      <c r="S383" s="1494"/>
      <c r="T383" s="1494"/>
      <c r="U383" s="1494"/>
      <c r="V383" s="1494"/>
      <c r="W383" s="1494"/>
      <c r="X383" s="1494"/>
      <c r="Y383" s="1494"/>
    </row>
    <row r="384" spans="4:25" ht="15.75" customHeight="1" thickBot="1" x14ac:dyDescent="0.35">
      <c r="D384" s="911" t="s">
        <v>1222</v>
      </c>
      <c r="M384" s="1494"/>
      <c r="N384" s="1494"/>
      <c r="O384" s="1494"/>
      <c r="P384" s="1494"/>
      <c r="Q384" s="1494"/>
      <c r="R384" s="1494"/>
      <c r="S384" s="1428"/>
      <c r="T384" s="1428"/>
      <c r="U384" s="1494"/>
      <c r="V384" s="1494"/>
      <c r="W384" s="1494"/>
      <c r="X384" s="1494"/>
      <c r="Y384" s="1494"/>
    </row>
    <row r="385" spans="4:25" ht="15.75" customHeight="1" x14ac:dyDescent="0.25">
      <c r="D385" s="529" t="s">
        <v>1</v>
      </c>
      <c r="E385" s="1079" t="s">
        <v>1232</v>
      </c>
      <c r="F385" s="1079" t="s">
        <v>1202</v>
      </c>
      <c r="G385" s="1079" t="s">
        <v>52</v>
      </c>
      <c r="H385" s="1080" t="s">
        <v>59</v>
      </c>
      <c r="M385" s="1494"/>
      <c r="N385" s="1494"/>
      <c r="O385" s="1468"/>
      <c r="P385" s="1468"/>
      <c r="Q385" s="1468"/>
      <c r="R385" s="1468"/>
      <c r="S385" s="1468"/>
      <c r="T385" s="1494"/>
      <c r="U385" s="1494"/>
      <c r="V385" s="1494"/>
      <c r="W385" s="1494"/>
      <c r="X385" s="1494"/>
      <c r="Y385" s="1494"/>
    </row>
    <row r="386" spans="4:25" ht="15.75" customHeight="1" x14ac:dyDescent="0.25">
      <c r="D386" s="558" t="s">
        <v>1223</v>
      </c>
      <c r="E386" s="1084">
        <v>6</v>
      </c>
      <c r="F386" s="1084">
        <v>1.1200000000000001</v>
      </c>
      <c r="G386" s="1084">
        <v>0.34</v>
      </c>
      <c r="H386" s="1179">
        <v>284.8</v>
      </c>
      <c r="M386" s="1494"/>
      <c r="N386" s="1494"/>
      <c r="O386" s="1422"/>
      <c r="P386" s="1750"/>
      <c r="Q386" s="36"/>
      <c r="R386" s="1422"/>
      <c r="S386" s="1422"/>
      <c r="T386" s="1494"/>
      <c r="U386" s="1619"/>
      <c r="V386" s="1619"/>
      <c r="W386" s="1619"/>
      <c r="X386" s="1494"/>
      <c r="Y386" s="1494"/>
    </row>
    <row r="387" spans="4:25" ht="15.75" x14ac:dyDescent="0.25">
      <c r="D387" s="976" t="s">
        <v>1224</v>
      </c>
      <c r="E387" s="1085">
        <v>8</v>
      </c>
      <c r="F387" s="1085">
        <v>2</v>
      </c>
      <c r="G387" s="1085">
        <v>1.02</v>
      </c>
      <c r="H387" s="1185">
        <v>713.6</v>
      </c>
      <c r="M387" s="1494"/>
      <c r="N387" s="1494"/>
      <c r="O387" s="1422"/>
      <c r="P387" s="1750"/>
      <c r="Q387" s="36"/>
      <c r="R387" s="1422"/>
      <c r="S387" s="1422"/>
      <c r="T387" s="1494"/>
      <c r="U387" s="1619"/>
      <c r="V387" s="1619"/>
      <c r="W387" s="1619"/>
      <c r="X387" s="1494"/>
      <c r="Y387" s="1494"/>
    </row>
    <row r="388" spans="4:25" ht="15.75" x14ac:dyDescent="0.25">
      <c r="D388" s="558" t="s">
        <v>1225</v>
      </c>
      <c r="E388" s="1084">
        <v>10</v>
      </c>
      <c r="F388" s="1084">
        <v>3.15</v>
      </c>
      <c r="G388" s="1084">
        <v>1.24</v>
      </c>
      <c r="H388" s="1179">
        <v>808</v>
      </c>
      <c r="M388" s="1494"/>
      <c r="N388" s="1494"/>
      <c r="O388" s="1422"/>
      <c r="P388" s="1750"/>
      <c r="Q388" s="36"/>
      <c r="R388" s="1422"/>
      <c r="S388" s="1422"/>
      <c r="T388" s="1494"/>
      <c r="U388" s="1619"/>
      <c r="V388" s="1619"/>
      <c r="W388" s="1619"/>
      <c r="X388" s="1494"/>
      <c r="Y388" s="1494"/>
    </row>
    <row r="389" spans="4:25" ht="15.75" x14ac:dyDescent="0.25">
      <c r="D389" s="976" t="s">
        <v>1226</v>
      </c>
      <c r="E389" s="1085">
        <v>13</v>
      </c>
      <c r="F389" s="1085">
        <v>5.3</v>
      </c>
      <c r="G389" s="1085">
        <v>2.25</v>
      </c>
      <c r="H389" s="1180">
        <v>1096</v>
      </c>
      <c r="M389" s="1494"/>
      <c r="N389" s="1494"/>
      <c r="O389" s="1422"/>
      <c r="P389" s="1750"/>
      <c r="Q389" s="1724"/>
      <c r="R389" s="1422"/>
      <c r="S389" s="1422"/>
      <c r="T389" s="1494"/>
      <c r="U389" s="1619"/>
      <c r="V389" s="1619"/>
      <c r="W389" s="1619"/>
      <c r="X389" s="1494"/>
      <c r="Y389" s="1494"/>
    </row>
    <row r="390" spans="4:25" ht="15.75" x14ac:dyDescent="0.25">
      <c r="D390" s="558" t="s">
        <v>1227</v>
      </c>
      <c r="E390" s="1084">
        <v>16</v>
      </c>
      <c r="F390" s="1084">
        <v>8</v>
      </c>
      <c r="G390" s="1084">
        <v>4.66</v>
      </c>
      <c r="H390" s="1179" t="s">
        <v>1129</v>
      </c>
      <c r="M390" s="1494"/>
      <c r="N390" s="1494"/>
      <c r="O390" s="1422"/>
      <c r="P390" s="1750"/>
      <c r="Q390" s="1422"/>
      <c r="R390" s="1422"/>
      <c r="S390" s="1422"/>
      <c r="T390" s="1494"/>
      <c r="U390" s="1619"/>
      <c r="V390" s="1619"/>
      <c r="W390" s="1619"/>
      <c r="X390" s="1494"/>
      <c r="Y390" s="1494"/>
    </row>
    <row r="391" spans="4:25" ht="15.75" x14ac:dyDescent="0.25">
      <c r="D391" s="976" t="s">
        <v>1228</v>
      </c>
      <c r="E391" s="1085">
        <v>20</v>
      </c>
      <c r="F391" s="1085">
        <v>12.5</v>
      </c>
      <c r="G391" s="1085">
        <v>7.4</v>
      </c>
      <c r="H391" s="1185" t="s">
        <v>1129</v>
      </c>
      <c r="M391" s="1494"/>
      <c r="N391" s="1494"/>
      <c r="O391" s="1422"/>
      <c r="P391" s="1750"/>
      <c r="Q391" s="1422"/>
      <c r="R391" s="1422"/>
      <c r="S391" s="1422"/>
      <c r="T391" s="1494"/>
      <c r="U391" s="1164"/>
      <c r="V391" s="1164"/>
      <c r="W391" s="1164"/>
      <c r="X391" s="1494"/>
      <c r="Y391" s="1494"/>
    </row>
    <row r="392" spans="4:25" ht="15.75" x14ac:dyDescent="0.25">
      <c r="D392" s="558" t="s">
        <v>1229</v>
      </c>
      <c r="E392" s="1084">
        <v>22</v>
      </c>
      <c r="F392" s="1084">
        <v>15</v>
      </c>
      <c r="G392" s="1084">
        <v>10.6</v>
      </c>
      <c r="H392" s="1179" t="s">
        <v>1129</v>
      </c>
      <c r="M392" s="1494"/>
      <c r="N392" s="1494"/>
      <c r="O392" s="1422"/>
      <c r="P392" s="1750"/>
      <c r="Q392" s="1422"/>
      <c r="R392" s="1422"/>
      <c r="S392" s="1422"/>
      <c r="T392" s="1494"/>
      <c r="U392" s="1164"/>
      <c r="V392" s="1164"/>
      <c r="W392" s="1164"/>
      <c r="X392" s="1494"/>
      <c r="Y392" s="1494"/>
    </row>
    <row r="393" spans="4:25" ht="15.75" x14ac:dyDescent="0.25">
      <c r="D393" s="976" t="s">
        <v>1230</v>
      </c>
      <c r="E393" s="1085">
        <v>26</v>
      </c>
      <c r="F393" s="1085">
        <v>21.2</v>
      </c>
      <c r="G393" s="1085">
        <v>21.4</v>
      </c>
      <c r="H393" s="1185" t="s">
        <v>26</v>
      </c>
      <c r="M393" s="1494"/>
      <c r="N393" s="1494"/>
      <c r="O393" s="1422"/>
      <c r="P393" s="1750"/>
      <c r="Q393" s="1422"/>
      <c r="R393" s="1422"/>
      <c r="S393" s="1422"/>
      <c r="T393" s="1494"/>
      <c r="U393" s="1494"/>
      <c r="V393" s="1494"/>
      <c r="W393" s="1494"/>
      <c r="X393" s="1494"/>
      <c r="Y393" s="1494"/>
    </row>
    <row r="394" spans="4:25" ht="16.5" thickBot="1" x14ac:dyDescent="0.3">
      <c r="D394" s="733" t="s">
        <v>1231</v>
      </c>
      <c r="E394" s="608">
        <v>32</v>
      </c>
      <c r="F394" s="608">
        <v>31.5</v>
      </c>
      <c r="G394" s="608">
        <v>32</v>
      </c>
      <c r="H394" s="1186" t="s">
        <v>26</v>
      </c>
      <c r="M394" s="1494"/>
      <c r="N394" s="1494"/>
      <c r="O394" s="1422"/>
      <c r="P394" s="1750"/>
      <c r="Q394" s="1422"/>
      <c r="R394" s="1422"/>
      <c r="S394" s="1422"/>
      <c r="T394" s="1494"/>
      <c r="U394" s="1494"/>
      <c r="V394" s="1494"/>
      <c r="W394" s="1494"/>
      <c r="X394" s="1494"/>
      <c r="Y394" s="1494"/>
    </row>
    <row r="395" spans="4:25" x14ac:dyDescent="0.25">
      <c r="M395" s="1494"/>
      <c r="N395" s="1494"/>
      <c r="O395" s="1494"/>
      <c r="P395" s="1494"/>
      <c r="Q395" s="1494"/>
      <c r="R395" s="1494"/>
      <c r="S395" s="1494"/>
      <c r="T395" s="1494"/>
      <c r="U395" s="1494"/>
      <c r="V395" s="1494"/>
      <c r="W395" s="1494"/>
      <c r="X395" s="1494"/>
      <c r="Y395" s="1494"/>
    </row>
    <row r="396" spans="4:25" x14ac:dyDescent="0.25">
      <c r="M396" s="1494"/>
      <c r="N396" s="1494"/>
      <c r="O396" s="1494"/>
      <c r="P396" s="1494"/>
      <c r="Q396" s="1494"/>
      <c r="R396" s="1494"/>
      <c r="S396" s="1494"/>
      <c r="T396" s="1494"/>
      <c r="U396" s="1494"/>
      <c r="V396" s="1494"/>
      <c r="W396" s="1494"/>
      <c r="X396" s="1494"/>
      <c r="Y396" s="1494"/>
    </row>
    <row r="397" spans="4:25" ht="19.5" thickBot="1" x14ac:dyDescent="0.35">
      <c r="D397" s="1299" t="s">
        <v>1352</v>
      </c>
      <c r="E397" s="96"/>
      <c r="F397" s="96"/>
      <c r="G397" s="96"/>
      <c r="H397" s="96"/>
      <c r="M397" s="1494"/>
      <c r="N397" s="1494"/>
      <c r="O397" s="1494"/>
      <c r="P397" s="1494"/>
      <c r="Q397" s="1494"/>
      <c r="R397" s="1494"/>
      <c r="S397" s="1428"/>
      <c r="T397" s="1494"/>
      <c r="U397" s="1494"/>
      <c r="V397" s="1494"/>
      <c r="W397" s="1494"/>
      <c r="X397" s="1494"/>
      <c r="Y397" s="1494"/>
    </row>
    <row r="398" spans="4:25" x14ac:dyDescent="0.25">
      <c r="D398" s="529" t="s">
        <v>1</v>
      </c>
      <c r="E398" s="1088" t="s">
        <v>1232</v>
      </c>
      <c r="F398" s="1088" t="s">
        <v>1202</v>
      </c>
      <c r="G398" s="1088" t="s">
        <v>52</v>
      </c>
      <c r="H398" s="1089" t="s">
        <v>59</v>
      </c>
      <c r="M398" s="1494"/>
      <c r="N398" s="1494"/>
      <c r="O398" s="1468"/>
      <c r="P398" s="1468"/>
      <c r="Q398" s="1753"/>
      <c r="R398" s="1468"/>
      <c r="S398" s="1468"/>
      <c r="T398" s="1494"/>
      <c r="U398" s="1494"/>
      <c r="V398" s="1494"/>
      <c r="W398" s="1494"/>
      <c r="X398" s="1494"/>
      <c r="Y398" s="1494"/>
    </row>
    <row r="399" spans="4:25" ht="15.75" x14ac:dyDescent="0.25">
      <c r="D399" s="1480" t="s">
        <v>1353</v>
      </c>
      <c r="E399" s="1481">
        <v>8</v>
      </c>
      <c r="F399" s="1481">
        <v>2</v>
      </c>
      <c r="G399" s="1481">
        <v>0.6</v>
      </c>
      <c r="H399" s="1179">
        <v>344</v>
      </c>
      <c r="M399" s="1494"/>
      <c r="N399" s="1494"/>
      <c r="O399" s="1422"/>
      <c r="P399" s="1422"/>
      <c r="Q399" s="36"/>
      <c r="R399" s="1422"/>
      <c r="S399" s="1422"/>
      <c r="T399" s="1494"/>
      <c r="U399" s="1494"/>
      <c r="V399" s="1494"/>
      <c r="W399" s="1494"/>
      <c r="X399" s="1494"/>
      <c r="Y399" s="1494"/>
    </row>
    <row r="400" spans="4:25" ht="15.75" x14ac:dyDescent="0.25">
      <c r="D400" s="1478" t="s">
        <v>1354</v>
      </c>
      <c r="E400" s="1479">
        <v>10</v>
      </c>
      <c r="F400" s="1479">
        <v>3.15</v>
      </c>
      <c r="G400" s="1479">
        <v>1.5</v>
      </c>
      <c r="H400" s="1180">
        <v>744</v>
      </c>
      <c r="M400" s="1494"/>
      <c r="N400" s="1494"/>
      <c r="O400" s="854"/>
      <c r="P400" s="854"/>
      <c r="Q400" s="36"/>
      <c r="R400" s="1422"/>
      <c r="S400" s="1422"/>
      <c r="T400" s="1494"/>
      <c r="U400" s="1494"/>
      <c r="V400" s="1494"/>
      <c r="W400" s="1494"/>
      <c r="X400" s="1494"/>
      <c r="Y400" s="1494"/>
    </row>
    <row r="401" spans="1:25" ht="16.5" thickBot="1" x14ac:dyDescent="0.3">
      <c r="D401" s="733" t="s">
        <v>1355</v>
      </c>
      <c r="E401" s="608">
        <v>13</v>
      </c>
      <c r="F401" s="608">
        <v>5.3</v>
      </c>
      <c r="G401" s="608">
        <v>1.75</v>
      </c>
      <c r="H401" s="1186">
        <v>984</v>
      </c>
      <c r="M401" s="1494"/>
      <c r="N401" s="1494"/>
      <c r="O401" s="1422"/>
      <c r="P401" s="1422"/>
      <c r="Q401" s="36"/>
      <c r="R401" s="1422"/>
      <c r="S401" s="1422"/>
      <c r="T401" s="1494"/>
      <c r="U401" s="1494"/>
      <c r="V401" s="1494"/>
      <c r="W401" s="1494"/>
      <c r="X401" s="1494"/>
      <c r="Y401" s="1494"/>
    </row>
    <row r="402" spans="1:25" x14ac:dyDescent="0.25">
      <c r="M402" s="1494"/>
      <c r="N402" s="1494"/>
      <c r="O402" s="1494"/>
      <c r="P402" s="1494"/>
      <c r="Q402" s="1494"/>
      <c r="R402" s="1494"/>
      <c r="S402" s="1494"/>
      <c r="T402" s="1494"/>
      <c r="U402" s="1494"/>
      <c r="V402" s="1494"/>
      <c r="W402" s="1494"/>
      <c r="X402" s="1494"/>
      <c r="Y402" s="1494"/>
    </row>
    <row r="403" spans="1:25" x14ac:dyDescent="0.25">
      <c r="A403" s="96"/>
      <c r="B403" s="96"/>
      <c r="M403" s="1494"/>
      <c r="N403" s="1494"/>
      <c r="O403" s="1494"/>
      <c r="P403" s="1494"/>
      <c r="Q403" s="1494"/>
      <c r="R403" s="1494"/>
      <c r="S403" s="1494"/>
      <c r="T403" s="1494"/>
      <c r="U403" s="1494"/>
      <c r="V403" s="1494"/>
      <c r="W403" s="1494"/>
      <c r="X403" s="1494"/>
      <c r="Y403" s="1494"/>
    </row>
    <row r="404" spans="1:25" ht="19.5" thickBot="1" x14ac:dyDescent="0.35">
      <c r="A404" s="96"/>
      <c r="B404" s="96"/>
      <c r="D404" s="1299" t="s">
        <v>1356</v>
      </c>
      <c r="E404" s="96"/>
      <c r="F404" s="96"/>
      <c r="G404" s="96"/>
      <c r="H404" s="96"/>
      <c r="M404" s="1494"/>
      <c r="N404" s="1494"/>
      <c r="O404" s="1299"/>
      <c r="P404" s="1494"/>
      <c r="Q404" s="1494"/>
      <c r="R404" s="1494"/>
      <c r="S404" s="1428"/>
      <c r="T404" s="1494"/>
      <c r="U404" s="1494"/>
      <c r="V404" s="1494"/>
      <c r="W404" s="1494"/>
      <c r="X404" s="1494"/>
      <c r="Y404" s="1494"/>
    </row>
    <row r="405" spans="1:25" x14ac:dyDescent="0.25">
      <c r="D405" s="529" t="s">
        <v>1</v>
      </c>
      <c r="E405" s="1088"/>
      <c r="F405" s="1088" t="s">
        <v>1202</v>
      </c>
      <c r="G405" s="1088" t="s">
        <v>52</v>
      </c>
      <c r="H405" s="1089" t="s">
        <v>59</v>
      </c>
      <c r="M405" s="1494"/>
      <c r="N405" s="1494"/>
      <c r="O405" s="1468"/>
      <c r="P405" s="1468"/>
      <c r="Q405" s="1753"/>
      <c r="R405" s="1468"/>
      <c r="S405" s="1468"/>
      <c r="T405" s="1494"/>
      <c r="U405" s="1494"/>
      <c r="V405" s="1494"/>
      <c r="W405" s="1494"/>
      <c r="X405" s="1494"/>
      <c r="Y405" s="1494"/>
    </row>
    <row r="406" spans="1:25" ht="16.5" thickBot="1" x14ac:dyDescent="0.3">
      <c r="A406" s="96"/>
      <c r="B406" s="96"/>
      <c r="D406" s="733" t="s">
        <v>1357</v>
      </c>
      <c r="E406" s="608"/>
      <c r="F406" s="608">
        <v>12.5</v>
      </c>
      <c r="G406" s="219">
        <v>4</v>
      </c>
      <c r="H406" s="1186">
        <v>27200</v>
      </c>
      <c r="M406" s="1494"/>
      <c r="N406" s="1494"/>
      <c r="O406" s="337"/>
      <c r="P406" s="1422"/>
      <c r="Q406" s="36"/>
      <c r="R406" s="1422"/>
      <c r="S406" s="1422"/>
      <c r="T406" s="1494"/>
      <c r="U406" s="1494"/>
      <c r="V406" s="1494"/>
      <c r="W406" s="1494"/>
      <c r="X406" s="1494"/>
      <c r="Y406" s="1494"/>
    </row>
    <row r="407" spans="1:25" ht="15.75" x14ac:dyDescent="0.25">
      <c r="A407" s="96"/>
      <c r="B407" s="96"/>
      <c r="C407" s="443"/>
      <c r="D407" s="235"/>
      <c r="E407" s="235"/>
      <c r="F407" s="476"/>
      <c r="G407" s="478"/>
      <c r="H407" s="477"/>
      <c r="J407" s="96"/>
      <c r="K407" s="96"/>
      <c r="M407" s="1494"/>
      <c r="N407" s="1494"/>
      <c r="O407" s="353"/>
      <c r="P407" s="1472"/>
      <c r="Q407" s="1494"/>
      <c r="R407" s="1494"/>
      <c r="S407" s="1494"/>
      <c r="T407" s="1494"/>
      <c r="U407" s="1494"/>
      <c r="V407" s="1494"/>
      <c r="W407" s="1494"/>
      <c r="X407" s="1494"/>
      <c r="Y407" s="1494"/>
    </row>
    <row r="408" spans="1:25" ht="15.75" x14ac:dyDescent="0.25">
      <c r="C408" s="443"/>
      <c r="D408" s="443"/>
      <c r="E408" s="443"/>
      <c r="F408" s="443"/>
      <c r="H408" s="455"/>
      <c r="I408" s="456"/>
      <c r="J408" s="455"/>
      <c r="K408" s="240"/>
      <c r="M408" s="1494"/>
      <c r="N408" s="1494"/>
      <c r="O408" s="1494"/>
      <c r="P408" s="1494"/>
      <c r="Q408" s="1494"/>
      <c r="R408" s="1494"/>
      <c r="S408" s="1494"/>
      <c r="T408" s="1494"/>
      <c r="U408" s="1494"/>
      <c r="V408" s="1494"/>
      <c r="W408" s="1494"/>
      <c r="X408" s="1494"/>
      <c r="Y408" s="1494"/>
    </row>
    <row r="409" spans="1:25" x14ac:dyDescent="0.25">
      <c r="C409" s="443"/>
      <c r="D409" s="443"/>
      <c r="E409" s="443"/>
      <c r="F409" s="443"/>
      <c r="H409" s="455"/>
      <c r="I409" s="240"/>
      <c r="J409" s="240"/>
      <c r="K409" s="240"/>
      <c r="M409" s="1494"/>
      <c r="N409" s="1494"/>
      <c r="O409" s="1494"/>
      <c r="P409" s="1494"/>
      <c r="Q409" s="1494"/>
      <c r="R409" s="1494"/>
      <c r="S409" s="1494"/>
      <c r="T409" s="1494"/>
      <c r="U409" s="1494"/>
      <c r="V409" s="1494"/>
      <c r="W409" s="1494"/>
      <c r="X409" s="1494"/>
      <c r="Y409" s="1494"/>
    </row>
    <row r="410" spans="1:25" ht="18.75" x14ac:dyDescent="0.3">
      <c r="C410" s="443"/>
      <c r="D410" s="443"/>
      <c r="E410" s="443"/>
      <c r="F410" s="443"/>
      <c r="H410" s="455"/>
      <c r="I410" s="457"/>
      <c r="J410" s="455"/>
      <c r="K410" s="240"/>
    </row>
    <row r="411" spans="1:25" x14ac:dyDescent="0.25">
      <c r="A411" s="96"/>
      <c r="B411" s="442"/>
    </row>
    <row r="412" spans="1:25" x14ac:dyDescent="0.25">
      <c r="A412" s="96"/>
      <c r="B412" s="442"/>
    </row>
    <row r="413" spans="1:25" x14ac:dyDescent="0.25">
      <c r="A413" s="96"/>
      <c r="B413" s="442"/>
    </row>
    <row r="414" spans="1:25" x14ac:dyDescent="0.25">
      <c r="A414" s="96"/>
      <c r="B414" s="442"/>
    </row>
    <row r="415" spans="1:25" x14ac:dyDescent="0.25">
      <c r="A415" s="96"/>
      <c r="B415" s="442"/>
    </row>
    <row r="416" spans="1:25" x14ac:dyDescent="0.25">
      <c r="A416" s="96"/>
      <c r="B416" s="442"/>
    </row>
    <row r="417" spans="1:2" x14ac:dyDescent="0.25">
      <c r="A417" s="96"/>
      <c r="B417" s="442"/>
    </row>
    <row r="418" spans="1:2" x14ac:dyDescent="0.25">
      <c r="A418" s="96"/>
      <c r="B418" s="442"/>
    </row>
    <row r="419" spans="1:2" x14ac:dyDescent="0.25">
      <c r="A419" s="96"/>
      <c r="B419" s="442"/>
    </row>
    <row r="420" spans="1:2" x14ac:dyDescent="0.25">
      <c r="A420" s="96"/>
      <c r="B420" s="442"/>
    </row>
    <row r="421" spans="1:2" x14ac:dyDescent="0.25">
      <c r="A421" s="96"/>
      <c r="B421" s="442"/>
    </row>
    <row r="422" spans="1:2" x14ac:dyDescent="0.25">
      <c r="A422" s="96"/>
      <c r="B422" s="446"/>
    </row>
    <row r="423" spans="1:2" x14ac:dyDescent="0.25">
      <c r="A423" s="96"/>
      <c r="B423" s="446"/>
    </row>
    <row r="424" spans="1:2" x14ac:dyDescent="0.25">
      <c r="A424" s="96"/>
      <c r="B424" s="542"/>
    </row>
    <row r="425" spans="1:2" x14ac:dyDescent="0.25">
      <c r="A425" s="96"/>
      <c r="B425" s="542"/>
    </row>
    <row r="433" spans="1:2" x14ac:dyDescent="0.25">
      <c r="A433" s="96"/>
      <c r="B433" s="96"/>
    </row>
    <row r="434" spans="1:2" x14ac:dyDescent="0.25">
      <c r="A434" s="96"/>
      <c r="B434" s="96"/>
    </row>
    <row r="511" spans="1:2" x14ac:dyDescent="0.25">
      <c r="A511" s="96"/>
      <c r="B511" s="96"/>
    </row>
    <row r="512" spans="1:2" x14ac:dyDescent="0.25">
      <c r="A512" s="96"/>
      <c r="B512" s="96"/>
    </row>
    <row r="513" spans="1:2" x14ac:dyDescent="0.25">
      <c r="A513" s="96"/>
      <c r="B513" s="96"/>
    </row>
    <row r="514" spans="1:2" x14ac:dyDescent="0.25">
      <c r="A514" s="96"/>
      <c r="B514" s="96"/>
    </row>
    <row r="515" spans="1:2" x14ac:dyDescent="0.25">
      <c r="A515" s="96"/>
      <c r="B515" s="96"/>
    </row>
    <row r="516" spans="1:2" x14ac:dyDescent="0.25">
      <c r="A516" s="96"/>
      <c r="B516" s="96"/>
    </row>
    <row r="517" spans="1:2" x14ac:dyDescent="0.25">
      <c r="A517" s="96"/>
      <c r="B517" s="96"/>
    </row>
    <row r="518" spans="1:2" x14ac:dyDescent="0.25">
      <c r="A518" s="96"/>
      <c r="B518" s="96"/>
    </row>
    <row r="519" spans="1:2" x14ac:dyDescent="0.25">
      <c r="A519" s="96"/>
      <c r="B519" s="96"/>
    </row>
    <row r="520" spans="1:2" x14ac:dyDescent="0.25">
      <c r="A520" s="96"/>
      <c r="B520" s="96"/>
    </row>
    <row r="521" spans="1:2" x14ac:dyDescent="0.25">
      <c r="A521" s="96"/>
      <c r="B521" s="96"/>
    </row>
    <row r="522" spans="1:2" x14ac:dyDescent="0.25">
      <c r="A522" s="96"/>
      <c r="B522" s="96"/>
    </row>
    <row r="563" spans="1:2" x14ac:dyDescent="0.25">
      <c r="A563" s="96"/>
      <c r="B563" s="96"/>
    </row>
    <row r="604" ht="15" customHeight="1" x14ac:dyDescent="0.25"/>
  </sheetData>
  <mergeCells count="216">
    <mergeCell ref="R270:R271"/>
    <mergeCell ref="S270:S271"/>
    <mergeCell ref="T270:T271"/>
    <mergeCell ref="O339:O340"/>
    <mergeCell ref="P339:P340"/>
    <mergeCell ref="Q339:Q340"/>
    <mergeCell ref="R339:R340"/>
    <mergeCell ref="S339:S340"/>
    <mergeCell ref="T339:T340"/>
    <mergeCell ref="O297:O298"/>
    <mergeCell ref="P297:P298"/>
    <mergeCell ref="Q297:Q298"/>
    <mergeCell ref="R297:R298"/>
    <mergeCell ref="S297:S298"/>
    <mergeCell ref="T297:T298"/>
    <mergeCell ref="O314:O315"/>
    <mergeCell ref="P314:P315"/>
    <mergeCell ref="Q314:Q315"/>
    <mergeCell ref="R314:R315"/>
    <mergeCell ref="S314:S315"/>
    <mergeCell ref="T314:T315"/>
    <mergeCell ref="Q270:Q271"/>
    <mergeCell ref="T169:T170"/>
    <mergeCell ref="O183:O184"/>
    <mergeCell ref="P183:P184"/>
    <mergeCell ref="Q183:Q184"/>
    <mergeCell ref="R183:R184"/>
    <mergeCell ref="S183:S184"/>
    <mergeCell ref="T183:T184"/>
    <mergeCell ref="S169:S170"/>
    <mergeCell ref="Q181:R181"/>
    <mergeCell ref="T181:U181"/>
    <mergeCell ref="O141:O142"/>
    <mergeCell ref="P141:P142"/>
    <mergeCell ref="Q141:Q142"/>
    <mergeCell ref="R141:R142"/>
    <mergeCell ref="S141:S142"/>
    <mergeCell ref="T141:T142"/>
    <mergeCell ref="O157:O158"/>
    <mergeCell ref="P157:P158"/>
    <mergeCell ref="Q157:Q158"/>
    <mergeCell ref="R157:R158"/>
    <mergeCell ref="S157:S158"/>
    <mergeCell ref="T157:T158"/>
    <mergeCell ref="O83:O84"/>
    <mergeCell ref="P83:P84"/>
    <mergeCell ref="Q83:Q84"/>
    <mergeCell ref="R83:R84"/>
    <mergeCell ref="S83:S84"/>
    <mergeCell ref="T83:T84"/>
    <mergeCell ref="O129:O130"/>
    <mergeCell ref="P129:P130"/>
    <mergeCell ref="Q129:Q130"/>
    <mergeCell ref="R129:R130"/>
    <mergeCell ref="S129:S130"/>
    <mergeCell ref="T129:T130"/>
    <mergeCell ref="O103:O104"/>
    <mergeCell ref="P103:P104"/>
    <mergeCell ref="Q103:Q104"/>
    <mergeCell ref="R103:R104"/>
    <mergeCell ref="S103:S104"/>
    <mergeCell ref="T103:T104"/>
    <mergeCell ref="O117:O118"/>
    <mergeCell ref="P117:P118"/>
    <mergeCell ref="Q117:Q118"/>
    <mergeCell ref="R117:R118"/>
    <mergeCell ref="S117:S118"/>
    <mergeCell ref="T117:T118"/>
    <mergeCell ref="O21:O22"/>
    <mergeCell ref="P21:P22"/>
    <mergeCell ref="Q21:Q22"/>
    <mergeCell ref="R21:R22"/>
    <mergeCell ref="S21:S22"/>
    <mergeCell ref="T21:T22"/>
    <mergeCell ref="O63:O64"/>
    <mergeCell ref="P63:P64"/>
    <mergeCell ref="Q63:Q64"/>
    <mergeCell ref="R63:R64"/>
    <mergeCell ref="S63:S64"/>
    <mergeCell ref="T63:T64"/>
    <mergeCell ref="O41:O42"/>
    <mergeCell ref="P41:P42"/>
    <mergeCell ref="Q41:Q42"/>
    <mergeCell ref="R41:R42"/>
    <mergeCell ref="S41:S42"/>
    <mergeCell ref="T41:T42"/>
    <mergeCell ref="H141:H142"/>
    <mergeCell ref="E183:E184"/>
    <mergeCell ref="I117:I118"/>
    <mergeCell ref="H117:H118"/>
    <mergeCell ref="G117:G118"/>
    <mergeCell ref="F117:F118"/>
    <mergeCell ref="E117:E118"/>
    <mergeCell ref="D117:D118"/>
    <mergeCell ref="D157:D158"/>
    <mergeCell ref="D129:D130"/>
    <mergeCell ref="E129:E130"/>
    <mergeCell ref="F129:F130"/>
    <mergeCell ref="G129:G130"/>
    <mergeCell ref="H129:H130"/>
    <mergeCell ref="I129:I130"/>
    <mergeCell ref="D140:G140"/>
    <mergeCell ref="D141:D142"/>
    <mergeCell ref="E141:E142"/>
    <mergeCell ref="F141:F142"/>
    <mergeCell ref="G141:G142"/>
    <mergeCell ref="F157:F158"/>
    <mergeCell ref="G157:G158"/>
    <mergeCell ref="E157:E158"/>
    <mergeCell ref="F169:F170"/>
    <mergeCell ref="K21:K22"/>
    <mergeCell ref="D21:D22"/>
    <mergeCell ref="E21:E22"/>
    <mergeCell ref="F21:F22"/>
    <mergeCell ref="G21:G22"/>
    <mergeCell ref="H21:H22"/>
    <mergeCell ref="D103:D104"/>
    <mergeCell ref="E103:E104"/>
    <mergeCell ref="F103:F104"/>
    <mergeCell ref="G103:G104"/>
    <mergeCell ref="H103:H104"/>
    <mergeCell ref="N113:N114"/>
    <mergeCell ref="D63:D64"/>
    <mergeCell ref="E63:E64"/>
    <mergeCell ref="F63:F64"/>
    <mergeCell ref="G63:G64"/>
    <mergeCell ref="H63:H64"/>
    <mergeCell ref="D41:D42"/>
    <mergeCell ref="E41:E42"/>
    <mergeCell ref="F41:F42"/>
    <mergeCell ref="G41:G42"/>
    <mergeCell ref="H41:H42"/>
    <mergeCell ref="D83:D84"/>
    <mergeCell ref="E83:E84"/>
    <mergeCell ref="F83:F84"/>
    <mergeCell ref="G83:G84"/>
    <mergeCell ref="H83:H84"/>
    <mergeCell ref="G169:G170"/>
    <mergeCell ref="H169:H170"/>
    <mergeCell ref="I169:I170"/>
    <mergeCell ref="I157:I158"/>
    <mergeCell ref="E169:E170"/>
    <mergeCell ref="O169:O170"/>
    <mergeCell ref="P169:P170"/>
    <mergeCell ref="Q169:Q170"/>
    <mergeCell ref="R169:R170"/>
    <mergeCell ref="H157:H158"/>
    <mergeCell ref="D209:H209"/>
    <mergeCell ref="E210:E211"/>
    <mergeCell ref="F210:F211"/>
    <mergeCell ref="H210:H211"/>
    <mergeCell ref="O197:O198"/>
    <mergeCell ref="P197:P198"/>
    <mergeCell ref="V181:W181"/>
    <mergeCell ref="V182:W182"/>
    <mergeCell ref="G197:G198"/>
    <mergeCell ref="H197:H198"/>
    <mergeCell ref="E197:E198"/>
    <mergeCell ref="Q197:Q198"/>
    <mergeCell ref="R197:R198"/>
    <mergeCell ref="S197:S198"/>
    <mergeCell ref="T197:T198"/>
    <mergeCell ref="H183:H184"/>
    <mergeCell ref="O209:S209"/>
    <mergeCell ref="T209:W209"/>
    <mergeCell ref="P210:Q210"/>
    <mergeCell ref="R210:R211"/>
    <mergeCell ref="S210:S211"/>
    <mergeCell ref="D169:D170"/>
    <mergeCell ref="D183:D184"/>
    <mergeCell ref="F183:F184"/>
    <mergeCell ref="G183:G184"/>
    <mergeCell ref="F197:F198"/>
    <mergeCell ref="H339:H340"/>
    <mergeCell ref="I297:I298"/>
    <mergeCell ref="H270:H271"/>
    <mergeCell ref="F297:F298"/>
    <mergeCell ref="G297:G298"/>
    <mergeCell ref="D270:D271"/>
    <mergeCell ref="E270:E271"/>
    <mergeCell ref="F270:F271"/>
    <mergeCell ref="G270:G271"/>
    <mergeCell ref="D339:D340"/>
    <mergeCell ref="E339:E340"/>
    <mergeCell ref="F339:F340"/>
    <mergeCell ref="G339:G340"/>
    <mergeCell ref="H297:H298"/>
    <mergeCell ref="D314:D315"/>
    <mergeCell ref="E314:E315"/>
    <mergeCell ref="F314:F315"/>
    <mergeCell ref="G314:G315"/>
    <mergeCell ref="D197:D198"/>
    <mergeCell ref="U160:V160"/>
    <mergeCell ref="U161:V161"/>
    <mergeCell ref="U162:V162"/>
    <mergeCell ref="U164:V164"/>
    <mergeCell ref="T210:T211"/>
    <mergeCell ref="H242:H243"/>
    <mergeCell ref="H314:H315"/>
    <mergeCell ref="G242:G243"/>
    <mergeCell ref="D241:F241"/>
    <mergeCell ref="D242:D243"/>
    <mergeCell ref="E242:E243"/>
    <mergeCell ref="F242:F243"/>
    <mergeCell ref="E297:E298"/>
    <mergeCell ref="D297:D298"/>
    <mergeCell ref="D210:D211"/>
    <mergeCell ref="G210:G211"/>
    <mergeCell ref="O242:O243"/>
    <mergeCell ref="P242:P243"/>
    <mergeCell ref="Q242:Q243"/>
    <mergeCell ref="R242:R243"/>
    <mergeCell ref="S242:S243"/>
    <mergeCell ref="T242:T243"/>
    <mergeCell ref="O270:O271"/>
    <mergeCell ref="P270:P271"/>
  </mergeCells>
  <pageMargins left="0" right="0" top="0" bottom="0" header="0" footer="0"/>
  <pageSetup paperSize="9" scale="80" fitToHeight="0" orientation="portrait" r:id="rId1"/>
  <rowBreaks count="2" manualBreakCount="2">
    <brk id="136" min="2" max="10" man="1"/>
    <brk id="203" min="2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1"/>
  <sheetViews>
    <sheetView view="pageBreakPreview" zoomScaleNormal="100" zoomScaleSheetLayoutView="100" workbookViewId="0">
      <selection activeCell="D13" sqref="D13"/>
    </sheetView>
  </sheetViews>
  <sheetFormatPr defaultRowHeight="15" x14ac:dyDescent="0.25"/>
  <cols>
    <col min="1" max="1" width="9.28515625" customWidth="1"/>
    <col min="2" max="2" width="7.85546875" customWidth="1"/>
    <col min="3" max="3" width="18.5703125" customWidth="1"/>
    <col min="4" max="4" width="19.42578125" customWidth="1"/>
    <col min="5" max="5" width="18.5703125" customWidth="1"/>
    <col min="6" max="7" width="17.7109375" customWidth="1"/>
    <col min="8" max="10" width="9.28515625" customWidth="1"/>
    <col min="11" max="11" width="0.140625" customWidth="1"/>
    <col min="12" max="12" width="9.140625" hidden="1" customWidth="1"/>
    <col min="14" max="14" width="20.85546875" customWidth="1"/>
    <col min="15" max="15" width="19.28515625" customWidth="1"/>
    <col min="16" max="16" width="17.28515625" customWidth="1"/>
    <col min="17" max="17" width="16.140625" customWidth="1"/>
    <col min="18" max="18" width="21.42578125" customWidth="1"/>
    <col min="19" max="19" width="14.85546875" customWidth="1"/>
    <col min="20" max="20" width="20.7109375" customWidth="1"/>
    <col min="21" max="21" width="14.5703125" customWidth="1"/>
  </cols>
  <sheetData>
    <row r="1" spans="1:21" x14ac:dyDescent="0.25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1494"/>
      <c r="N1" s="1494"/>
      <c r="O1" s="1494"/>
      <c r="P1" s="1494"/>
      <c r="Q1" s="1494"/>
      <c r="R1" s="1494"/>
      <c r="S1" s="1494"/>
      <c r="T1" s="1494"/>
      <c r="U1" s="1494"/>
    </row>
    <row r="2" spans="1:21" ht="15.75" customHeight="1" x14ac:dyDescent="0.25">
      <c r="A2" s="96"/>
      <c r="B2" s="328"/>
      <c r="C2" s="328"/>
      <c r="D2" s="328"/>
      <c r="E2" s="328"/>
      <c r="F2" s="328"/>
      <c r="G2" s="328"/>
      <c r="H2" s="328"/>
      <c r="I2" s="523"/>
      <c r="J2" s="96"/>
      <c r="M2" s="1494"/>
      <c r="N2" s="1561"/>
      <c r="O2" s="1494"/>
      <c r="P2" s="1494"/>
      <c r="Q2" s="1494"/>
      <c r="R2" s="1494"/>
      <c r="S2" s="1494"/>
      <c r="T2" s="1494"/>
      <c r="U2" s="1494"/>
    </row>
    <row r="3" spans="1:21" ht="15.75" customHeight="1" x14ac:dyDescent="0.25">
      <c r="A3" s="96"/>
      <c r="B3" s="328"/>
      <c r="C3" s="328"/>
      <c r="D3" s="328"/>
      <c r="E3" s="328"/>
      <c r="F3" s="328"/>
      <c r="G3" s="328"/>
      <c r="H3" s="329" t="s">
        <v>1457</v>
      </c>
      <c r="I3" s="328"/>
      <c r="J3" s="523"/>
      <c r="L3" s="365"/>
      <c r="M3" s="1494"/>
      <c r="N3" s="1494"/>
      <c r="O3" s="1494"/>
      <c r="P3" s="1494"/>
      <c r="Q3" s="1494"/>
      <c r="R3" s="1494"/>
      <c r="S3" s="1494"/>
      <c r="T3" s="1494"/>
      <c r="U3" s="1494"/>
    </row>
    <row r="4" spans="1:21" ht="15.75" customHeight="1" x14ac:dyDescent="0.25">
      <c r="A4" s="96"/>
      <c r="B4" s="328"/>
      <c r="C4" s="328"/>
      <c r="D4" s="328"/>
      <c r="E4" s="328"/>
      <c r="F4" s="328"/>
      <c r="G4" s="328"/>
      <c r="H4" s="96"/>
      <c r="I4" s="523"/>
      <c r="J4" s="523"/>
      <c r="L4" s="365"/>
      <c r="M4" s="1494"/>
      <c r="N4" s="1494"/>
      <c r="O4" s="1494"/>
      <c r="P4" s="1494"/>
      <c r="Q4" s="1494"/>
      <c r="R4" s="1494"/>
      <c r="S4" s="1494"/>
      <c r="T4" s="1494"/>
      <c r="U4" s="1494"/>
    </row>
    <row r="5" spans="1:21" ht="15.75" customHeight="1" x14ac:dyDescent="0.25">
      <c r="A5" s="96"/>
      <c r="B5" s="328"/>
      <c r="C5" s="328"/>
      <c r="D5" s="328"/>
      <c r="E5" s="328"/>
      <c r="F5" s="328"/>
      <c r="G5" s="328"/>
      <c r="H5" s="96"/>
      <c r="I5" s="328"/>
      <c r="J5" s="523"/>
      <c r="L5" s="119"/>
      <c r="M5" s="1494"/>
      <c r="N5" s="1494"/>
      <c r="O5" s="1494"/>
      <c r="P5" s="1494"/>
      <c r="Q5" s="1494"/>
      <c r="R5" s="1494"/>
      <c r="S5" s="1494"/>
      <c r="T5" s="1494"/>
      <c r="U5" s="1494"/>
    </row>
    <row r="6" spans="1:21" ht="15.75" customHeight="1" x14ac:dyDescent="0.3">
      <c r="A6" s="96"/>
      <c r="B6" s="328"/>
      <c r="C6" s="328"/>
      <c r="D6" s="328"/>
      <c r="E6" s="328"/>
      <c r="F6" s="328"/>
      <c r="G6" s="328"/>
      <c r="H6" s="307" t="s">
        <v>476</v>
      </c>
      <c r="I6" s="328"/>
      <c r="J6" s="523"/>
      <c r="L6" s="119"/>
      <c r="M6" s="1494"/>
      <c r="N6" s="1494"/>
      <c r="O6" s="1494"/>
      <c r="P6" s="1494"/>
      <c r="Q6" s="1494"/>
      <c r="R6" s="1494"/>
      <c r="S6" s="1494"/>
      <c r="T6" s="1494"/>
      <c r="U6" s="1494"/>
    </row>
    <row r="7" spans="1:21" ht="15.75" customHeight="1" x14ac:dyDescent="0.25">
      <c r="A7" s="96"/>
      <c r="B7" s="328"/>
      <c r="C7" s="328"/>
      <c r="D7" s="328"/>
      <c r="E7" s="328"/>
      <c r="F7" s="328"/>
      <c r="G7" s="328"/>
      <c r="H7" s="327" t="s">
        <v>221</v>
      </c>
      <c r="I7" s="328"/>
      <c r="J7" s="523"/>
      <c r="L7" s="119"/>
      <c r="M7" s="1494"/>
      <c r="N7" s="1494"/>
      <c r="O7" s="1494"/>
      <c r="P7" s="1494"/>
      <c r="Q7" s="1494"/>
      <c r="R7" s="1494"/>
      <c r="S7" s="1494"/>
      <c r="T7" s="1494"/>
      <c r="U7" s="1494"/>
    </row>
    <row r="8" spans="1:21" ht="15.75" customHeight="1" x14ac:dyDescent="0.25">
      <c r="A8" s="96"/>
      <c r="B8" s="96"/>
      <c r="C8" s="328"/>
      <c r="D8" s="328"/>
      <c r="E8" s="523"/>
      <c r="F8" s="96"/>
      <c r="G8" s="328"/>
      <c r="H8" s="327" t="s">
        <v>218</v>
      </c>
      <c r="I8" s="328"/>
      <c r="J8" s="523"/>
      <c r="L8" s="119"/>
      <c r="M8" s="1494"/>
      <c r="N8" s="1494"/>
      <c r="O8" s="1494"/>
      <c r="P8" s="1494"/>
      <c r="Q8" s="1494"/>
      <c r="R8" s="1494"/>
      <c r="S8" s="1494"/>
      <c r="T8" s="1494"/>
      <c r="U8" s="1494"/>
    </row>
    <row r="9" spans="1:21" ht="15.75" customHeight="1" x14ac:dyDescent="0.25">
      <c r="A9" s="96"/>
      <c r="B9" s="309" t="s">
        <v>24</v>
      </c>
      <c r="C9" s="328"/>
      <c r="D9" s="328"/>
      <c r="E9" s="328"/>
      <c r="F9" s="328"/>
      <c r="G9" s="328"/>
      <c r="H9" s="327" t="s">
        <v>22</v>
      </c>
      <c r="I9" s="523"/>
      <c r="J9" s="523"/>
      <c r="L9" s="120"/>
      <c r="M9" s="1494"/>
      <c r="N9" s="1494"/>
      <c r="O9" s="1494"/>
      <c r="P9" s="1494"/>
      <c r="Q9" s="1494"/>
      <c r="R9" s="1494"/>
      <c r="S9" s="1494"/>
      <c r="T9" s="1494"/>
      <c r="U9" s="1494"/>
    </row>
    <row r="10" spans="1:21" ht="15.75" customHeight="1" x14ac:dyDescent="0.25">
      <c r="A10" s="96"/>
      <c r="B10" s="309" t="s">
        <v>233</v>
      </c>
      <c r="C10" s="96"/>
      <c r="D10" s="96"/>
      <c r="E10" s="96"/>
      <c r="F10" s="96"/>
      <c r="G10" s="96"/>
      <c r="H10" s="327" t="s">
        <v>23</v>
      </c>
      <c r="I10" s="523"/>
      <c r="J10" s="523"/>
      <c r="L10" s="121"/>
      <c r="M10" s="1494"/>
      <c r="N10" s="1494"/>
      <c r="O10" s="1494"/>
      <c r="P10" s="1494"/>
      <c r="Q10" s="1494"/>
      <c r="R10" s="1494"/>
      <c r="S10" s="1494"/>
      <c r="T10" s="1494"/>
      <c r="U10" s="1494"/>
    </row>
    <row r="11" spans="1:21" ht="15.75" customHeight="1" x14ac:dyDescent="0.3">
      <c r="A11" s="96"/>
      <c r="B11" s="309" t="s">
        <v>947</v>
      </c>
      <c r="C11" s="96"/>
      <c r="D11" s="96"/>
      <c r="E11" s="96"/>
      <c r="F11" s="96"/>
      <c r="G11" s="96"/>
      <c r="H11" s="327" t="s">
        <v>21</v>
      </c>
      <c r="I11" s="308"/>
      <c r="J11" s="523"/>
      <c r="L11" s="365"/>
      <c r="M11" s="1494"/>
      <c r="N11" s="1494"/>
      <c r="O11" s="1494"/>
      <c r="P11" s="1494"/>
      <c r="Q11" s="1494"/>
      <c r="R11" s="1494"/>
      <c r="S11" s="1494"/>
      <c r="T11" s="1494"/>
      <c r="U11" s="1494"/>
    </row>
    <row r="12" spans="1:21" s="96" customFormat="1" ht="15.75" customHeight="1" x14ac:dyDescent="0.3">
      <c r="B12" s="1546" t="s">
        <v>25</v>
      </c>
      <c r="C12" s="1547"/>
      <c r="G12" s="236"/>
      <c r="H12" s="327" t="s">
        <v>220</v>
      </c>
      <c r="I12" s="331"/>
      <c r="J12" s="331"/>
      <c r="K12" s="122"/>
      <c r="L12" s="365"/>
      <c r="M12" s="1494"/>
      <c r="N12" s="1494"/>
      <c r="O12" s="1494"/>
      <c r="P12" s="1494"/>
      <c r="Q12" s="1494"/>
      <c r="R12" s="1494"/>
      <c r="S12" s="1494"/>
      <c r="T12" s="1494"/>
      <c r="U12" s="1494"/>
    </row>
    <row r="13" spans="1:21" s="96" customFormat="1" ht="15.75" customHeight="1" x14ac:dyDescent="0.3">
      <c r="A13" s="30"/>
      <c r="B13" s="1548" t="s">
        <v>948</v>
      </c>
      <c r="C13" s="1549"/>
      <c r="D13" s="97"/>
      <c r="E13" s="97"/>
      <c r="F13" s="97"/>
      <c r="G13" s="97"/>
      <c r="H13" s="326" t="s">
        <v>219</v>
      </c>
      <c r="I13" s="305"/>
      <c r="J13" s="97"/>
      <c r="K13" s="122"/>
      <c r="L13" s="365"/>
      <c r="M13" s="1494"/>
      <c r="N13" s="1494"/>
      <c r="O13" s="1494"/>
      <c r="P13" s="1494"/>
      <c r="Q13" s="1494"/>
      <c r="R13" s="1494"/>
      <c r="S13" s="1494"/>
      <c r="T13" s="1494"/>
      <c r="U13" s="1494"/>
    </row>
    <row r="14" spans="1:21" s="96" customFormat="1" ht="15.75" customHeight="1" thickBot="1" x14ac:dyDescent="0.35">
      <c r="A14" s="30"/>
      <c r="B14" s="325"/>
      <c r="C14" s="323"/>
      <c r="D14" s="323"/>
      <c r="E14" s="323"/>
      <c r="F14" s="323"/>
      <c r="G14" s="323"/>
      <c r="H14" s="323"/>
      <c r="I14" s="324"/>
      <c r="J14" s="323"/>
      <c r="K14" s="122"/>
      <c r="L14" s="365"/>
      <c r="M14" s="1494"/>
      <c r="N14" s="1494"/>
      <c r="O14" s="1494"/>
      <c r="P14" s="1494"/>
      <c r="Q14" s="1494"/>
      <c r="R14" s="1494"/>
      <c r="S14" s="1494"/>
      <c r="T14" s="1494"/>
      <c r="U14" s="1494"/>
    </row>
    <row r="15" spans="1:21" s="96" customFormat="1" ht="15.75" customHeight="1" x14ac:dyDescent="0.3">
      <c r="A15" s="30"/>
      <c r="B15" s="523"/>
      <c r="C15" s="97"/>
      <c r="D15" s="97"/>
      <c r="E15" s="97"/>
      <c r="F15" s="97"/>
      <c r="G15" s="97"/>
      <c r="H15" s="97"/>
      <c r="I15" s="305"/>
      <c r="J15" s="97"/>
      <c r="K15" s="122"/>
      <c r="L15" s="365"/>
      <c r="M15" s="1494"/>
      <c r="N15" s="1494"/>
      <c r="O15" s="1494"/>
      <c r="P15" s="1494"/>
      <c r="Q15" s="1494"/>
      <c r="R15" s="1494"/>
      <c r="S15" s="1494"/>
      <c r="T15" s="1494"/>
      <c r="U15" s="1494"/>
    </row>
    <row r="16" spans="1:21" s="96" customFormat="1" ht="15.75" customHeight="1" thickBot="1" x14ac:dyDescent="0.35">
      <c r="A16" s="30"/>
      <c r="B16" s="523"/>
      <c r="C16" s="129" t="s">
        <v>0</v>
      </c>
      <c r="D16" s="129"/>
      <c r="E16" s="129"/>
      <c r="F16" s="97"/>
      <c r="G16" s="97"/>
      <c r="H16" s="97"/>
      <c r="I16" s="305"/>
      <c r="J16" s="97"/>
      <c r="K16" s="122"/>
      <c r="L16" s="365"/>
      <c r="M16" s="1494"/>
      <c r="N16" s="1494"/>
      <c r="O16" s="1494"/>
      <c r="P16" s="1494"/>
      <c r="Q16" s="1494"/>
      <c r="R16" s="1494"/>
      <c r="S16" s="1494"/>
      <c r="T16" s="1494"/>
      <c r="U16" s="1494"/>
    </row>
    <row r="17" spans="1:21" s="96" customFormat="1" ht="15.75" customHeight="1" x14ac:dyDescent="0.3">
      <c r="A17" s="30"/>
      <c r="B17" s="97"/>
      <c r="C17" s="1002" t="s">
        <v>1</v>
      </c>
      <c r="D17" s="1003" t="s">
        <v>375</v>
      </c>
      <c r="E17" s="1003" t="s">
        <v>7</v>
      </c>
      <c r="F17" s="1003" t="s">
        <v>8</v>
      </c>
      <c r="G17" s="1187" t="s">
        <v>3</v>
      </c>
      <c r="H17" s="97"/>
      <c r="I17" s="305"/>
      <c r="J17" s="97"/>
      <c r="K17" s="122"/>
      <c r="L17" s="365"/>
      <c r="M17" s="1494"/>
      <c r="N17" s="490"/>
      <c r="O17" s="490"/>
      <c r="P17" s="490"/>
      <c r="Q17" s="490"/>
      <c r="R17" s="490"/>
      <c r="S17" s="1494"/>
      <c r="T17" s="1494"/>
      <c r="U17" s="1494"/>
    </row>
    <row r="18" spans="1:21" s="96" customFormat="1" ht="15.75" customHeight="1" x14ac:dyDescent="0.3">
      <c r="B18" s="95"/>
      <c r="C18" s="205" t="s">
        <v>1078</v>
      </c>
      <c r="D18" s="556" t="s">
        <v>1074</v>
      </c>
      <c r="E18" s="693">
        <v>2000</v>
      </c>
      <c r="F18" s="693">
        <v>1150</v>
      </c>
      <c r="G18" s="1188">
        <v>18684</v>
      </c>
      <c r="H18" s="122"/>
      <c r="I18" s="122"/>
      <c r="J18" s="489"/>
      <c r="K18" s="122"/>
      <c r="L18" s="365"/>
      <c r="M18" s="1494"/>
      <c r="N18" s="1726"/>
      <c r="O18" s="855"/>
      <c r="P18" s="855"/>
      <c r="Q18" s="855"/>
      <c r="R18" s="855"/>
      <c r="S18" s="1494"/>
      <c r="T18" s="1494"/>
      <c r="U18" s="1494"/>
    </row>
    <row r="19" spans="1:21" s="96" customFormat="1" ht="15.75" customHeight="1" x14ac:dyDescent="0.3">
      <c r="B19" s="95"/>
      <c r="C19" s="208" t="s">
        <v>1077</v>
      </c>
      <c r="D19" s="1032" t="s">
        <v>1074</v>
      </c>
      <c r="E19" s="675">
        <v>2000</v>
      </c>
      <c r="F19" s="675">
        <v>1150</v>
      </c>
      <c r="G19" s="1189">
        <v>19764</v>
      </c>
      <c r="H19" s="122"/>
      <c r="I19" s="122"/>
      <c r="J19" s="489"/>
      <c r="K19" s="122"/>
      <c r="L19" s="365"/>
      <c r="M19" s="1494"/>
      <c r="N19" s="1758"/>
      <c r="O19" s="950"/>
      <c r="P19" s="950"/>
      <c r="Q19" s="950"/>
      <c r="R19" s="855"/>
      <c r="S19" s="1494"/>
      <c r="T19" s="1494"/>
      <c r="U19" s="1494"/>
    </row>
    <row r="20" spans="1:21" s="96" customFormat="1" ht="15.75" customHeight="1" x14ac:dyDescent="0.3">
      <c r="B20" s="95"/>
      <c r="C20" s="653" t="s">
        <v>1075</v>
      </c>
      <c r="D20" s="693" t="s">
        <v>1074</v>
      </c>
      <c r="E20" s="693">
        <v>2500</v>
      </c>
      <c r="F20" s="693">
        <v>1150</v>
      </c>
      <c r="G20" s="1188">
        <v>19764</v>
      </c>
      <c r="H20" s="122"/>
      <c r="I20" s="122"/>
      <c r="J20" s="489"/>
      <c r="K20" s="122"/>
      <c r="L20" s="365"/>
      <c r="M20" s="1494"/>
      <c r="N20" s="950"/>
      <c r="O20" s="950"/>
      <c r="P20" s="950"/>
      <c r="Q20" s="950"/>
      <c r="R20" s="855"/>
      <c r="S20" s="1494"/>
      <c r="T20" s="1494"/>
      <c r="U20" s="1494"/>
    </row>
    <row r="21" spans="1:21" s="96" customFormat="1" ht="15.75" customHeight="1" x14ac:dyDescent="0.3">
      <c r="B21" s="95"/>
      <c r="C21" s="793" t="s">
        <v>1076</v>
      </c>
      <c r="D21" s="675" t="s">
        <v>1074</v>
      </c>
      <c r="E21" s="675">
        <v>2500</v>
      </c>
      <c r="F21" s="675">
        <v>1150</v>
      </c>
      <c r="G21" s="1189">
        <v>20304</v>
      </c>
      <c r="H21" s="122"/>
      <c r="I21" s="122"/>
      <c r="J21" s="489"/>
      <c r="K21" s="122"/>
      <c r="L21" s="365"/>
      <c r="M21" s="1494"/>
      <c r="N21" s="855"/>
      <c r="O21" s="855"/>
      <c r="P21" s="855"/>
      <c r="Q21" s="855"/>
      <c r="R21" s="855"/>
      <c r="S21" s="1494"/>
      <c r="T21" s="1494"/>
      <c r="U21" s="1494"/>
    </row>
    <row r="22" spans="1:21" s="96" customFormat="1" ht="15.75" customHeight="1" x14ac:dyDescent="0.3">
      <c r="B22" s="95"/>
      <c r="C22" s="205" t="s">
        <v>1081</v>
      </c>
      <c r="D22" s="556" t="s">
        <v>1073</v>
      </c>
      <c r="E22" s="693">
        <v>2500</v>
      </c>
      <c r="F22" s="693">
        <v>1150</v>
      </c>
      <c r="G22" s="1188">
        <v>19500</v>
      </c>
      <c r="H22" s="122"/>
      <c r="I22" s="122"/>
      <c r="J22" s="489"/>
      <c r="K22" s="122"/>
      <c r="L22" s="365"/>
      <c r="M22" s="1494"/>
      <c r="N22" s="1758"/>
      <c r="O22" s="950"/>
      <c r="P22" s="950"/>
      <c r="Q22" s="950"/>
      <c r="R22" s="855"/>
      <c r="S22" s="1494"/>
      <c r="T22" s="1494"/>
      <c r="U22" s="1494"/>
    </row>
    <row r="23" spans="1:21" s="96" customFormat="1" ht="15.75" customHeight="1" x14ac:dyDescent="0.3">
      <c r="B23" s="95"/>
      <c r="C23" s="208" t="s">
        <v>1085</v>
      </c>
      <c r="D23" s="618" t="s">
        <v>1073</v>
      </c>
      <c r="E23" s="618">
        <v>3000</v>
      </c>
      <c r="F23" s="618">
        <v>1150</v>
      </c>
      <c r="G23" s="1189" t="s">
        <v>1129</v>
      </c>
      <c r="H23" s="122"/>
      <c r="I23" s="122"/>
      <c r="J23" s="489"/>
      <c r="K23" s="122"/>
      <c r="L23" s="365"/>
      <c r="M23" s="1494"/>
      <c r="N23" s="1758"/>
      <c r="O23" s="1422"/>
      <c r="P23" s="1422"/>
      <c r="Q23" s="1422"/>
      <c r="R23" s="855"/>
      <c r="S23" s="1494"/>
      <c r="T23" s="1494"/>
      <c r="U23" s="1494"/>
    </row>
    <row r="24" spans="1:21" s="96" customFormat="1" ht="15.75" customHeight="1" thickBot="1" x14ac:dyDescent="0.35">
      <c r="B24" s="95"/>
      <c r="C24" s="795" t="s">
        <v>1301</v>
      </c>
      <c r="D24" s="615" t="s">
        <v>1302</v>
      </c>
      <c r="E24" s="615">
        <v>2500</v>
      </c>
      <c r="F24" s="615">
        <v>1150</v>
      </c>
      <c r="G24" s="1190" t="s">
        <v>1129</v>
      </c>
      <c r="H24" s="122"/>
      <c r="I24" s="122"/>
      <c r="J24" s="641"/>
      <c r="K24" s="122"/>
      <c r="L24" s="365"/>
      <c r="M24" s="1494"/>
      <c r="N24" s="1758"/>
      <c r="O24" s="1422"/>
      <c r="P24" s="1422"/>
      <c r="Q24" s="1422"/>
      <c r="R24" s="855"/>
      <c r="S24" s="1494"/>
      <c r="T24" s="1494"/>
      <c r="U24" s="1494"/>
    </row>
    <row r="25" spans="1:21" s="96" customFormat="1" ht="15.75" customHeight="1" x14ac:dyDescent="0.3">
      <c r="B25" s="95"/>
      <c r="G25" s="1191"/>
      <c r="H25" s="122"/>
      <c r="I25" s="122"/>
      <c r="J25" s="641"/>
      <c r="K25" s="122"/>
      <c r="L25" s="365"/>
      <c r="M25" s="1494"/>
      <c r="N25" s="1494"/>
      <c r="O25" s="1494"/>
      <c r="P25" s="1494"/>
      <c r="Q25" s="1494"/>
      <c r="R25" s="1494"/>
      <c r="S25" s="1494"/>
      <c r="T25" s="1494"/>
      <c r="U25" s="1494"/>
    </row>
    <row r="26" spans="1:21" s="96" customFormat="1" ht="15.75" customHeight="1" thickBot="1" x14ac:dyDescent="0.35">
      <c r="B26" s="95"/>
      <c r="C26" s="5" t="s">
        <v>4</v>
      </c>
      <c r="D26" s="122"/>
      <c r="E26" s="122"/>
      <c r="F26" s="122"/>
      <c r="G26" s="1192"/>
      <c r="H26" s="122"/>
      <c r="I26" s="122"/>
      <c r="J26" s="489"/>
      <c r="K26" s="122"/>
      <c r="L26" s="365"/>
      <c r="M26" s="1494"/>
      <c r="N26" s="1494"/>
      <c r="O26" s="1494"/>
      <c r="P26" s="1494"/>
      <c r="Q26" s="1494"/>
      <c r="R26" s="1494"/>
      <c r="S26" s="1494"/>
      <c r="T26" s="1494"/>
      <c r="U26" s="1494"/>
    </row>
    <row r="27" spans="1:21" s="96" customFormat="1" ht="15.75" customHeight="1" x14ac:dyDescent="0.3">
      <c r="B27" s="95"/>
      <c r="C27" s="771" t="s">
        <v>1</v>
      </c>
      <c r="D27" s="692" t="s">
        <v>375</v>
      </c>
      <c r="E27" s="692" t="s">
        <v>7</v>
      </c>
      <c r="F27" s="692" t="s">
        <v>8</v>
      </c>
      <c r="G27" s="1187" t="s">
        <v>3</v>
      </c>
      <c r="H27" s="122"/>
      <c r="I27" s="122"/>
      <c r="J27" s="489"/>
      <c r="K27" s="122"/>
      <c r="L27" s="365"/>
      <c r="M27" s="1494"/>
      <c r="N27" s="490"/>
      <c r="O27" s="490"/>
      <c r="P27" s="490"/>
      <c r="Q27" s="490"/>
      <c r="R27" s="490"/>
      <c r="S27" s="1494"/>
      <c r="T27" s="1494"/>
      <c r="U27" s="1494"/>
    </row>
    <row r="28" spans="1:21" s="96" customFormat="1" ht="15.75" customHeight="1" x14ac:dyDescent="0.3">
      <c r="B28" s="95"/>
      <c r="C28" s="655" t="s">
        <v>1082</v>
      </c>
      <c r="D28" s="656" t="s">
        <v>1079</v>
      </c>
      <c r="E28" s="656">
        <v>2500</v>
      </c>
      <c r="F28" s="656">
        <v>800</v>
      </c>
      <c r="G28" s="1193" t="s">
        <v>26</v>
      </c>
      <c r="H28" s="122"/>
      <c r="I28" s="122"/>
      <c r="J28" s="489"/>
      <c r="K28" s="122"/>
      <c r="L28" s="365"/>
      <c r="M28" s="1494"/>
      <c r="N28" s="935"/>
      <c r="O28" s="855"/>
      <c r="P28" s="855"/>
      <c r="Q28" s="855"/>
      <c r="R28" s="855"/>
      <c r="S28" s="1494"/>
      <c r="T28" s="1494"/>
      <c r="U28" s="1494"/>
    </row>
    <row r="29" spans="1:21" s="96" customFormat="1" ht="15.75" customHeight="1" x14ac:dyDescent="0.3">
      <c r="B29" s="95"/>
      <c r="C29" s="657" t="s">
        <v>377</v>
      </c>
      <c r="D29" s="774" t="s">
        <v>2</v>
      </c>
      <c r="E29" s="774">
        <v>1500</v>
      </c>
      <c r="F29" s="774">
        <v>1300</v>
      </c>
      <c r="G29" s="1194" t="s">
        <v>1129</v>
      </c>
      <c r="H29" s="122"/>
      <c r="I29" s="122"/>
      <c r="J29" s="489"/>
      <c r="K29" s="122"/>
      <c r="L29" s="365"/>
      <c r="M29" s="1494"/>
      <c r="N29" s="950"/>
      <c r="O29" s="950"/>
      <c r="P29" s="950"/>
      <c r="Q29" s="236"/>
      <c r="R29" s="855"/>
      <c r="S29" s="1494"/>
      <c r="T29" s="1494"/>
      <c r="U29" s="1494"/>
    </row>
    <row r="30" spans="1:21" s="96" customFormat="1" ht="15.75" customHeight="1" x14ac:dyDescent="0.3">
      <c r="B30" s="95"/>
      <c r="C30" s="653" t="s">
        <v>27</v>
      </c>
      <c r="D30" s="693" t="s">
        <v>2</v>
      </c>
      <c r="E30" s="693">
        <v>1500</v>
      </c>
      <c r="F30" s="693">
        <v>1500</v>
      </c>
      <c r="G30" s="1193" t="s">
        <v>1129</v>
      </c>
      <c r="H30" s="122"/>
      <c r="I30" s="122"/>
      <c r="J30" s="489"/>
      <c r="K30" s="122"/>
      <c r="L30" s="365"/>
      <c r="M30" s="1494"/>
      <c r="N30" s="855"/>
      <c r="O30" s="855"/>
      <c r="P30" s="855"/>
      <c r="Q30" s="1759"/>
      <c r="R30" s="855"/>
      <c r="S30" s="1494"/>
      <c r="T30" s="1494"/>
      <c r="U30" s="1494"/>
    </row>
    <row r="31" spans="1:21" s="96" customFormat="1" ht="15.75" customHeight="1" x14ac:dyDescent="0.3">
      <c r="C31" s="657" t="s">
        <v>5</v>
      </c>
      <c r="D31" s="774" t="s">
        <v>2</v>
      </c>
      <c r="E31" s="774">
        <v>1500</v>
      </c>
      <c r="F31" s="774">
        <v>1800</v>
      </c>
      <c r="G31" s="1194" t="s">
        <v>1129</v>
      </c>
      <c r="H31" s="122"/>
      <c r="I31" s="122"/>
      <c r="J31" s="489"/>
      <c r="K31" s="122"/>
      <c r="L31" s="365"/>
      <c r="M31" s="1494"/>
      <c r="N31" s="950"/>
      <c r="O31" s="950"/>
      <c r="P31" s="950"/>
      <c r="Q31" s="236"/>
      <c r="R31" s="855"/>
      <c r="S31" s="1494"/>
      <c r="T31" s="1494"/>
      <c r="U31" s="1494"/>
    </row>
    <row r="32" spans="1:21" s="96" customFormat="1" ht="15.75" customHeight="1" x14ac:dyDescent="0.3">
      <c r="C32" s="653" t="s">
        <v>378</v>
      </c>
      <c r="D32" s="693" t="s">
        <v>2</v>
      </c>
      <c r="E32" s="693">
        <v>1500</v>
      </c>
      <c r="F32" s="693">
        <v>2000</v>
      </c>
      <c r="G32" s="1193" t="s">
        <v>1129</v>
      </c>
      <c r="H32" s="122"/>
      <c r="I32" s="122"/>
      <c r="J32" s="489"/>
      <c r="K32" s="122"/>
      <c r="L32" s="365"/>
      <c r="M32" s="1494"/>
      <c r="N32" s="855"/>
      <c r="O32" s="855"/>
      <c r="P32" s="855"/>
      <c r="Q32" s="1759"/>
      <c r="R32" s="855"/>
      <c r="S32" s="1494"/>
      <c r="T32" s="1494"/>
      <c r="U32" s="1494"/>
    </row>
    <row r="33" spans="2:21" s="96" customFormat="1" ht="15.75" customHeight="1" x14ac:dyDescent="0.3">
      <c r="C33" s="657" t="s">
        <v>379</v>
      </c>
      <c r="D33" s="774" t="s">
        <v>376</v>
      </c>
      <c r="E33" s="774">
        <v>2000</v>
      </c>
      <c r="F33" s="774">
        <v>1500</v>
      </c>
      <c r="G33" s="1194" t="s">
        <v>1129</v>
      </c>
      <c r="H33" s="122"/>
      <c r="I33" s="122"/>
      <c r="J33" s="489"/>
      <c r="K33" s="122"/>
      <c r="L33" s="365"/>
      <c r="M33" s="1494"/>
      <c r="N33" s="950"/>
      <c r="O33" s="950"/>
      <c r="P33" s="950"/>
      <c r="Q33" s="236"/>
      <c r="R33" s="855"/>
      <c r="S33" s="1494"/>
      <c r="T33" s="1494"/>
      <c r="U33" s="1494"/>
    </row>
    <row r="34" spans="2:21" s="96" customFormat="1" ht="15.75" customHeight="1" x14ac:dyDescent="0.3">
      <c r="C34" s="653" t="s">
        <v>380</v>
      </c>
      <c r="D34" s="693" t="s">
        <v>376</v>
      </c>
      <c r="E34" s="693">
        <v>2000</v>
      </c>
      <c r="F34" s="693">
        <v>1800</v>
      </c>
      <c r="G34" s="1193" t="s">
        <v>1129</v>
      </c>
      <c r="H34" s="122"/>
      <c r="I34" s="122"/>
      <c r="J34" s="489"/>
      <c r="K34" s="122"/>
      <c r="L34" s="365"/>
      <c r="M34" s="1494"/>
      <c r="N34" s="855"/>
      <c r="O34" s="855"/>
      <c r="P34" s="855"/>
      <c r="Q34" s="1759"/>
      <c r="R34" s="855"/>
      <c r="S34" s="1494"/>
      <c r="T34" s="1494"/>
      <c r="U34" s="1494"/>
    </row>
    <row r="35" spans="2:21" s="96" customFormat="1" ht="15.75" customHeight="1" x14ac:dyDescent="0.3">
      <c r="C35" s="657" t="s">
        <v>381</v>
      </c>
      <c r="D35" s="774" t="s">
        <v>376</v>
      </c>
      <c r="E35" s="774">
        <v>2000</v>
      </c>
      <c r="F35" s="774">
        <v>2000</v>
      </c>
      <c r="G35" s="1194" t="s">
        <v>1129</v>
      </c>
      <c r="H35" s="122"/>
      <c r="I35" s="122"/>
      <c r="J35" s="489"/>
      <c r="K35" s="122"/>
      <c r="L35" s="365"/>
      <c r="M35" s="1494"/>
      <c r="N35" s="950"/>
      <c r="O35" s="950"/>
      <c r="P35" s="950"/>
      <c r="Q35" s="236"/>
      <c r="R35" s="855"/>
      <c r="S35" s="1494"/>
      <c r="T35" s="1494"/>
      <c r="U35" s="1494"/>
    </row>
    <row r="36" spans="2:21" s="96" customFormat="1" ht="15.75" customHeight="1" x14ac:dyDescent="0.3">
      <c r="C36" s="653" t="s">
        <v>382</v>
      </c>
      <c r="D36" s="693" t="s">
        <v>376</v>
      </c>
      <c r="E36" s="693">
        <v>2000</v>
      </c>
      <c r="F36" s="693">
        <v>2500</v>
      </c>
      <c r="G36" s="1193" t="s">
        <v>1129</v>
      </c>
      <c r="H36" s="122"/>
      <c r="I36" s="122"/>
      <c r="J36" s="489"/>
      <c r="K36" s="122"/>
      <c r="L36" s="365"/>
      <c r="M36" s="1494"/>
      <c r="N36" s="855"/>
      <c r="O36" s="855"/>
      <c r="P36" s="855"/>
      <c r="Q36" s="1759"/>
      <c r="R36" s="855"/>
      <c r="S36" s="1494"/>
      <c r="T36" s="1494"/>
      <c r="U36" s="1494"/>
    </row>
    <row r="37" spans="2:21" s="96" customFormat="1" ht="15.75" customHeight="1" x14ac:dyDescent="0.3">
      <c r="C37" s="657" t="s">
        <v>383</v>
      </c>
      <c r="D37" s="774" t="s">
        <v>376</v>
      </c>
      <c r="E37" s="774">
        <v>3500</v>
      </c>
      <c r="F37" s="774">
        <v>1500</v>
      </c>
      <c r="G37" s="1194" t="s">
        <v>1129</v>
      </c>
      <c r="H37" s="122"/>
      <c r="I37" s="122"/>
      <c r="J37" s="489"/>
      <c r="K37" s="122"/>
      <c r="L37" s="365"/>
      <c r="M37" s="1494"/>
      <c r="N37" s="950"/>
      <c r="O37" s="950"/>
      <c r="P37" s="950"/>
      <c r="Q37" s="236"/>
      <c r="R37" s="855"/>
      <c r="S37" s="1494"/>
      <c r="T37" s="1494"/>
      <c r="U37" s="1494"/>
    </row>
    <row r="38" spans="2:21" s="96" customFormat="1" ht="15.75" customHeight="1" x14ac:dyDescent="0.3">
      <c r="C38" s="653" t="s">
        <v>384</v>
      </c>
      <c r="D38" s="693" t="s">
        <v>376</v>
      </c>
      <c r="E38" s="693">
        <v>3500</v>
      </c>
      <c r="F38" s="693">
        <v>1800</v>
      </c>
      <c r="G38" s="1193" t="s">
        <v>1129</v>
      </c>
      <c r="H38" s="122"/>
      <c r="I38" s="122"/>
      <c r="J38" s="489"/>
      <c r="K38" s="122"/>
      <c r="L38" s="365"/>
      <c r="M38" s="1494"/>
      <c r="N38" s="855"/>
      <c r="O38" s="855"/>
      <c r="P38" s="855"/>
      <c r="Q38" s="1759"/>
      <c r="R38" s="855"/>
      <c r="S38" s="1494"/>
      <c r="T38" s="1494"/>
      <c r="U38" s="1494"/>
    </row>
    <row r="39" spans="2:21" s="96" customFormat="1" ht="15.75" customHeight="1" thickBot="1" x14ac:dyDescent="0.35">
      <c r="C39" s="654" t="s">
        <v>385</v>
      </c>
      <c r="D39" s="773" t="s">
        <v>376</v>
      </c>
      <c r="E39" s="773">
        <v>3500</v>
      </c>
      <c r="F39" s="773">
        <v>2000</v>
      </c>
      <c r="G39" s="1195" t="s">
        <v>1129</v>
      </c>
      <c r="H39" s="122"/>
      <c r="I39" s="122"/>
      <c r="J39" s="489"/>
      <c r="K39" s="122"/>
      <c r="L39" s="365"/>
      <c r="M39" s="1494"/>
      <c r="N39" s="950"/>
      <c r="O39" s="950"/>
      <c r="P39" s="950"/>
      <c r="Q39" s="236"/>
      <c r="R39" s="855"/>
      <c r="S39" s="1494"/>
      <c r="T39" s="1494"/>
      <c r="U39" s="1494"/>
    </row>
    <row r="40" spans="2:21" s="96" customFormat="1" ht="15.75" customHeight="1" x14ac:dyDescent="0.3">
      <c r="G40" s="1191"/>
      <c r="H40" s="122"/>
      <c r="I40" s="122"/>
      <c r="J40" s="489"/>
      <c r="K40" s="122"/>
      <c r="L40" s="365"/>
      <c r="M40" s="1494"/>
      <c r="N40" s="1494"/>
      <c r="O40" s="1494"/>
      <c r="P40" s="1494"/>
      <c r="Q40" s="1494"/>
      <c r="R40" s="1494"/>
      <c r="S40" s="1494"/>
      <c r="T40" s="1494"/>
      <c r="U40" s="1494"/>
    </row>
    <row r="41" spans="2:21" s="96" customFormat="1" ht="15.75" customHeight="1" x14ac:dyDescent="0.3">
      <c r="G41" s="1191"/>
      <c r="H41" s="122"/>
      <c r="I41" s="122"/>
      <c r="J41" s="489"/>
      <c r="K41" s="122"/>
      <c r="L41" s="365"/>
      <c r="M41" s="1494"/>
      <c r="N41" s="1494"/>
      <c r="O41" s="1494"/>
      <c r="P41" s="1494"/>
      <c r="Q41" s="1494"/>
      <c r="R41" s="1494"/>
      <c r="S41" s="1494"/>
      <c r="T41" s="1494"/>
      <c r="U41" s="1494"/>
    </row>
    <row r="42" spans="2:21" s="96" customFormat="1" ht="15.75" customHeight="1" thickBot="1" x14ac:dyDescent="0.35">
      <c r="C42" s="5" t="s">
        <v>32</v>
      </c>
      <c r="G42" s="1191"/>
      <c r="H42" s="122"/>
      <c r="I42" s="122"/>
      <c r="J42" s="489"/>
      <c r="K42" s="122"/>
      <c r="L42" s="365"/>
      <c r="M42" s="1494"/>
      <c r="N42" s="1494"/>
      <c r="O42" s="1494"/>
      <c r="P42" s="1494"/>
      <c r="Q42" s="1494"/>
      <c r="R42" s="1494"/>
      <c r="S42" s="1494"/>
      <c r="T42" s="1494"/>
      <c r="U42" s="1494"/>
    </row>
    <row r="43" spans="2:21" s="96" customFormat="1" ht="15.75" customHeight="1" x14ac:dyDescent="0.3">
      <c r="C43" s="771" t="s">
        <v>1</v>
      </c>
      <c r="D43" s="692" t="s">
        <v>375</v>
      </c>
      <c r="E43" s="692" t="s">
        <v>7</v>
      </c>
      <c r="F43" s="692" t="s">
        <v>8</v>
      </c>
      <c r="G43" s="1187" t="s">
        <v>3</v>
      </c>
      <c r="H43" s="122"/>
      <c r="I43" s="122"/>
      <c r="J43" s="489"/>
      <c r="K43" s="122"/>
      <c r="L43" s="365"/>
      <c r="M43" s="1494"/>
      <c r="N43" s="490"/>
      <c r="O43" s="490"/>
      <c r="P43" s="490"/>
      <c r="Q43" s="490"/>
      <c r="R43" s="490"/>
      <c r="S43" s="1494"/>
      <c r="T43" s="1494"/>
      <c r="U43" s="1494"/>
    </row>
    <row r="44" spans="2:21" s="96" customFormat="1" ht="15.75" customHeight="1" x14ac:dyDescent="0.3">
      <c r="C44" s="658" t="s">
        <v>33</v>
      </c>
      <c r="D44" s="656" t="s">
        <v>2</v>
      </c>
      <c r="E44" s="656">
        <v>2500</v>
      </c>
      <c r="F44" s="656" t="s">
        <v>991</v>
      </c>
      <c r="G44" s="1193" t="s">
        <v>1129</v>
      </c>
      <c r="H44" s="122"/>
      <c r="I44" s="122"/>
      <c r="J44" s="489"/>
      <c r="K44" s="122"/>
      <c r="L44" s="365"/>
      <c r="M44" s="1494"/>
      <c r="N44" s="1758"/>
      <c r="O44" s="950"/>
      <c r="P44" s="950"/>
      <c r="Q44" s="950"/>
      <c r="R44" s="855"/>
      <c r="S44" s="1494"/>
      <c r="T44" s="1494"/>
      <c r="U44" s="1494"/>
    </row>
    <row r="45" spans="2:21" s="96" customFormat="1" ht="15.75" customHeight="1" thickBot="1" x14ac:dyDescent="0.35">
      <c r="C45" s="654" t="s">
        <v>386</v>
      </c>
      <c r="D45" s="773" t="s">
        <v>2</v>
      </c>
      <c r="E45" s="773">
        <v>2000</v>
      </c>
      <c r="F45" s="773" t="s">
        <v>992</v>
      </c>
      <c r="G45" s="1195" t="s">
        <v>1129</v>
      </c>
      <c r="H45" s="122"/>
      <c r="I45" s="122"/>
      <c r="J45" s="489"/>
      <c r="K45" s="122"/>
      <c r="L45" s="365"/>
      <c r="M45" s="1494"/>
      <c r="N45" s="1726"/>
      <c r="O45" s="855"/>
      <c r="P45" s="855"/>
      <c r="Q45" s="855"/>
      <c r="R45" s="855"/>
      <c r="S45" s="1494"/>
      <c r="T45" s="1494"/>
      <c r="U45" s="1494"/>
    </row>
    <row r="46" spans="2:21" s="96" customFormat="1" ht="15.75" customHeight="1" x14ac:dyDescent="0.3">
      <c r="G46" s="1191"/>
      <c r="H46" s="122"/>
      <c r="I46" s="122"/>
      <c r="J46" s="489"/>
      <c r="K46" s="122"/>
      <c r="L46" s="365"/>
      <c r="M46" s="1494"/>
      <c r="N46" s="1494"/>
      <c r="O46" s="1494"/>
      <c r="P46" s="1494"/>
      <c r="Q46" s="1494"/>
      <c r="R46" s="1494"/>
      <c r="S46" s="1494"/>
      <c r="T46" s="1494"/>
      <c r="U46" s="1494"/>
    </row>
    <row r="47" spans="2:21" s="96" customFormat="1" ht="15.75" customHeight="1" x14ac:dyDescent="0.3">
      <c r="B47" s="490"/>
      <c r="C47" s="491"/>
      <c r="D47" s="496"/>
      <c r="E47" s="496"/>
      <c r="F47" s="236"/>
      <c r="G47" s="1191"/>
      <c r="H47" s="122"/>
      <c r="I47" s="122"/>
      <c r="J47" s="489"/>
      <c r="K47" s="122"/>
      <c r="L47" s="365"/>
      <c r="M47" s="1494"/>
      <c r="N47" s="1494"/>
      <c r="O47" s="1494"/>
      <c r="P47" s="1494"/>
      <c r="Q47" s="1494"/>
      <c r="R47" s="1494"/>
      <c r="S47" s="1494"/>
      <c r="T47" s="1494"/>
      <c r="U47" s="1494"/>
    </row>
    <row r="48" spans="2:21" s="96" customFormat="1" ht="15.75" customHeight="1" thickBot="1" x14ac:dyDescent="0.35">
      <c r="C48" s="5" t="s">
        <v>387</v>
      </c>
      <c r="D48" s="122"/>
      <c r="E48" s="122"/>
      <c r="F48" s="122"/>
      <c r="G48" s="1196"/>
      <c r="H48" s="122"/>
      <c r="I48" s="122"/>
      <c r="J48" s="489"/>
      <c r="K48" s="122"/>
      <c r="L48" s="365"/>
      <c r="M48" s="1494"/>
      <c r="N48" s="1494"/>
      <c r="O48" s="1494"/>
      <c r="P48" s="1494"/>
      <c r="Q48" s="1494"/>
      <c r="R48" s="1494"/>
      <c r="S48" s="1494"/>
      <c r="T48" s="1494"/>
      <c r="U48" s="1494"/>
    </row>
    <row r="49" spans="2:21" s="96" customFormat="1" ht="15.75" customHeight="1" x14ac:dyDescent="0.3">
      <c r="C49" s="771" t="s">
        <v>1</v>
      </c>
      <c r="D49" s="692" t="s">
        <v>375</v>
      </c>
      <c r="E49" s="692" t="s">
        <v>7</v>
      </c>
      <c r="F49" s="692" t="s">
        <v>8</v>
      </c>
      <c r="G49" s="1187" t="s">
        <v>3</v>
      </c>
      <c r="H49" s="122"/>
      <c r="I49" s="122"/>
      <c r="J49" s="489"/>
      <c r="K49" s="122"/>
      <c r="L49" s="365"/>
      <c r="M49" s="1494"/>
      <c r="N49" s="490"/>
      <c r="O49" s="490"/>
      <c r="P49" s="490"/>
      <c r="Q49" s="490"/>
      <c r="R49" s="490"/>
      <c r="S49" s="1494"/>
      <c r="T49" s="1494"/>
      <c r="U49" s="1494"/>
    </row>
    <row r="50" spans="2:21" s="96" customFormat="1" ht="15.75" customHeight="1" thickBot="1" x14ac:dyDescent="0.35">
      <c r="C50" s="659" t="s">
        <v>388</v>
      </c>
      <c r="D50" s="660" t="s">
        <v>376</v>
      </c>
      <c r="E50" s="660">
        <v>2000</v>
      </c>
      <c r="F50" s="660" t="s">
        <v>389</v>
      </c>
      <c r="G50" s="1197" t="s">
        <v>1129</v>
      </c>
      <c r="H50" s="122"/>
      <c r="I50" s="122"/>
      <c r="J50" s="489"/>
      <c r="K50" s="122"/>
      <c r="L50" s="365"/>
      <c r="M50" s="1494"/>
      <c r="N50" s="1758"/>
      <c r="O50" s="950"/>
      <c r="P50" s="950"/>
      <c r="Q50" s="950"/>
      <c r="R50" s="855"/>
      <c r="S50" s="1494"/>
      <c r="T50" s="1494"/>
      <c r="U50" s="1494"/>
    </row>
    <row r="51" spans="2:21" s="96" customFormat="1" ht="15.75" customHeight="1" x14ac:dyDescent="0.3">
      <c r="G51" s="1191"/>
      <c r="H51" s="122"/>
      <c r="I51" s="122"/>
      <c r="J51" s="489"/>
      <c r="K51" s="122"/>
      <c r="L51" s="365"/>
      <c r="M51" s="1494"/>
      <c r="N51" s="1494"/>
      <c r="O51" s="1494"/>
      <c r="P51" s="1494"/>
      <c r="Q51" s="1494"/>
      <c r="R51" s="1494"/>
      <c r="S51" s="1494"/>
      <c r="T51" s="1494"/>
      <c r="U51" s="1494"/>
    </row>
    <row r="52" spans="2:21" s="96" customFormat="1" ht="15.75" customHeight="1" x14ac:dyDescent="0.3">
      <c r="G52" s="1191"/>
      <c r="H52" s="122"/>
      <c r="I52" s="122"/>
      <c r="J52" s="489"/>
      <c r="K52" s="122"/>
      <c r="L52" s="365"/>
      <c r="M52" s="1494"/>
      <c r="N52" s="1494"/>
      <c r="O52" s="1494"/>
      <c r="P52" s="1494"/>
      <c r="Q52" s="1494"/>
      <c r="R52" s="1494"/>
      <c r="S52" s="1494"/>
      <c r="T52" s="1494"/>
      <c r="U52" s="1494"/>
    </row>
    <row r="53" spans="2:21" s="96" customFormat="1" ht="15.75" customHeight="1" thickBot="1" x14ac:dyDescent="0.35">
      <c r="C53" s="5" t="s">
        <v>390</v>
      </c>
      <c r="D53" s="122"/>
      <c r="E53" s="122"/>
      <c r="F53" s="122"/>
      <c r="G53" s="1196"/>
      <c r="H53" s="122"/>
      <c r="I53" s="122"/>
      <c r="J53" s="489"/>
      <c r="K53" s="122"/>
      <c r="L53" s="365"/>
      <c r="M53" s="1494"/>
      <c r="N53" s="1494"/>
      <c r="O53" s="1494"/>
      <c r="P53" s="1494"/>
      <c r="Q53" s="1494"/>
      <c r="R53" s="1494"/>
      <c r="S53" s="1494"/>
      <c r="T53" s="1494"/>
      <c r="U53" s="1494"/>
    </row>
    <row r="54" spans="2:21" s="96" customFormat="1" ht="15.75" customHeight="1" x14ac:dyDescent="0.3">
      <c r="B54" s="514"/>
      <c r="C54" s="771" t="s">
        <v>1</v>
      </c>
      <c r="D54" s="692" t="s">
        <v>375</v>
      </c>
      <c r="E54" s="692" t="s">
        <v>7</v>
      </c>
      <c r="F54" s="692" t="s">
        <v>8</v>
      </c>
      <c r="G54" s="1187" t="s">
        <v>3</v>
      </c>
      <c r="H54" s="122"/>
      <c r="I54" s="122"/>
      <c r="J54" s="489"/>
      <c r="K54" s="122"/>
      <c r="L54" s="365"/>
      <c r="M54" s="1494"/>
      <c r="N54" s="490"/>
      <c r="O54" s="490"/>
      <c r="P54" s="490"/>
      <c r="Q54" s="490"/>
      <c r="R54" s="490"/>
      <c r="S54" s="1494"/>
      <c r="T54" s="1494"/>
      <c r="U54" s="1494"/>
    </row>
    <row r="55" spans="2:21" s="96" customFormat="1" ht="15.75" customHeight="1" thickBot="1" x14ac:dyDescent="0.35">
      <c r="B55" s="514"/>
      <c r="C55" s="659" t="s">
        <v>391</v>
      </c>
      <c r="D55" s="660" t="s">
        <v>376</v>
      </c>
      <c r="E55" s="660">
        <v>1500</v>
      </c>
      <c r="F55" s="660" t="s">
        <v>392</v>
      </c>
      <c r="G55" s="1197" t="s">
        <v>1129</v>
      </c>
      <c r="H55" s="122"/>
      <c r="I55" s="122"/>
      <c r="J55" s="489"/>
      <c r="K55" s="122"/>
      <c r="L55" s="365"/>
      <c r="M55" s="1494"/>
      <c r="N55" s="1758"/>
      <c r="O55" s="950"/>
      <c r="P55" s="950"/>
      <c r="Q55" s="950"/>
      <c r="R55" s="855"/>
      <c r="S55" s="1494"/>
      <c r="T55" s="1494"/>
      <c r="U55" s="1494"/>
    </row>
    <row r="56" spans="2:21" s="96" customFormat="1" ht="15.75" customHeight="1" x14ac:dyDescent="0.3">
      <c r="F56" s="234"/>
      <c r="G56" s="1191"/>
      <c r="H56" s="122"/>
      <c r="I56" s="122"/>
      <c r="J56" s="489"/>
      <c r="K56" s="122"/>
      <c r="L56" s="365"/>
      <c r="M56" s="1494"/>
      <c r="N56" s="1494"/>
      <c r="O56" s="1494"/>
      <c r="P56" s="1494"/>
      <c r="Q56" s="1494"/>
      <c r="R56" s="1494"/>
      <c r="S56" s="1494"/>
      <c r="T56" s="1494"/>
      <c r="U56" s="1494"/>
    </row>
    <row r="57" spans="2:21" s="96" customFormat="1" ht="15.75" customHeight="1" x14ac:dyDescent="0.3">
      <c r="G57" s="1191"/>
      <c r="H57" s="122"/>
      <c r="I57" s="122"/>
      <c r="J57" s="489"/>
      <c r="K57" s="122"/>
      <c r="L57" s="365"/>
      <c r="M57" s="1494"/>
      <c r="N57" s="1494"/>
      <c r="O57" s="1494"/>
      <c r="P57" s="1494"/>
      <c r="Q57" s="1494"/>
      <c r="R57" s="1494"/>
      <c r="S57" s="1494"/>
      <c r="T57" s="1494"/>
      <c r="U57" s="1494"/>
    </row>
    <row r="58" spans="2:21" s="96" customFormat="1" ht="15.75" customHeight="1" thickBot="1" x14ac:dyDescent="0.35">
      <c r="C58" s="5" t="s">
        <v>393</v>
      </c>
      <c r="D58" s="122"/>
      <c r="E58" s="122"/>
      <c r="F58" s="122"/>
      <c r="G58" s="1196"/>
      <c r="H58" s="122"/>
      <c r="I58" s="122"/>
      <c r="J58" s="489"/>
      <c r="K58" s="122"/>
      <c r="L58" s="365"/>
      <c r="M58" s="1494"/>
      <c r="N58" s="1494"/>
      <c r="O58" s="1494"/>
      <c r="P58" s="1494"/>
      <c r="Q58" s="1494"/>
      <c r="R58" s="1494"/>
      <c r="S58" s="1494"/>
      <c r="T58" s="1494"/>
      <c r="U58" s="1494"/>
    </row>
    <row r="59" spans="2:21" s="96" customFormat="1" ht="15.75" customHeight="1" x14ac:dyDescent="0.3">
      <c r="C59" s="771" t="s">
        <v>1</v>
      </c>
      <c r="D59" s="692" t="s">
        <v>375</v>
      </c>
      <c r="E59" s="692" t="s">
        <v>7</v>
      </c>
      <c r="F59" s="692" t="s">
        <v>8</v>
      </c>
      <c r="G59" s="1187" t="s">
        <v>3</v>
      </c>
      <c r="H59" s="122"/>
      <c r="I59" s="122"/>
      <c r="J59" s="489"/>
      <c r="K59" s="122"/>
      <c r="L59" s="365"/>
      <c r="M59" s="1494"/>
      <c r="N59" s="490"/>
      <c r="O59" s="490"/>
      <c r="P59" s="490"/>
      <c r="Q59" s="490"/>
      <c r="R59" s="490"/>
      <c r="S59" s="1494"/>
      <c r="T59" s="1494"/>
      <c r="U59" s="1494"/>
    </row>
    <row r="60" spans="2:21" s="96" customFormat="1" ht="15.75" customHeight="1" thickBot="1" x14ac:dyDescent="0.35">
      <c r="B60" s="484"/>
      <c r="C60" s="659" t="s">
        <v>394</v>
      </c>
      <c r="D60" s="660" t="s">
        <v>376</v>
      </c>
      <c r="E60" s="660">
        <v>2500</v>
      </c>
      <c r="F60" s="660">
        <v>1150</v>
      </c>
      <c r="G60" s="1197" t="s">
        <v>1129</v>
      </c>
      <c r="H60" s="122"/>
      <c r="I60" s="122"/>
      <c r="J60" s="489"/>
      <c r="K60" s="122"/>
      <c r="L60" s="365"/>
      <c r="M60" s="1494"/>
      <c r="N60" s="1758"/>
      <c r="O60" s="950"/>
      <c r="P60" s="950"/>
      <c r="Q60" s="950"/>
      <c r="R60" s="855"/>
      <c r="S60" s="1494"/>
      <c r="T60" s="1494"/>
      <c r="U60" s="1494"/>
    </row>
    <row r="61" spans="2:21" s="96" customFormat="1" ht="15.75" customHeight="1" x14ac:dyDescent="0.3">
      <c r="B61" s="484"/>
      <c r="C61" s="491"/>
      <c r="D61" s="496"/>
      <c r="E61" s="491"/>
      <c r="F61" s="236"/>
      <c r="G61" s="1191"/>
      <c r="H61" s="122"/>
      <c r="I61" s="122"/>
      <c r="J61" s="489"/>
      <c r="K61" s="122"/>
      <c r="L61" s="365"/>
      <c r="M61" s="1494"/>
      <c r="N61" s="1494"/>
      <c r="O61" s="1494"/>
      <c r="P61" s="1494"/>
      <c r="Q61" s="1494"/>
      <c r="R61" s="1494"/>
      <c r="S61" s="1494"/>
      <c r="T61" s="1494"/>
      <c r="U61" s="1494"/>
    </row>
    <row r="62" spans="2:21" s="96" customFormat="1" ht="15.75" customHeight="1" x14ac:dyDescent="0.3">
      <c r="F62" s="234"/>
      <c r="G62" s="1191"/>
      <c r="H62" s="122"/>
      <c r="I62" s="122"/>
      <c r="J62" s="489"/>
      <c r="K62" s="122"/>
      <c r="L62" s="365"/>
      <c r="M62" s="1494"/>
      <c r="N62" s="1494"/>
      <c r="O62" s="1494"/>
      <c r="P62" s="1494"/>
      <c r="Q62" s="1494"/>
      <c r="R62" s="1494"/>
      <c r="S62" s="1494"/>
      <c r="T62" s="1494"/>
      <c r="U62" s="1494"/>
    </row>
    <row r="63" spans="2:21" s="96" customFormat="1" ht="15.75" customHeight="1" thickBot="1" x14ac:dyDescent="0.35">
      <c r="B63" s="95"/>
      <c r="C63" s="7" t="s">
        <v>31</v>
      </c>
      <c r="D63" s="365"/>
      <c r="E63" s="365"/>
      <c r="F63" s="365"/>
      <c r="G63" s="1198"/>
      <c r="H63" s="122"/>
      <c r="I63" s="122"/>
      <c r="J63" s="489"/>
      <c r="K63" s="122"/>
      <c r="L63" s="365"/>
      <c r="M63" s="1494"/>
      <c r="N63" s="1494"/>
      <c r="O63" s="1494"/>
      <c r="P63" s="1494"/>
      <c r="Q63" s="1494"/>
      <c r="R63" s="1494"/>
      <c r="S63" s="1494"/>
      <c r="T63" s="1494"/>
      <c r="U63" s="1494"/>
    </row>
    <row r="64" spans="2:21" s="96" customFormat="1" ht="15.75" customHeight="1" x14ac:dyDescent="0.3">
      <c r="B64" s="95"/>
      <c r="C64" s="525" t="s">
        <v>1</v>
      </c>
      <c r="D64" s="314" t="s">
        <v>375</v>
      </c>
      <c r="E64" s="314" t="s">
        <v>7</v>
      </c>
      <c r="F64" s="314" t="s">
        <v>8</v>
      </c>
      <c r="G64" s="1187" t="s">
        <v>3</v>
      </c>
      <c r="H64" s="122"/>
      <c r="I64" s="122"/>
      <c r="J64" s="489"/>
      <c r="K64" s="122"/>
      <c r="L64" s="365"/>
      <c r="M64" s="1494"/>
      <c r="N64" s="490"/>
      <c r="O64" s="490"/>
      <c r="P64" s="490"/>
      <c r="Q64" s="490"/>
      <c r="R64" s="490"/>
      <c r="S64" s="1494"/>
      <c r="T64" s="1494"/>
      <c r="U64" s="1494"/>
    </row>
    <row r="65" spans="1:21" s="96" customFormat="1" ht="15.75" customHeight="1" thickBot="1" x14ac:dyDescent="0.35">
      <c r="B65" s="95"/>
      <c r="C65" s="205" t="s">
        <v>1080</v>
      </c>
      <c r="D65" s="661" t="s">
        <v>1074</v>
      </c>
      <c r="E65" s="660">
        <v>2000</v>
      </c>
      <c r="F65" s="660">
        <v>1150</v>
      </c>
      <c r="G65" s="1197">
        <v>72703</v>
      </c>
      <c r="H65" s="122"/>
      <c r="I65" s="122"/>
      <c r="J65" s="489"/>
      <c r="K65" s="122"/>
      <c r="L65" s="365"/>
      <c r="M65" s="1494"/>
      <c r="N65" s="1758"/>
      <c r="O65" s="950"/>
      <c r="P65" s="950"/>
      <c r="Q65" s="950"/>
      <c r="R65" s="855"/>
      <c r="S65" s="1494"/>
      <c r="T65" s="1494"/>
      <c r="U65" s="1494"/>
    </row>
    <row r="66" spans="1:21" s="96" customFormat="1" ht="15.75" customHeight="1" x14ac:dyDescent="0.3">
      <c r="B66" s="1473"/>
      <c r="C66" s="491"/>
      <c r="D66" s="496"/>
      <c r="E66" s="496"/>
      <c r="F66" s="236"/>
      <c r="G66" s="1191"/>
      <c r="H66" s="122"/>
      <c r="I66" s="122"/>
      <c r="J66" s="489"/>
      <c r="K66" s="122"/>
      <c r="L66" s="365"/>
      <c r="M66" s="1494"/>
      <c r="N66" s="1494"/>
      <c r="O66" s="1494"/>
      <c r="P66" s="1494"/>
      <c r="Q66" s="1494"/>
      <c r="R66" s="1494"/>
      <c r="S66" s="1494"/>
      <c r="T66" s="1494"/>
      <c r="U66" s="1494"/>
    </row>
    <row r="67" spans="1:21" s="96" customFormat="1" ht="15.75" customHeight="1" x14ac:dyDescent="0.3">
      <c r="B67" s="1473"/>
      <c r="C67" s="491"/>
      <c r="D67" s="496"/>
      <c r="E67" s="496"/>
      <c r="F67" s="236"/>
      <c r="G67" s="1191"/>
      <c r="H67" s="122"/>
      <c r="I67" s="122"/>
      <c r="J67" s="489"/>
      <c r="K67" s="122"/>
      <c r="L67" s="365"/>
      <c r="M67" s="1494"/>
      <c r="N67" s="1494"/>
      <c r="O67" s="1494"/>
      <c r="P67" s="1494"/>
      <c r="Q67" s="1494"/>
      <c r="R67" s="1494"/>
      <c r="S67" s="1494"/>
      <c r="T67" s="1494"/>
      <c r="U67" s="1494"/>
    </row>
    <row r="68" spans="1:21" s="96" customFormat="1" ht="15.75" customHeight="1" thickBot="1" x14ac:dyDescent="0.35">
      <c r="B68" s="347"/>
      <c r="C68" s="7" t="s">
        <v>6</v>
      </c>
      <c r="D68" s="365"/>
      <c r="E68" s="365"/>
      <c r="F68" s="365"/>
      <c r="G68" s="1198"/>
      <c r="H68" s="122"/>
      <c r="I68" s="122"/>
      <c r="J68" s="489"/>
      <c r="K68" s="122"/>
      <c r="L68" s="365"/>
      <c r="M68" s="1494"/>
      <c r="N68" s="1494"/>
      <c r="O68" s="1494"/>
      <c r="P68" s="1494"/>
      <c r="Q68" s="1494"/>
      <c r="R68" s="1494"/>
      <c r="S68" s="1494"/>
      <c r="T68" s="1494"/>
      <c r="U68" s="1494"/>
    </row>
    <row r="69" spans="1:21" s="96" customFormat="1" ht="15.75" customHeight="1" x14ac:dyDescent="0.3">
      <c r="B69" s="95"/>
      <c r="C69" s="771" t="s">
        <v>1</v>
      </c>
      <c r="D69" s="692" t="s">
        <v>375</v>
      </c>
      <c r="E69" s="692" t="s">
        <v>7</v>
      </c>
      <c r="F69" s="692" t="s">
        <v>8</v>
      </c>
      <c r="G69" s="1187" t="s">
        <v>3</v>
      </c>
      <c r="H69" s="122"/>
      <c r="I69" s="122"/>
      <c r="J69" s="489"/>
      <c r="K69" s="122"/>
      <c r="L69" s="365"/>
      <c r="M69" s="1494"/>
      <c r="N69" s="490"/>
      <c r="O69" s="490"/>
      <c r="P69" s="490"/>
      <c r="Q69" s="490"/>
      <c r="R69" s="490"/>
      <c r="S69" s="1494"/>
      <c r="T69" s="1494"/>
      <c r="U69" s="1494"/>
    </row>
    <row r="70" spans="1:21" s="96" customFormat="1" ht="15.75" customHeight="1" x14ac:dyDescent="0.3">
      <c r="B70" s="95"/>
      <c r="C70" s="658" t="s">
        <v>395</v>
      </c>
      <c r="D70" s="656" t="s">
        <v>376</v>
      </c>
      <c r="E70" s="656">
        <v>1000</v>
      </c>
      <c r="F70" s="656" t="s">
        <v>993</v>
      </c>
      <c r="G70" s="1193" t="s">
        <v>1129</v>
      </c>
      <c r="H70" s="122"/>
      <c r="I70" s="122"/>
      <c r="J70" s="489"/>
      <c r="K70" s="122"/>
      <c r="L70" s="365"/>
      <c r="M70" s="1494"/>
      <c r="N70" s="1758"/>
      <c r="O70" s="950"/>
      <c r="P70" s="950"/>
      <c r="Q70" s="950"/>
      <c r="R70" s="855"/>
      <c r="S70" s="1494"/>
      <c r="T70" s="1494"/>
      <c r="U70" s="1494"/>
    </row>
    <row r="71" spans="1:21" s="96" customFormat="1" ht="15.75" customHeight="1" thickBot="1" x14ac:dyDescent="0.35">
      <c r="B71" s="95"/>
      <c r="C71" s="654" t="s">
        <v>396</v>
      </c>
      <c r="D71" s="773" t="s">
        <v>376</v>
      </c>
      <c r="E71" s="773">
        <v>1000</v>
      </c>
      <c r="F71" s="773" t="s">
        <v>993</v>
      </c>
      <c r="G71" s="1195" t="s">
        <v>1129</v>
      </c>
      <c r="H71" s="122"/>
      <c r="I71" s="122"/>
      <c r="J71" s="489"/>
      <c r="K71" s="122"/>
      <c r="L71" s="365"/>
      <c r="M71" s="1494"/>
      <c r="N71" s="1726"/>
      <c r="O71" s="855"/>
      <c r="P71" s="855"/>
      <c r="Q71" s="855"/>
      <c r="R71" s="855"/>
      <c r="S71" s="1494"/>
      <c r="T71" s="1494"/>
      <c r="U71" s="1494"/>
    </row>
    <row r="72" spans="1:21" s="96" customFormat="1" ht="15.75" customHeight="1" x14ac:dyDescent="0.3">
      <c r="B72" s="95"/>
      <c r="C72" s="642"/>
      <c r="D72" s="642"/>
      <c r="E72" s="642"/>
      <c r="F72" s="642"/>
      <c r="G72" s="1199"/>
      <c r="H72" s="122"/>
      <c r="I72" s="122"/>
      <c r="J72" s="641"/>
      <c r="K72" s="122"/>
      <c r="L72" s="365"/>
      <c r="M72" s="1494"/>
      <c r="N72" s="1494"/>
      <c r="O72" s="1494"/>
      <c r="P72" s="1494"/>
      <c r="Q72" s="1494"/>
      <c r="R72" s="1494"/>
      <c r="S72" s="1494"/>
      <c r="T72" s="1494"/>
      <c r="U72" s="1494"/>
    </row>
    <row r="73" spans="1:21" s="96" customFormat="1" ht="15.75" customHeight="1" x14ac:dyDescent="0.3">
      <c r="B73" s="95"/>
      <c r="C73" s="642"/>
      <c r="D73" s="642"/>
      <c r="E73" s="642"/>
      <c r="F73" s="642"/>
      <c r="G73" s="1199"/>
      <c r="H73" s="122"/>
      <c r="I73" s="122"/>
      <c r="J73" s="641"/>
      <c r="K73" s="122"/>
      <c r="L73" s="365"/>
      <c r="M73" s="1494"/>
      <c r="N73" s="1494"/>
      <c r="O73" s="1494"/>
      <c r="P73" s="1494"/>
      <c r="Q73" s="1494"/>
      <c r="R73" s="1494"/>
      <c r="S73" s="1494"/>
      <c r="T73" s="1494"/>
      <c r="U73" s="1494"/>
    </row>
    <row r="74" spans="1:21" ht="15.75" customHeight="1" thickBot="1" x14ac:dyDescent="0.35">
      <c r="A74" s="96"/>
      <c r="B74" s="1814"/>
      <c r="C74" s="7" t="s">
        <v>34</v>
      </c>
      <c r="D74" s="365"/>
      <c r="E74" s="365"/>
      <c r="F74" s="365"/>
      <c r="G74" s="1200"/>
      <c r="H74" s="366"/>
      <c r="I74" s="366"/>
      <c r="J74" s="366"/>
      <c r="K74" s="366"/>
      <c r="L74" s="366"/>
      <c r="M74" s="1494"/>
      <c r="N74" s="1494"/>
      <c r="O74" s="1494"/>
      <c r="P74" s="1494"/>
      <c r="Q74" s="1494"/>
      <c r="R74" s="1494"/>
      <c r="S74" s="1494"/>
      <c r="T74" s="1494"/>
      <c r="U74" s="1494"/>
    </row>
    <row r="75" spans="1:21" ht="15.75" customHeight="1" x14ac:dyDescent="0.25">
      <c r="A75" s="96"/>
      <c r="B75" s="1814"/>
      <c r="C75" s="771" t="s">
        <v>1</v>
      </c>
      <c r="D75" s="692" t="s">
        <v>375</v>
      </c>
      <c r="E75" s="692" t="s">
        <v>7</v>
      </c>
      <c r="F75" s="692" t="s">
        <v>8</v>
      </c>
      <c r="G75" s="1187" t="s">
        <v>3</v>
      </c>
      <c r="H75" s="366"/>
      <c r="I75" s="366"/>
      <c r="J75" s="366"/>
      <c r="K75" s="366"/>
      <c r="L75" s="366"/>
      <c r="M75" s="1494"/>
      <c r="N75" s="490"/>
      <c r="O75" s="490"/>
      <c r="P75" s="490"/>
      <c r="Q75" s="490"/>
      <c r="R75" s="490"/>
      <c r="S75" s="1494"/>
      <c r="T75" s="1494"/>
      <c r="U75" s="1494"/>
    </row>
    <row r="76" spans="1:21" ht="15.75" customHeight="1" x14ac:dyDescent="0.25">
      <c r="A76" s="96"/>
      <c r="B76" s="1814"/>
      <c r="C76" s="653" t="s">
        <v>333</v>
      </c>
      <c r="D76" s="693" t="s">
        <v>2</v>
      </c>
      <c r="E76" s="693">
        <v>1300</v>
      </c>
      <c r="F76" s="693">
        <v>1150</v>
      </c>
      <c r="G76" s="1193" t="s">
        <v>1129</v>
      </c>
      <c r="H76" s="366"/>
      <c r="I76" s="366"/>
      <c r="J76" s="366"/>
      <c r="K76" s="366"/>
      <c r="L76" s="366"/>
      <c r="M76" s="1494"/>
      <c r="N76" s="1758"/>
      <c r="O76" s="950"/>
      <c r="P76" s="950"/>
      <c r="Q76" s="950"/>
      <c r="R76" s="855"/>
      <c r="S76" s="1494"/>
      <c r="T76" s="1494"/>
      <c r="U76" s="1494"/>
    </row>
    <row r="77" spans="1:21" ht="15.75" customHeight="1" x14ac:dyDescent="0.25">
      <c r="A77" s="96"/>
      <c r="B77" s="1814"/>
      <c r="C77" s="657" t="s">
        <v>397</v>
      </c>
      <c r="D77" s="774" t="s">
        <v>2</v>
      </c>
      <c r="E77" s="774">
        <v>2000</v>
      </c>
      <c r="F77" s="774">
        <v>1150</v>
      </c>
      <c r="G77" s="1194" t="s">
        <v>1129</v>
      </c>
      <c r="H77" s="366"/>
      <c r="I77" s="366"/>
      <c r="J77" s="366"/>
      <c r="K77" s="366"/>
      <c r="L77" s="366"/>
      <c r="M77" s="1494"/>
      <c r="N77" s="1726"/>
      <c r="O77" s="855"/>
      <c r="P77" s="855"/>
      <c r="Q77" s="855"/>
      <c r="R77" s="855"/>
      <c r="S77" s="1494"/>
      <c r="T77" s="1494"/>
      <c r="U77" s="1494"/>
    </row>
    <row r="78" spans="1:21" ht="15.75" customHeight="1" thickBot="1" x14ac:dyDescent="0.3">
      <c r="A78" s="96"/>
      <c r="B78" s="1814"/>
      <c r="C78" s="661" t="s">
        <v>398</v>
      </c>
      <c r="D78" s="694" t="s">
        <v>2</v>
      </c>
      <c r="E78" s="694">
        <v>2500</v>
      </c>
      <c r="F78" s="694">
        <v>1150</v>
      </c>
      <c r="G78" s="1197" t="s">
        <v>1129</v>
      </c>
      <c r="H78" s="485"/>
      <c r="I78" s="485"/>
      <c r="J78" s="366"/>
      <c r="K78" s="366"/>
      <c r="L78" s="366"/>
      <c r="M78" s="1494"/>
      <c r="N78" s="1726"/>
      <c r="O78" s="855"/>
      <c r="P78" s="855"/>
      <c r="Q78" s="855"/>
      <c r="R78" s="855"/>
      <c r="S78" s="1494"/>
      <c r="T78" s="1494"/>
      <c r="U78" s="1494"/>
    </row>
    <row r="79" spans="1:21" ht="15.75" customHeight="1" x14ac:dyDescent="0.25">
      <c r="A79" s="96"/>
      <c r="B79" s="1814"/>
      <c r="C79" s="365"/>
      <c r="D79" s="365"/>
      <c r="E79" s="365"/>
      <c r="F79" s="236"/>
      <c r="G79" s="1199"/>
      <c r="H79" s="485"/>
      <c r="I79" s="485"/>
      <c r="J79" s="366"/>
      <c r="K79" s="366"/>
      <c r="L79" s="366"/>
      <c r="M79" s="1494"/>
      <c r="N79" s="1494"/>
      <c r="O79" s="1494"/>
      <c r="P79" s="1494"/>
      <c r="Q79" s="1494"/>
      <c r="R79" s="1494"/>
      <c r="S79" s="1494"/>
      <c r="T79" s="1494"/>
      <c r="U79" s="1494"/>
    </row>
    <row r="80" spans="1:21" ht="15.75" customHeight="1" x14ac:dyDescent="0.25">
      <c r="A80" s="96"/>
      <c r="B80" s="1488"/>
      <c r="C80" s="491"/>
      <c r="D80" s="496"/>
      <c r="E80" s="496"/>
      <c r="F80" s="236"/>
      <c r="G80" s="1199"/>
      <c r="H80" s="485"/>
      <c r="I80" s="485"/>
      <c r="J80" s="366"/>
      <c r="K80" s="366"/>
      <c r="L80" s="366"/>
      <c r="M80" s="1494"/>
      <c r="N80" s="1494"/>
      <c r="O80" s="1494"/>
      <c r="P80" s="1494"/>
      <c r="Q80" s="1494"/>
      <c r="R80" s="1494"/>
      <c r="S80" s="1494"/>
      <c r="T80" s="1494"/>
      <c r="U80" s="1494"/>
    </row>
    <row r="81" spans="1:21" ht="15.75" customHeight="1" thickBot="1" x14ac:dyDescent="0.35">
      <c r="A81" s="96"/>
      <c r="B81" s="97"/>
      <c r="C81" s="7" t="s">
        <v>9</v>
      </c>
      <c r="D81" s="365"/>
      <c r="E81" s="365"/>
      <c r="F81" s="365"/>
      <c r="G81" s="1198"/>
      <c r="H81" s="366"/>
      <c r="I81" s="366"/>
      <c r="J81" s="366"/>
      <c r="K81" s="366"/>
      <c r="L81" s="366"/>
      <c r="M81" s="1494"/>
      <c r="N81" s="1494"/>
      <c r="O81" s="1494"/>
      <c r="P81" s="1494"/>
      <c r="Q81" s="1494"/>
      <c r="R81" s="1494"/>
      <c r="S81" s="1494"/>
      <c r="T81" s="1494"/>
      <c r="U81" s="1494"/>
    </row>
    <row r="82" spans="1:21" ht="15.75" customHeight="1" x14ac:dyDescent="0.25">
      <c r="A82" s="96"/>
      <c r="B82" s="95"/>
      <c r="C82" s="771" t="s">
        <v>1</v>
      </c>
      <c r="D82" s="692" t="s">
        <v>375</v>
      </c>
      <c r="E82" s="692" t="s">
        <v>7</v>
      </c>
      <c r="F82" s="764" t="s">
        <v>399</v>
      </c>
      <c r="G82" s="1201" t="s">
        <v>3</v>
      </c>
      <c r="H82" s="96"/>
      <c r="I82" s="96"/>
      <c r="J82" s="96"/>
      <c r="K82" s="96"/>
      <c r="L82" s="96"/>
      <c r="M82" s="1494"/>
      <c r="N82" s="490"/>
      <c r="O82" s="490"/>
      <c r="P82" s="1760"/>
      <c r="Q82" s="490"/>
      <c r="R82" s="490"/>
      <c r="S82" s="1494"/>
      <c r="T82" s="1494"/>
      <c r="U82" s="1494"/>
    </row>
    <row r="83" spans="1:21" ht="15.75" customHeight="1" x14ac:dyDescent="0.25">
      <c r="A83" s="96"/>
      <c r="B83" s="95"/>
      <c r="C83" s="653" t="s">
        <v>1160</v>
      </c>
      <c r="D83" s="693" t="s">
        <v>1079</v>
      </c>
      <c r="E83" s="693">
        <v>1500</v>
      </c>
      <c r="F83" s="693">
        <v>1600</v>
      </c>
      <c r="G83" s="1188" t="s">
        <v>26</v>
      </c>
      <c r="H83" s="365"/>
      <c r="I83" s="365"/>
      <c r="J83" s="96"/>
      <c r="M83" s="1494"/>
      <c r="N83" s="855"/>
      <c r="O83" s="855"/>
      <c r="P83" s="855"/>
      <c r="Q83" s="950"/>
      <c r="R83" s="855"/>
      <c r="S83" s="1494"/>
      <c r="T83" s="1494"/>
      <c r="U83" s="1494"/>
    </row>
    <row r="84" spans="1:21" ht="15.75" customHeight="1" x14ac:dyDescent="0.25">
      <c r="A84" s="96"/>
      <c r="B84" s="95"/>
      <c r="C84" s="657" t="s">
        <v>10</v>
      </c>
      <c r="D84" s="774" t="s">
        <v>2</v>
      </c>
      <c r="E84" s="774">
        <v>1000</v>
      </c>
      <c r="F84" s="774">
        <v>2000</v>
      </c>
      <c r="G84" s="1194" t="s">
        <v>1129</v>
      </c>
      <c r="H84" s="96"/>
      <c r="I84" s="365"/>
      <c r="J84" s="96"/>
      <c r="M84" s="1494"/>
      <c r="N84" s="1726"/>
      <c r="O84" s="855"/>
      <c r="P84" s="855"/>
      <c r="Q84" s="855"/>
      <c r="R84" s="855"/>
      <c r="S84" s="1494"/>
      <c r="T84" s="1494"/>
      <c r="U84" s="1494"/>
    </row>
    <row r="85" spans="1:21" ht="15.75" customHeight="1" x14ac:dyDescent="0.3">
      <c r="A85" s="96"/>
      <c r="B85" s="95"/>
      <c r="C85" s="653" t="s">
        <v>11</v>
      </c>
      <c r="D85" s="693" t="s">
        <v>2</v>
      </c>
      <c r="E85" s="693">
        <v>1000</v>
      </c>
      <c r="F85" s="693">
        <v>3000</v>
      </c>
      <c r="G85" s="1193" t="s">
        <v>1129</v>
      </c>
      <c r="H85" s="233"/>
      <c r="I85" s="365"/>
      <c r="J85" s="96"/>
      <c r="M85" s="1494"/>
      <c r="N85" s="1726"/>
      <c r="O85" s="855"/>
      <c r="P85" s="855"/>
      <c r="Q85" s="855"/>
      <c r="R85" s="855"/>
      <c r="S85" s="1494"/>
      <c r="T85" s="1494"/>
      <c r="U85" s="1494"/>
    </row>
    <row r="86" spans="1:21" ht="15.75" customHeight="1" thickBot="1" x14ac:dyDescent="0.3">
      <c r="A86" s="96"/>
      <c r="B86" s="95"/>
      <c r="C86" s="654" t="s">
        <v>12</v>
      </c>
      <c r="D86" s="773" t="s">
        <v>2</v>
      </c>
      <c r="E86" s="773">
        <v>1500</v>
      </c>
      <c r="F86" s="773">
        <v>1600</v>
      </c>
      <c r="G86" s="1195" t="s">
        <v>1129</v>
      </c>
      <c r="H86" s="488"/>
      <c r="I86" s="96"/>
      <c r="J86" s="96"/>
      <c r="M86" s="1494"/>
      <c r="N86" s="1726"/>
      <c r="O86" s="855"/>
      <c r="P86" s="855"/>
      <c r="Q86" s="855"/>
      <c r="R86" s="855"/>
      <c r="S86" s="1494"/>
      <c r="T86" s="1494"/>
      <c r="U86" s="1494"/>
    </row>
    <row r="87" spans="1:21" ht="15.75" customHeight="1" x14ac:dyDescent="0.25">
      <c r="A87" s="96"/>
      <c r="B87" s="95"/>
      <c r="C87" s="365"/>
      <c r="D87" s="365"/>
      <c r="E87" s="365"/>
      <c r="F87" s="365"/>
      <c r="G87" s="1200"/>
      <c r="H87" s="488"/>
      <c r="I87" s="96"/>
      <c r="J87" s="96"/>
      <c r="M87" s="1494"/>
      <c r="N87" s="1494"/>
      <c r="O87" s="1494"/>
      <c r="P87" s="1494"/>
      <c r="Q87" s="1494"/>
      <c r="R87" s="1494"/>
      <c r="S87" s="1494"/>
      <c r="T87" s="1494"/>
      <c r="U87" s="1494"/>
    </row>
    <row r="88" spans="1:21" ht="15.75" customHeight="1" x14ac:dyDescent="0.25">
      <c r="A88" s="96"/>
      <c r="B88" s="95"/>
      <c r="C88" s="365"/>
      <c r="D88" s="365"/>
      <c r="E88" s="365"/>
      <c r="F88" s="365"/>
      <c r="G88" s="1200"/>
      <c r="H88" s="488"/>
      <c r="I88" s="96"/>
      <c r="J88" s="96"/>
      <c r="M88" s="1494"/>
      <c r="N88" s="1494"/>
      <c r="O88" s="1494"/>
      <c r="P88" s="1494"/>
      <c r="Q88" s="1494"/>
      <c r="R88" s="1494"/>
      <c r="S88" s="1494"/>
      <c r="T88" s="1494"/>
      <c r="U88" s="1494"/>
    </row>
    <row r="89" spans="1:21" ht="15.75" customHeight="1" thickBot="1" x14ac:dyDescent="0.35">
      <c r="A89" s="96"/>
      <c r="B89" s="95"/>
      <c r="C89" s="7" t="s">
        <v>13</v>
      </c>
      <c r="D89" s="96"/>
      <c r="E89" s="96"/>
      <c r="F89" s="96"/>
      <c r="G89" s="1202"/>
      <c r="H89" s="488"/>
      <c r="I89" s="96"/>
      <c r="J89" s="96"/>
      <c r="M89" s="1494"/>
      <c r="N89" s="1494"/>
      <c r="O89" s="1494"/>
      <c r="P89" s="1494"/>
      <c r="Q89" s="1494"/>
      <c r="R89" s="1494"/>
      <c r="S89" s="1494"/>
      <c r="T89" s="1494"/>
      <c r="U89" s="1494"/>
    </row>
    <row r="90" spans="1:21" ht="15.75" customHeight="1" x14ac:dyDescent="0.25">
      <c r="A90" s="96"/>
      <c r="B90" s="95"/>
      <c r="C90" s="128" t="s">
        <v>1</v>
      </c>
      <c r="D90" s="692" t="s">
        <v>375</v>
      </c>
      <c r="E90" s="764" t="s">
        <v>7</v>
      </c>
      <c r="F90" s="764" t="s">
        <v>399</v>
      </c>
      <c r="G90" s="1203" t="s">
        <v>3</v>
      </c>
      <c r="H90" s="488"/>
      <c r="I90" s="96"/>
      <c r="J90" s="96"/>
      <c r="M90" s="1494"/>
      <c r="N90" s="490"/>
      <c r="O90" s="490"/>
      <c r="P90" s="490"/>
      <c r="Q90" s="490"/>
      <c r="R90" s="490"/>
      <c r="S90" s="1494"/>
      <c r="T90" s="1494"/>
      <c r="U90" s="1494"/>
    </row>
    <row r="91" spans="1:21" ht="15.75" customHeight="1" x14ac:dyDescent="0.25">
      <c r="A91" s="96"/>
      <c r="B91" s="95"/>
      <c r="C91" s="653" t="s">
        <v>400</v>
      </c>
      <c r="D91" s="693" t="s">
        <v>2</v>
      </c>
      <c r="E91" s="693">
        <v>1000</v>
      </c>
      <c r="F91" s="693">
        <v>1600</v>
      </c>
      <c r="G91" s="1193" t="s">
        <v>1129</v>
      </c>
      <c r="H91" s="488"/>
      <c r="I91" s="96"/>
      <c r="J91" s="96"/>
      <c r="M91" s="1494"/>
      <c r="N91" s="1758"/>
      <c r="O91" s="950"/>
      <c r="P91" s="950"/>
      <c r="Q91" s="950"/>
      <c r="R91" s="855"/>
      <c r="S91" s="1494"/>
      <c r="T91" s="1494"/>
      <c r="U91" s="1494"/>
    </row>
    <row r="92" spans="1:21" ht="15.75" customHeight="1" x14ac:dyDescent="0.3">
      <c r="A92" s="96"/>
      <c r="B92" s="95"/>
      <c r="C92" s="657" t="s">
        <v>401</v>
      </c>
      <c r="D92" s="774" t="s">
        <v>2</v>
      </c>
      <c r="E92" s="774">
        <v>1000</v>
      </c>
      <c r="F92" s="774">
        <v>2000</v>
      </c>
      <c r="G92" s="1194" t="s">
        <v>1129</v>
      </c>
      <c r="H92" s="489"/>
      <c r="I92" s="122"/>
      <c r="J92" s="96"/>
      <c r="M92" s="1494"/>
      <c r="N92" s="1726"/>
      <c r="O92" s="855"/>
      <c r="P92" s="855"/>
      <c r="Q92" s="855"/>
      <c r="R92" s="855"/>
      <c r="S92" s="1494"/>
      <c r="T92" s="1494"/>
      <c r="U92" s="1494"/>
    </row>
    <row r="93" spans="1:21" ht="15.75" customHeight="1" x14ac:dyDescent="0.25">
      <c r="A93" s="96"/>
      <c r="B93" s="1815"/>
      <c r="C93" s="653" t="s">
        <v>35</v>
      </c>
      <c r="D93" s="693" t="s">
        <v>2</v>
      </c>
      <c r="E93" s="693">
        <v>1000</v>
      </c>
      <c r="F93" s="693">
        <v>2500</v>
      </c>
      <c r="G93" s="1193" t="s">
        <v>1129</v>
      </c>
      <c r="H93" s="127"/>
      <c r="I93" s="127"/>
      <c r="J93" s="496"/>
      <c r="K93" s="366"/>
      <c r="L93" s="366"/>
      <c r="M93" s="1494"/>
      <c r="N93" s="1726"/>
      <c r="O93" s="855"/>
      <c r="P93" s="855"/>
      <c r="Q93" s="855"/>
      <c r="R93" s="855"/>
      <c r="S93" s="1494"/>
      <c r="T93" s="1494"/>
      <c r="U93" s="1494"/>
    </row>
    <row r="94" spans="1:21" ht="15.75" customHeight="1" x14ac:dyDescent="0.3">
      <c r="A94" s="96"/>
      <c r="B94" s="129"/>
      <c r="C94" s="657" t="s">
        <v>14</v>
      </c>
      <c r="D94" s="774" t="s">
        <v>2</v>
      </c>
      <c r="E94" s="774">
        <v>1000</v>
      </c>
      <c r="F94" s="774">
        <v>3000</v>
      </c>
      <c r="G94" s="1194" t="s">
        <v>1129</v>
      </c>
      <c r="H94" s="127"/>
      <c r="I94" s="486"/>
      <c r="J94" s="496"/>
      <c r="K94" s="366"/>
      <c r="L94" s="366"/>
      <c r="M94" s="1494"/>
      <c r="N94" s="1726"/>
      <c r="O94" s="855"/>
      <c r="P94" s="855"/>
      <c r="Q94" s="855"/>
      <c r="R94" s="855"/>
      <c r="S94" s="1494"/>
      <c r="T94" s="1494"/>
      <c r="U94" s="1494"/>
    </row>
    <row r="95" spans="1:21" ht="15.75" customHeight="1" thickBot="1" x14ac:dyDescent="0.3">
      <c r="A95" s="96"/>
      <c r="B95" s="95"/>
      <c r="C95" s="661" t="s">
        <v>36</v>
      </c>
      <c r="D95" s="694" t="s">
        <v>2</v>
      </c>
      <c r="E95" s="694">
        <v>1000</v>
      </c>
      <c r="F95" s="694">
        <v>3500</v>
      </c>
      <c r="G95" s="1197" t="s">
        <v>1129</v>
      </c>
      <c r="H95" s="127"/>
      <c r="I95" s="127"/>
      <c r="J95" s="496"/>
      <c r="K95" s="366"/>
      <c r="L95" s="366"/>
      <c r="M95" s="1494"/>
      <c r="N95" s="1726"/>
      <c r="O95" s="855"/>
      <c r="P95" s="855"/>
      <c r="Q95" s="855"/>
      <c r="R95" s="855"/>
      <c r="S95" s="1494"/>
      <c r="T95" s="1494"/>
      <c r="U95" s="1494"/>
    </row>
    <row r="96" spans="1:21" ht="15.75" customHeight="1" x14ac:dyDescent="0.25">
      <c r="A96" s="96"/>
      <c r="B96" s="95"/>
      <c r="G96" s="1199"/>
      <c r="H96" s="127"/>
      <c r="I96" s="127"/>
      <c r="J96" s="496"/>
      <c r="K96" s="366"/>
      <c r="L96" s="366"/>
      <c r="M96" s="1494"/>
      <c r="N96" s="1494"/>
      <c r="O96" s="1494"/>
      <c r="P96" s="1494"/>
      <c r="Q96" s="1494"/>
      <c r="R96" s="1494"/>
      <c r="S96" s="1494"/>
      <c r="T96" s="1494"/>
      <c r="U96" s="1494"/>
    </row>
    <row r="97" spans="1:21" ht="15.75" customHeight="1" x14ac:dyDescent="0.25">
      <c r="A97" s="96"/>
      <c r="B97" s="95"/>
      <c r="G97" s="1204"/>
      <c r="H97" s="366"/>
      <c r="I97" s="366"/>
      <c r="J97" s="366"/>
      <c r="K97" s="366"/>
      <c r="L97" s="366"/>
      <c r="M97" s="1494"/>
      <c r="N97" s="1494"/>
      <c r="O97" s="1494"/>
      <c r="P97" s="1494"/>
      <c r="Q97" s="1494"/>
      <c r="R97" s="1494"/>
      <c r="S97" s="1494"/>
      <c r="T97" s="1494"/>
      <c r="U97" s="1494"/>
    </row>
    <row r="98" spans="1:21" ht="15.75" customHeight="1" thickBot="1" x14ac:dyDescent="0.35">
      <c r="A98" s="96"/>
      <c r="B98" s="95"/>
      <c r="C98" s="7" t="s">
        <v>37</v>
      </c>
      <c r="D98" s="96"/>
      <c r="E98" s="96"/>
      <c r="F98" s="96"/>
      <c r="G98" s="1202"/>
      <c r="H98" s="486"/>
      <c r="I98" s="486"/>
      <c r="J98" s="486"/>
      <c r="K98" s="366"/>
      <c r="L98" s="366"/>
      <c r="M98" s="1494"/>
      <c r="N98" s="1494"/>
      <c r="O98" s="1494"/>
      <c r="P98" s="1494"/>
      <c r="Q98" s="1494"/>
      <c r="R98" s="1494"/>
      <c r="S98" s="1494"/>
      <c r="T98" s="1494"/>
      <c r="U98" s="1494"/>
    </row>
    <row r="99" spans="1:21" ht="15.75" customHeight="1" x14ac:dyDescent="0.25">
      <c r="A99" s="96"/>
      <c r="C99" s="128" t="s">
        <v>1</v>
      </c>
      <c r="D99" s="692" t="s">
        <v>375</v>
      </c>
      <c r="E99" s="764" t="s">
        <v>7</v>
      </c>
      <c r="F99" s="764" t="s">
        <v>399</v>
      </c>
      <c r="G99" s="1203" t="s">
        <v>3</v>
      </c>
      <c r="H99" s="493"/>
      <c r="I99" s="366"/>
      <c r="J99" s="366"/>
      <c r="K99" s="366"/>
      <c r="L99" s="366"/>
      <c r="M99" s="1494"/>
      <c r="N99" s="490"/>
      <c r="O99" s="490"/>
      <c r="P99" s="490"/>
      <c r="Q99" s="490"/>
      <c r="R99" s="490"/>
      <c r="S99" s="1494"/>
      <c r="T99" s="1494"/>
      <c r="U99" s="1494"/>
    </row>
    <row r="100" spans="1:21" ht="15.75" customHeight="1" x14ac:dyDescent="0.25">
      <c r="A100" s="96"/>
      <c r="B100" s="485"/>
      <c r="C100" s="653" t="s">
        <v>402</v>
      </c>
      <c r="D100" s="693" t="s">
        <v>2</v>
      </c>
      <c r="E100" s="693">
        <v>1000</v>
      </c>
      <c r="F100" s="693">
        <v>1600</v>
      </c>
      <c r="G100" s="1193" t="s">
        <v>1129</v>
      </c>
      <c r="H100" s="493"/>
      <c r="I100" s="486"/>
      <c r="J100" s="496"/>
      <c r="K100" s="366"/>
      <c r="L100" s="366"/>
      <c r="M100" s="1494"/>
      <c r="N100" s="935"/>
      <c r="O100" s="855"/>
      <c r="P100" s="855"/>
      <c r="Q100" s="855"/>
      <c r="R100" s="855"/>
      <c r="S100" s="1494"/>
      <c r="T100" s="1494"/>
      <c r="U100" s="1494"/>
    </row>
    <row r="101" spans="1:21" ht="15.75" customHeight="1" x14ac:dyDescent="0.25">
      <c r="A101" s="96"/>
      <c r="B101" s="485"/>
      <c r="C101" s="657" t="s">
        <v>403</v>
      </c>
      <c r="D101" s="774" t="s">
        <v>2</v>
      </c>
      <c r="E101" s="774">
        <v>1000</v>
      </c>
      <c r="F101" s="774">
        <v>2500</v>
      </c>
      <c r="G101" s="1194" t="s">
        <v>1129</v>
      </c>
      <c r="H101" s="366"/>
      <c r="I101" s="366"/>
      <c r="J101" s="366"/>
      <c r="K101" s="366"/>
      <c r="L101" s="366"/>
      <c r="M101" s="1494"/>
      <c r="N101" s="950"/>
      <c r="O101" s="950"/>
      <c r="P101" s="950"/>
      <c r="Q101" s="236"/>
      <c r="R101" s="855"/>
      <c r="S101" s="1494"/>
      <c r="T101" s="1494"/>
      <c r="U101" s="1494"/>
    </row>
    <row r="102" spans="1:21" ht="15.75" customHeight="1" x14ac:dyDescent="0.25">
      <c r="A102" s="96"/>
      <c r="C102" s="653" t="s">
        <v>404</v>
      </c>
      <c r="D102" s="693" t="s">
        <v>2</v>
      </c>
      <c r="E102" s="693">
        <v>1000</v>
      </c>
      <c r="F102" s="693">
        <v>3500</v>
      </c>
      <c r="G102" s="1193" t="s">
        <v>1129</v>
      </c>
      <c r="H102" s="366"/>
      <c r="I102" s="366"/>
      <c r="J102" s="366"/>
      <c r="K102" s="366"/>
      <c r="L102" s="366"/>
      <c r="M102" s="1494"/>
      <c r="N102" s="855"/>
      <c r="O102" s="855"/>
      <c r="P102" s="855"/>
      <c r="Q102" s="1759"/>
      <c r="R102" s="855"/>
      <c r="S102" s="1494"/>
      <c r="T102" s="1494"/>
      <c r="U102" s="1494"/>
    </row>
    <row r="103" spans="1:21" ht="15.75" customHeight="1" x14ac:dyDescent="0.25">
      <c r="A103" s="96"/>
      <c r="C103" s="657" t="s">
        <v>405</v>
      </c>
      <c r="D103" s="774" t="s">
        <v>2</v>
      </c>
      <c r="E103" s="774">
        <v>1500</v>
      </c>
      <c r="F103" s="774">
        <v>1600</v>
      </c>
      <c r="G103" s="1194" t="s">
        <v>1129</v>
      </c>
      <c r="H103" s="365"/>
      <c r="I103" s="365"/>
      <c r="J103" s="365"/>
      <c r="K103" s="365"/>
      <c r="L103" s="365"/>
      <c r="M103" s="1494"/>
      <c r="N103" s="950"/>
      <c r="O103" s="950"/>
      <c r="P103" s="950"/>
      <c r="Q103" s="236"/>
      <c r="R103" s="855"/>
      <c r="S103" s="1494"/>
      <c r="T103" s="1494"/>
      <c r="U103" s="1494"/>
    </row>
    <row r="104" spans="1:21" ht="15.75" customHeight="1" x14ac:dyDescent="0.25">
      <c r="A104" s="96"/>
      <c r="C104" s="653" t="s">
        <v>406</v>
      </c>
      <c r="D104" s="693" t="s">
        <v>2</v>
      </c>
      <c r="E104" s="693">
        <v>1500</v>
      </c>
      <c r="F104" s="693">
        <v>2500</v>
      </c>
      <c r="G104" s="1193" t="s">
        <v>1129</v>
      </c>
      <c r="H104" s="365"/>
      <c r="I104" s="365"/>
      <c r="J104" s="365"/>
      <c r="K104" s="365"/>
      <c r="L104" s="365"/>
      <c r="M104" s="1494"/>
      <c r="N104" s="855"/>
      <c r="O104" s="855"/>
      <c r="P104" s="855"/>
      <c r="Q104" s="1759"/>
      <c r="R104" s="855"/>
      <c r="S104" s="1494"/>
      <c r="T104" s="1494"/>
      <c r="U104" s="1494"/>
    </row>
    <row r="105" spans="1:21" ht="15.75" customHeight="1" x14ac:dyDescent="0.25">
      <c r="A105" s="96"/>
      <c r="C105" s="657" t="s">
        <v>407</v>
      </c>
      <c r="D105" s="774" t="s">
        <v>2</v>
      </c>
      <c r="E105" s="774">
        <v>1500</v>
      </c>
      <c r="F105" s="774">
        <v>3500</v>
      </c>
      <c r="G105" s="1194" t="s">
        <v>1129</v>
      </c>
      <c r="H105" s="365"/>
      <c r="I105" s="365"/>
      <c r="J105" s="365"/>
      <c r="K105" s="365"/>
      <c r="L105" s="365"/>
      <c r="M105" s="1494"/>
      <c r="N105" s="950"/>
      <c r="O105" s="950"/>
      <c r="P105" s="950"/>
      <c r="Q105" s="236"/>
      <c r="R105" s="855"/>
      <c r="S105" s="1494"/>
      <c r="T105" s="1494"/>
      <c r="U105" s="1494"/>
    </row>
    <row r="106" spans="1:21" ht="15.75" customHeight="1" x14ac:dyDescent="0.25">
      <c r="A106" s="96"/>
      <c r="C106" s="653" t="s">
        <v>334</v>
      </c>
      <c r="D106" s="693" t="s">
        <v>2</v>
      </c>
      <c r="E106" s="693">
        <v>1500</v>
      </c>
      <c r="F106" s="693">
        <v>4000</v>
      </c>
      <c r="G106" s="1193" t="s">
        <v>1129</v>
      </c>
      <c r="H106" s="365"/>
      <c r="I106" s="365"/>
      <c r="J106" s="365"/>
      <c r="K106" s="365"/>
      <c r="L106" s="365"/>
      <c r="M106" s="1494"/>
      <c r="N106" s="855"/>
      <c r="O106" s="855"/>
      <c r="P106" s="855"/>
      <c r="Q106" s="1759"/>
      <c r="R106" s="855"/>
      <c r="S106" s="1494"/>
      <c r="T106" s="1494"/>
      <c r="U106" s="1494"/>
    </row>
    <row r="107" spans="1:21" ht="15.75" customHeight="1" x14ac:dyDescent="0.25">
      <c r="A107" s="96"/>
      <c r="C107" s="657" t="s">
        <v>408</v>
      </c>
      <c r="D107" s="774" t="s">
        <v>2</v>
      </c>
      <c r="E107" s="774">
        <v>1500</v>
      </c>
      <c r="F107" s="774">
        <v>4000</v>
      </c>
      <c r="G107" s="1194" t="s">
        <v>1129</v>
      </c>
      <c r="H107" s="365"/>
      <c r="I107" s="365"/>
      <c r="J107" s="365"/>
      <c r="K107" s="365"/>
      <c r="L107" s="365"/>
      <c r="M107" s="1494"/>
      <c r="N107" s="950"/>
      <c r="O107" s="950"/>
      <c r="P107" s="950"/>
      <c r="Q107" s="236"/>
      <c r="R107" s="855"/>
      <c r="S107" s="1494"/>
      <c r="T107" s="1494"/>
      <c r="U107" s="1494"/>
    </row>
    <row r="108" spans="1:21" ht="15.75" customHeight="1" x14ac:dyDescent="0.25">
      <c r="A108" s="96"/>
      <c r="B108" s="70"/>
      <c r="C108" s="653" t="s">
        <v>409</v>
      </c>
      <c r="D108" s="693" t="s">
        <v>2</v>
      </c>
      <c r="E108" s="693">
        <v>1500</v>
      </c>
      <c r="F108" s="693">
        <v>4500</v>
      </c>
      <c r="G108" s="1193" t="s">
        <v>1129</v>
      </c>
      <c r="H108" s="365"/>
      <c r="I108" s="365"/>
      <c r="J108" s="365"/>
      <c r="K108" s="365"/>
      <c r="L108" s="365"/>
      <c r="M108" s="1494"/>
      <c r="N108" s="855"/>
      <c r="O108" s="855"/>
      <c r="P108" s="855"/>
      <c r="Q108" s="1759"/>
      <c r="R108" s="855"/>
      <c r="S108" s="1494"/>
      <c r="T108" s="1494"/>
      <c r="U108" s="1494"/>
    </row>
    <row r="109" spans="1:21" ht="15.75" customHeight="1" x14ac:dyDescent="0.25">
      <c r="A109" s="96"/>
      <c r="B109" s="70"/>
      <c r="C109" s="657" t="s">
        <v>335</v>
      </c>
      <c r="D109" s="774" t="s">
        <v>2</v>
      </c>
      <c r="E109" s="774">
        <v>1500</v>
      </c>
      <c r="F109" s="774">
        <v>5000</v>
      </c>
      <c r="G109" s="1194" t="s">
        <v>1129</v>
      </c>
      <c r="H109" s="365"/>
      <c r="I109" s="365"/>
      <c r="J109" s="365"/>
      <c r="K109" s="365"/>
      <c r="L109" s="365"/>
      <c r="M109" s="1494"/>
      <c r="N109" s="950"/>
      <c r="O109" s="950"/>
      <c r="P109" s="950"/>
      <c r="Q109" s="236"/>
      <c r="R109" s="855"/>
      <c r="S109" s="1494"/>
      <c r="T109" s="1494"/>
      <c r="U109" s="1494"/>
    </row>
    <row r="110" spans="1:21" ht="15.75" customHeight="1" x14ac:dyDescent="0.25">
      <c r="A110" s="96"/>
      <c r="C110" s="653" t="s">
        <v>410</v>
      </c>
      <c r="D110" s="693" t="s">
        <v>2</v>
      </c>
      <c r="E110" s="693">
        <v>1500</v>
      </c>
      <c r="F110" s="693">
        <v>5500</v>
      </c>
      <c r="G110" s="1193" t="s">
        <v>1129</v>
      </c>
      <c r="H110" s="365"/>
      <c r="I110" s="365"/>
      <c r="J110" s="365"/>
      <c r="K110" s="365"/>
      <c r="L110" s="365"/>
      <c r="M110" s="1494"/>
      <c r="N110" s="855"/>
      <c r="O110" s="855"/>
      <c r="P110" s="855"/>
      <c r="Q110" s="1759"/>
      <c r="R110" s="855"/>
      <c r="S110" s="1494"/>
      <c r="T110" s="1494"/>
      <c r="U110" s="1494"/>
    </row>
    <row r="111" spans="1:21" ht="15.75" customHeight="1" x14ac:dyDescent="0.25">
      <c r="A111" s="96"/>
      <c r="C111" s="657" t="s">
        <v>411</v>
      </c>
      <c r="D111" s="774" t="s">
        <v>2</v>
      </c>
      <c r="E111" s="774">
        <v>2000</v>
      </c>
      <c r="F111" s="774">
        <v>1600</v>
      </c>
      <c r="G111" s="1194" t="s">
        <v>1129</v>
      </c>
      <c r="H111" s="365"/>
      <c r="I111" s="365"/>
      <c r="J111" s="365"/>
      <c r="K111" s="365"/>
      <c r="L111" s="365"/>
      <c r="M111" s="1494"/>
      <c r="N111" s="950"/>
      <c r="O111" s="950"/>
      <c r="P111" s="950"/>
      <c r="Q111" s="236"/>
      <c r="R111" s="855"/>
      <c r="S111" s="1494"/>
      <c r="T111" s="1494"/>
      <c r="U111" s="1494"/>
    </row>
    <row r="112" spans="1:21" ht="15.75" customHeight="1" x14ac:dyDescent="0.25">
      <c r="C112" s="653" t="s">
        <v>412</v>
      </c>
      <c r="D112" s="693" t="s">
        <v>2</v>
      </c>
      <c r="E112" s="693">
        <v>2000</v>
      </c>
      <c r="F112" s="693">
        <v>2500</v>
      </c>
      <c r="G112" s="1193" t="s">
        <v>1129</v>
      </c>
      <c r="M112" s="1494"/>
      <c r="N112" s="950"/>
      <c r="O112" s="950"/>
      <c r="P112" s="950"/>
      <c r="Q112" s="236"/>
      <c r="R112" s="855"/>
      <c r="S112" s="1494"/>
      <c r="T112" s="1494"/>
      <c r="U112" s="1494"/>
    </row>
    <row r="113" spans="1:21" ht="15.75" customHeight="1" x14ac:dyDescent="0.25">
      <c r="C113" s="657" t="s">
        <v>413</v>
      </c>
      <c r="D113" s="774" t="s">
        <v>2</v>
      </c>
      <c r="E113" s="774">
        <v>2000</v>
      </c>
      <c r="F113" s="774">
        <v>3500</v>
      </c>
      <c r="G113" s="1194" t="s">
        <v>1129</v>
      </c>
      <c r="M113" s="1494"/>
      <c r="N113" s="950"/>
      <c r="O113" s="950"/>
      <c r="P113" s="950"/>
      <c r="Q113" s="236"/>
      <c r="R113" s="855"/>
      <c r="S113" s="1494"/>
      <c r="T113" s="1494"/>
      <c r="U113" s="1494"/>
    </row>
    <row r="114" spans="1:21" ht="15.75" customHeight="1" x14ac:dyDescent="0.25">
      <c r="C114" s="653" t="s">
        <v>414</v>
      </c>
      <c r="D114" s="693" t="s">
        <v>2</v>
      </c>
      <c r="E114" s="693">
        <v>2000</v>
      </c>
      <c r="F114" s="693">
        <v>4000</v>
      </c>
      <c r="G114" s="1193" t="s">
        <v>1129</v>
      </c>
      <c r="M114" s="1494"/>
      <c r="N114" s="950"/>
      <c r="O114" s="950"/>
      <c r="P114" s="950"/>
      <c r="Q114" s="236"/>
      <c r="R114" s="855"/>
      <c r="S114" s="1494"/>
      <c r="T114" s="1494"/>
      <c r="U114" s="1494"/>
    </row>
    <row r="115" spans="1:21" ht="15.75" customHeight="1" x14ac:dyDescent="0.25">
      <c r="C115" s="657" t="s">
        <v>415</v>
      </c>
      <c r="D115" s="774" t="s">
        <v>2</v>
      </c>
      <c r="E115" s="774">
        <v>2000</v>
      </c>
      <c r="F115" s="774">
        <v>4000</v>
      </c>
      <c r="G115" s="1194" t="s">
        <v>1129</v>
      </c>
      <c r="M115" s="1494"/>
      <c r="N115" s="950"/>
      <c r="O115" s="950"/>
      <c r="P115" s="950"/>
      <c r="Q115" s="236"/>
      <c r="R115" s="855"/>
      <c r="S115" s="1494"/>
      <c r="T115" s="1494"/>
      <c r="U115" s="1494"/>
    </row>
    <row r="116" spans="1:21" ht="15.75" customHeight="1" x14ac:dyDescent="0.25">
      <c r="C116" s="653" t="s">
        <v>409</v>
      </c>
      <c r="D116" s="693" t="s">
        <v>2</v>
      </c>
      <c r="E116" s="693">
        <v>2000</v>
      </c>
      <c r="F116" s="693">
        <v>4500</v>
      </c>
      <c r="G116" s="1193" t="s">
        <v>1129</v>
      </c>
      <c r="M116" s="1494"/>
      <c r="N116" s="950"/>
      <c r="O116" s="950"/>
      <c r="P116" s="950"/>
      <c r="Q116" s="236"/>
      <c r="R116" s="855"/>
      <c r="S116" s="1494"/>
      <c r="T116" s="1494"/>
      <c r="U116" s="1494"/>
    </row>
    <row r="117" spans="1:21" ht="15.75" customHeight="1" x14ac:dyDescent="0.25">
      <c r="C117" s="657" t="s">
        <v>335</v>
      </c>
      <c r="D117" s="774" t="s">
        <v>2</v>
      </c>
      <c r="E117" s="774">
        <v>2000</v>
      </c>
      <c r="F117" s="774">
        <v>5000</v>
      </c>
      <c r="G117" s="1194" t="s">
        <v>1129</v>
      </c>
      <c r="M117" s="1494"/>
      <c r="N117" s="950"/>
      <c r="O117" s="950"/>
      <c r="P117" s="950"/>
      <c r="Q117" s="236"/>
      <c r="R117" s="855"/>
      <c r="S117" s="1494"/>
      <c r="T117" s="1494"/>
      <c r="U117" s="1494"/>
    </row>
    <row r="118" spans="1:21" ht="15.75" customHeight="1" thickBot="1" x14ac:dyDescent="0.3">
      <c r="C118" s="661" t="s">
        <v>410</v>
      </c>
      <c r="D118" s="694" t="s">
        <v>2</v>
      </c>
      <c r="E118" s="694">
        <v>2000</v>
      </c>
      <c r="F118" s="694">
        <v>5500</v>
      </c>
      <c r="G118" s="1197" t="s">
        <v>1129</v>
      </c>
      <c r="M118" s="1494"/>
      <c r="N118" s="950"/>
      <c r="O118" s="950"/>
      <c r="P118" s="950"/>
      <c r="Q118" s="236"/>
      <c r="R118" s="855"/>
      <c r="S118" s="1494"/>
      <c r="T118" s="1494"/>
      <c r="U118" s="1494"/>
    </row>
    <row r="119" spans="1:21" ht="15.75" customHeight="1" x14ac:dyDescent="0.25">
      <c r="G119" s="1191"/>
      <c r="M119" s="1494"/>
      <c r="N119" s="1494"/>
      <c r="O119" s="1494"/>
      <c r="P119" s="1494"/>
      <c r="Q119" s="1494"/>
      <c r="R119" s="1494"/>
      <c r="S119" s="1494"/>
      <c r="T119" s="1494"/>
      <c r="U119" s="1494"/>
    </row>
    <row r="120" spans="1:21" ht="15.75" customHeight="1" x14ac:dyDescent="0.25">
      <c r="G120" s="1191"/>
      <c r="M120" s="1494"/>
      <c r="N120" s="1494"/>
      <c r="O120" s="1494"/>
      <c r="P120" s="1494"/>
      <c r="Q120" s="1494"/>
      <c r="R120" s="1494"/>
      <c r="S120" s="1494"/>
      <c r="T120" s="1494"/>
      <c r="U120" s="1494"/>
    </row>
    <row r="121" spans="1:21" ht="15.75" customHeight="1" thickBot="1" x14ac:dyDescent="0.35">
      <c r="C121" s="7" t="s">
        <v>38</v>
      </c>
      <c r="D121" s="365"/>
      <c r="E121" s="365"/>
      <c r="F121" s="365"/>
      <c r="G121" s="1200"/>
      <c r="H121" s="365"/>
      <c r="M121" s="1494"/>
      <c r="N121" s="1494"/>
      <c r="O121" s="1494"/>
      <c r="P121" s="1494"/>
      <c r="Q121" s="1494"/>
      <c r="R121" s="1494"/>
      <c r="S121" s="1494"/>
      <c r="T121" s="1494"/>
      <c r="U121" s="1494"/>
    </row>
    <row r="122" spans="1:21" ht="15.75" customHeight="1" x14ac:dyDescent="0.25">
      <c r="C122" s="771" t="s">
        <v>1</v>
      </c>
      <c r="D122" s="692" t="s">
        <v>375</v>
      </c>
      <c r="E122" s="692" t="s">
        <v>7</v>
      </c>
      <c r="F122" s="769" t="s">
        <v>416</v>
      </c>
      <c r="G122" s="1205" t="s">
        <v>3</v>
      </c>
      <c r="H122" s="563"/>
      <c r="M122" s="1494"/>
      <c r="N122" s="490"/>
      <c r="O122" s="490"/>
      <c r="P122" s="490"/>
      <c r="Q122" s="490"/>
      <c r="R122" s="490"/>
      <c r="S122" s="1494"/>
      <c r="T122" s="1494"/>
      <c r="U122" s="1494"/>
    </row>
    <row r="123" spans="1:21" ht="15.75" customHeight="1" x14ac:dyDescent="0.25">
      <c r="C123" s="653" t="s">
        <v>994</v>
      </c>
      <c r="D123" s="693" t="s">
        <v>2</v>
      </c>
      <c r="E123" s="693" t="s">
        <v>995</v>
      </c>
      <c r="F123" s="595" t="s">
        <v>980</v>
      </c>
      <c r="G123" s="1193" t="s">
        <v>1129</v>
      </c>
      <c r="H123" s="564"/>
      <c r="M123" s="1494"/>
      <c r="N123" s="1758"/>
      <c r="O123" s="950"/>
      <c r="P123" s="950"/>
      <c r="Q123" s="950"/>
      <c r="R123" s="855"/>
      <c r="S123" s="1494"/>
      <c r="T123" s="1494"/>
      <c r="U123" s="1494"/>
    </row>
    <row r="124" spans="1:21" ht="15.75" customHeight="1" thickBot="1" x14ac:dyDescent="0.3">
      <c r="C124" s="654" t="s">
        <v>39</v>
      </c>
      <c r="D124" s="773" t="s">
        <v>2</v>
      </c>
      <c r="E124" s="773" t="s">
        <v>996</v>
      </c>
      <c r="F124" s="763" t="s">
        <v>981</v>
      </c>
      <c r="G124" s="1195" t="s">
        <v>1129</v>
      </c>
      <c r="H124" s="564"/>
      <c r="M124" s="1494"/>
      <c r="N124" s="1726"/>
      <c r="O124" s="855"/>
      <c r="P124" s="855"/>
      <c r="Q124" s="855"/>
      <c r="R124" s="855"/>
      <c r="S124" s="1494"/>
      <c r="T124" s="1494"/>
      <c r="U124" s="1494"/>
    </row>
    <row r="125" spans="1:21" ht="15.75" customHeight="1" x14ac:dyDescent="0.25">
      <c r="A125" s="485"/>
      <c r="G125" s="1191"/>
      <c r="M125" s="1494"/>
      <c r="N125" s="1494"/>
      <c r="O125" s="1494"/>
      <c r="P125" s="1494"/>
      <c r="Q125" s="1494"/>
      <c r="R125" s="1494"/>
      <c r="S125" s="1494"/>
      <c r="T125" s="1494"/>
      <c r="U125" s="1494"/>
    </row>
    <row r="126" spans="1:21" ht="15.75" customHeight="1" x14ac:dyDescent="0.3">
      <c r="A126" s="485"/>
      <c r="B126" s="95"/>
      <c r="G126" s="1206"/>
      <c r="M126" s="1494"/>
      <c r="N126" s="1494"/>
      <c r="O126" s="1494"/>
      <c r="P126" s="1494"/>
      <c r="Q126" s="1494"/>
      <c r="R126" s="1494"/>
      <c r="S126" s="1494"/>
      <c r="T126" s="1494"/>
      <c r="U126" s="1494"/>
    </row>
    <row r="127" spans="1:21" ht="15.75" customHeight="1" thickBot="1" x14ac:dyDescent="0.35">
      <c r="A127" s="485"/>
      <c r="B127" s="95"/>
      <c r="C127" s="7" t="s">
        <v>40</v>
      </c>
      <c r="D127" s="365"/>
      <c r="E127" s="365"/>
      <c r="F127" s="365"/>
      <c r="G127" s="1200"/>
      <c r="H127" s="365"/>
      <c r="M127" s="1494"/>
      <c r="N127" s="133"/>
      <c r="O127" s="366"/>
      <c r="P127" s="1428"/>
      <c r="Q127" s="1494"/>
      <c r="R127" s="1494"/>
      <c r="S127" s="1494"/>
      <c r="T127" s="1494"/>
      <c r="U127" s="1494"/>
    </row>
    <row r="128" spans="1:21" ht="15.75" customHeight="1" x14ac:dyDescent="0.25">
      <c r="A128" s="485"/>
      <c r="B128" s="95"/>
      <c r="C128" s="1397" t="s">
        <v>1</v>
      </c>
      <c r="D128" s="1398" t="s">
        <v>1377</v>
      </c>
      <c r="E128" s="1399" t="s">
        <v>7</v>
      </c>
      <c r="F128" s="1398" t="s">
        <v>1378</v>
      </c>
      <c r="G128" s="1400" t="s">
        <v>979</v>
      </c>
      <c r="H128" s="39"/>
      <c r="M128" s="1494"/>
      <c r="N128" s="490"/>
      <c r="O128" s="1672"/>
      <c r="P128" s="1468"/>
      <c r="Q128" s="1494"/>
      <c r="R128" s="490"/>
      <c r="S128" s="1494"/>
      <c r="T128" s="1494"/>
      <c r="U128" s="1494"/>
    </row>
    <row r="129" spans="1:21" ht="15.75" customHeight="1" x14ac:dyDescent="0.25">
      <c r="A129" s="485"/>
      <c r="B129" s="95"/>
      <c r="C129" s="1401">
        <v>1081551</v>
      </c>
      <c r="D129" s="1402">
        <v>55</v>
      </c>
      <c r="E129" s="1402">
        <v>1</v>
      </c>
      <c r="F129" s="1402">
        <v>2270</v>
      </c>
      <c r="G129" s="1173">
        <v>23674</v>
      </c>
      <c r="H129" s="524"/>
      <c r="M129" s="1494"/>
      <c r="N129" s="1300"/>
      <c r="O129" s="1301"/>
      <c r="P129" s="1164"/>
      <c r="Q129" s="1266"/>
      <c r="R129" s="855"/>
      <c r="S129" s="1494"/>
      <c r="T129" s="1494"/>
      <c r="U129" s="1494"/>
    </row>
    <row r="130" spans="1:21" ht="15.75" customHeight="1" x14ac:dyDescent="0.25">
      <c r="A130" s="485"/>
      <c r="B130" s="95"/>
      <c r="C130" s="1401">
        <v>10823801</v>
      </c>
      <c r="D130" s="1402">
        <v>380</v>
      </c>
      <c r="E130" s="1402">
        <v>2</v>
      </c>
      <c r="F130" s="1402">
        <v>2400</v>
      </c>
      <c r="G130" s="1173">
        <v>25057.199999999997</v>
      </c>
      <c r="H130" s="524"/>
      <c r="M130" s="1494"/>
      <c r="N130" s="1300"/>
      <c r="O130" s="1301"/>
      <c r="P130" s="1164"/>
      <c r="Q130" s="1266"/>
      <c r="R130" s="855"/>
      <c r="S130" s="1494"/>
      <c r="T130" s="1494"/>
      <c r="U130" s="1494"/>
    </row>
    <row r="131" spans="1:21" ht="15.75" customHeight="1" thickBot="1" x14ac:dyDescent="0.3">
      <c r="A131" s="485"/>
      <c r="B131" s="95"/>
      <c r="C131" s="1403">
        <v>1082251</v>
      </c>
      <c r="D131" s="1404">
        <v>25</v>
      </c>
      <c r="E131" s="1404">
        <v>2</v>
      </c>
      <c r="F131" s="1404">
        <v>2382</v>
      </c>
      <c r="G131" s="1175">
        <v>25298</v>
      </c>
      <c r="H131" s="524"/>
      <c r="M131" s="1494"/>
      <c r="N131" s="1300"/>
      <c r="O131" s="1301"/>
      <c r="P131" s="1164"/>
      <c r="Q131" s="1266"/>
      <c r="R131" s="855"/>
      <c r="S131" s="1494"/>
      <c r="T131" s="1494"/>
      <c r="U131" s="1494"/>
    </row>
    <row r="132" spans="1:21" ht="15.75" customHeight="1" x14ac:dyDescent="0.25">
      <c r="A132" s="485"/>
      <c r="B132" s="95"/>
      <c r="G132" s="1199"/>
      <c r="M132" s="1494"/>
      <c r="N132" s="1494"/>
      <c r="O132" s="1494"/>
      <c r="P132" s="1494"/>
      <c r="Q132" s="1494"/>
      <c r="R132" s="1494"/>
      <c r="S132" s="1494"/>
      <c r="T132" s="1494"/>
      <c r="U132" s="1494"/>
    </row>
    <row r="133" spans="1:21" ht="15.75" customHeight="1" x14ac:dyDescent="0.25">
      <c r="A133" s="96"/>
      <c r="B133" s="1816"/>
      <c r="C133" s="328"/>
      <c r="D133" s="328"/>
      <c r="E133" s="328"/>
      <c r="F133" s="328"/>
      <c r="G133" s="1207"/>
      <c r="H133" s="96"/>
      <c r="I133" s="328"/>
      <c r="J133" s="523"/>
      <c r="M133" s="1494"/>
      <c r="N133" s="1494"/>
      <c r="O133" s="1494"/>
      <c r="P133" s="1494"/>
      <c r="Q133" s="1494"/>
      <c r="R133" s="1494"/>
      <c r="S133" s="1494"/>
      <c r="T133" s="1494"/>
      <c r="U133" s="1494"/>
    </row>
    <row r="134" spans="1:21" ht="15.75" customHeight="1" thickBot="1" x14ac:dyDescent="0.35">
      <c r="B134" s="95"/>
      <c r="C134" s="7" t="s">
        <v>417</v>
      </c>
      <c r="D134" s="365"/>
      <c r="E134" s="365"/>
      <c r="F134" s="365"/>
      <c r="G134" s="1200"/>
      <c r="M134" s="1494"/>
      <c r="N134" s="1494"/>
      <c r="O134" s="1494"/>
      <c r="P134" s="1494"/>
      <c r="Q134" s="1494"/>
      <c r="R134" s="1494"/>
      <c r="S134" s="1494"/>
      <c r="T134" s="1494"/>
      <c r="U134" s="1494"/>
    </row>
    <row r="135" spans="1:21" ht="15.75" customHeight="1" x14ac:dyDescent="0.25">
      <c r="B135" s="95"/>
      <c r="C135" s="771" t="s">
        <v>1</v>
      </c>
      <c r="D135" s="692" t="s">
        <v>418</v>
      </c>
      <c r="E135" s="692" t="s">
        <v>7</v>
      </c>
      <c r="F135" s="692" t="s">
        <v>419</v>
      </c>
      <c r="G135" s="1187" t="s">
        <v>3</v>
      </c>
      <c r="M135" s="1494"/>
      <c r="N135" s="490"/>
      <c r="O135" s="490"/>
      <c r="P135" s="490"/>
      <c r="Q135" s="490"/>
      <c r="R135" s="490"/>
      <c r="S135" s="1494"/>
      <c r="T135" s="1494"/>
      <c r="U135" s="1494"/>
    </row>
    <row r="136" spans="1:21" ht="15.75" customHeight="1" x14ac:dyDescent="0.25">
      <c r="B136" s="95"/>
      <c r="C136" s="653" t="s">
        <v>420</v>
      </c>
      <c r="D136" s="693">
        <v>720</v>
      </c>
      <c r="E136" s="693">
        <v>150</v>
      </c>
      <c r="F136" s="693" t="s">
        <v>421</v>
      </c>
      <c r="G136" s="1193" t="s">
        <v>1129</v>
      </c>
      <c r="H136" s="365"/>
      <c r="M136" s="1494"/>
      <c r="N136" s="1758"/>
      <c r="O136" s="950"/>
      <c r="P136" s="950"/>
      <c r="Q136" s="950"/>
      <c r="R136" s="855"/>
      <c r="S136" s="1494"/>
      <c r="T136" s="1494"/>
      <c r="U136" s="1494"/>
    </row>
    <row r="137" spans="1:21" ht="15.75" customHeight="1" x14ac:dyDescent="0.25">
      <c r="B137" s="95"/>
      <c r="C137" s="657" t="s">
        <v>422</v>
      </c>
      <c r="D137" s="774">
        <v>880</v>
      </c>
      <c r="E137" s="774">
        <v>300</v>
      </c>
      <c r="F137" s="774" t="s">
        <v>423</v>
      </c>
      <c r="G137" s="1194" t="s">
        <v>1129</v>
      </c>
      <c r="M137" s="1494"/>
      <c r="N137" s="1726"/>
      <c r="O137" s="855"/>
      <c r="P137" s="855"/>
      <c r="Q137" s="855"/>
      <c r="R137" s="855"/>
      <c r="S137" s="1494"/>
      <c r="T137" s="1494"/>
      <c r="U137" s="1494"/>
    </row>
    <row r="138" spans="1:21" ht="15.75" customHeight="1" x14ac:dyDescent="0.25">
      <c r="B138" s="95"/>
      <c r="C138" s="653" t="s">
        <v>424</v>
      </c>
      <c r="D138" s="693">
        <v>880</v>
      </c>
      <c r="E138" s="693">
        <v>500</v>
      </c>
      <c r="F138" s="693" t="s">
        <v>423</v>
      </c>
      <c r="G138" s="1193" t="s">
        <v>1129</v>
      </c>
      <c r="M138" s="1494"/>
      <c r="N138" s="1726"/>
      <c r="O138" s="855"/>
      <c r="P138" s="855"/>
      <c r="Q138" s="855"/>
      <c r="R138" s="855"/>
      <c r="S138" s="1494"/>
      <c r="T138" s="1494"/>
      <c r="U138" s="1494"/>
    </row>
    <row r="139" spans="1:21" ht="15.75" customHeight="1" x14ac:dyDescent="0.25">
      <c r="B139" s="95"/>
      <c r="C139" s="657" t="s">
        <v>425</v>
      </c>
      <c r="D139" s="774">
        <v>990</v>
      </c>
      <c r="E139" s="774">
        <v>750</v>
      </c>
      <c r="F139" s="774" t="s">
        <v>426</v>
      </c>
      <c r="G139" s="1194" t="s">
        <v>1129</v>
      </c>
      <c r="M139" s="1494"/>
      <c r="N139" s="1726"/>
      <c r="O139" s="855"/>
      <c r="P139" s="855"/>
      <c r="Q139" s="855"/>
      <c r="R139" s="855"/>
      <c r="S139" s="1494"/>
      <c r="T139" s="1494"/>
      <c r="U139" s="1494"/>
    </row>
    <row r="140" spans="1:21" ht="15.75" customHeight="1" x14ac:dyDescent="0.25">
      <c r="B140" s="95"/>
      <c r="C140" s="653" t="s">
        <v>427</v>
      </c>
      <c r="D140" s="693">
        <v>990</v>
      </c>
      <c r="E140" s="693">
        <v>1000</v>
      </c>
      <c r="F140" s="693" t="s">
        <v>428</v>
      </c>
      <c r="G140" s="1193" t="s">
        <v>1129</v>
      </c>
      <c r="M140" s="1494"/>
      <c r="N140" s="1726"/>
      <c r="O140" s="855"/>
      <c r="P140" s="855"/>
      <c r="Q140" s="855"/>
      <c r="R140" s="855"/>
      <c r="S140" s="1494"/>
      <c r="T140" s="1494"/>
      <c r="U140" s="1494"/>
    </row>
    <row r="141" spans="1:21" ht="15.75" customHeight="1" x14ac:dyDescent="0.25">
      <c r="B141" s="95"/>
      <c r="C141" s="657" t="s">
        <v>429</v>
      </c>
      <c r="D141" s="774">
        <v>915</v>
      </c>
      <c r="E141" s="774">
        <v>500</v>
      </c>
      <c r="F141" s="774" t="s">
        <v>430</v>
      </c>
      <c r="G141" s="1194" t="s">
        <v>1129</v>
      </c>
      <c r="M141" s="1494"/>
      <c r="N141" s="1726"/>
      <c r="O141" s="855"/>
      <c r="P141" s="855"/>
      <c r="Q141" s="855"/>
      <c r="R141" s="855"/>
      <c r="S141" s="1494"/>
      <c r="T141" s="1494"/>
      <c r="U141" s="1494"/>
    </row>
    <row r="142" spans="1:21" ht="15.75" customHeight="1" x14ac:dyDescent="0.25">
      <c r="B142" s="95"/>
      <c r="C142" s="653" t="s">
        <v>431</v>
      </c>
      <c r="D142" s="693">
        <v>1400</v>
      </c>
      <c r="E142" s="693">
        <v>1000</v>
      </c>
      <c r="F142" s="693" t="s">
        <v>432</v>
      </c>
      <c r="G142" s="1193" t="s">
        <v>1129</v>
      </c>
      <c r="M142" s="1494"/>
      <c r="N142" s="1726"/>
      <c r="O142" s="855"/>
      <c r="P142" s="855"/>
      <c r="Q142" s="855"/>
      <c r="R142" s="855"/>
      <c r="S142" s="1494"/>
      <c r="T142" s="1494"/>
      <c r="U142" s="1494"/>
    </row>
    <row r="143" spans="1:21" ht="15.75" customHeight="1" x14ac:dyDescent="0.25">
      <c r="B143" s="95"/>
      <c r="C143" s="657" t="s">
        <v>433</v>
      </c>
      <c r="D143" s="774">
        <v>1300</v>
      </c>
      <c r="E143" s="774">
        <v>350</v>
      </c>
      <c r="F143" s="774" t="s">
        <v>434</v>
      </c>
      <c r="G143" s="1194" t="s">
        <v>1129</v>
      </c>
      <c r="M143" s="1494"/>
      <c r="N143" s="1726"/>
      <c r="O143" s="855"/>
      <c r="P143" s="855"/>
      <c r="Q143" s="855"/>
      <c r="R143" s="855"/>
      <c r="S143" s="1494"/>
      <c r="T143" s="1494"/>
      <c r="U143" s="1494"/>
    </row>
    <row r="144" spans="1:21" ht="15.75" customHeight="1" thickBot="1" x14ac:dyDescent="0.3">
      <c r="C144" s="661" t="s">
        <v>435</v>
      </c>
      <c r="D144" s="694">
        <v>1500</v>
      </c>
      <c r="E144" s="694">
        <v>800</v>
      </c>
      <c r="F144" s="694" t="s">
        <v>436</v>
      </c>
      <c r="G144" s="1197" t="s">
        <v>1129</v>
      </c>
      <c r="M144" s="1494"/>
      <c r="N144" s="1726"/>
      <c r="O144" s="855"/>
      <c r="P144" s="855"/>
      <c r="Q144" s="855"/>
      <c r="R144" s="855"/>
      <c r="S144" s="1494"/>
      <c r="T144" s="1494"/>
      <c r="U144" s="1494"/>
    </row>
    <row r="145" spans="1:21" ht="15.75" customHeight="1" x14ac:dyDescent="0.25">
      <c r="B145" s="2434"/>
      <c r="C145" s="2434"/>
      <c r="D145" s="491"/>
      <c r="G145" s="1191"/>
      <c r="M145" s="1494"/>
      <c r="N145" s="1494"/>
      <c r="O145" s="1494"/>
      <c r="P145" s="1494"/>
      <c r="Q145" s="1494"/>
      <c r="R145" s="1494"/>
      <c r="S145" s="1494"/>
      <c r="T145" s="1494"/>
      <c r="U145" s="1494"/>
    </row>
    <row r="146" spans="1:21" ht="15.75" customHeight="1" x14ac:dyDescent="0.25">
      <c r="B146" s="575"/>
      <c r="C146" s="575"/>
      <c r="D146" s="237"/>
      <c r="G146" s="1191"/>
      <c r="M146" s="1494"/>
      <c r="N146" s="1494"/>
      <c r="O146" s="1494"/>
      <c r="P146" s="1494"/>
      <c r="Q146" s="1494"/>
      <c r="R146" s="1494"/>
      <c r="S146" s="1494"/>
      <c r="T146" s="1494"/>
      <c r="U146" s="1494"/>
    </row>
    <row r="147" spans="1:21" ht="15.75" customHeight="1" thickBot="1" x14ac:dyDescent="0.35">
      <c r="B147" s="575"/>
      <c r="C147" s="7" t="s">
        <v>437</v>
      </c>
      <c r="D147" s="365"/>
      <c r="E147" s="365"/>
      <c r="F147" s="365"/>
      <c r="G147" s="1200"/>
      <c r="M147" s="1494"/>
      <c r="N147" s="1494"/>
      <c r="O147" s="1494"/>
      <c r="P147" s="1494"/>
      <c r="Q147" s="1494"/>
      <c r="R147" s="1494"/>
      <c r="S147" s="1494"/>
      <c r="T147" s="1494"/>
      <c r="U147" s="1494"/>
    </row>
    <row r="148" spans="1:21" ht="15.75" customHeight="1" x14ac:dyDescent="0.25">
      <c r="B148" s="575"/>
      <c r="C148" s="771" t="s">
        <v>1</v>
      </c>
      <c r="D148" s="692" t="s">
        <v>418</v>
      </c>
      <c r="E148" s="692" t="s">
        <v>7</v>
      </c>
      <c r="F148" s="692" t="s">
        <v>419</v>
      </c>
      <c r="G148" s="1187" t="s">
        <v>3</v>
      </c>
      <c r="M148" s="1494"/>
      <c r="N148" s="490"/>
      <c r="O148" s="490"/>
      <c r="P148" s="490"/>
      <c r="Q148" s="490"/>
      <c r="R148" s="490"/>
      <c r="S148" s="1494"/>
      <c r="T148" s="1494"/>
      <c r="U148" s="1494"/>
    </row>
    <row r="149" spans="1:21" ht="15.75" customHeight="1" x14ac:dyDescent="0.25">
      <c r="C149" s="653" t="s">
        <v>438</v>
      </c>
      <c r="D149" s="693">
        <v>880</v>
      </c>
      <c r="E149" s="693">
        <v>300</v>
      </c>
      <c r="F149" s="693" t="s">
        <v>439</v>
      </c>
      <c r="G149" s="1193" t="s">
        <v>1129</v>
      </c>
      <c r="M149" s="1494"/>
      <c r="N149" s="1758"/>
      <c r="O149" s="950"/>
      <c r="P149" s="950"/>
      <c r="Q149" s="950"/>
      <c r="R149" s="855"/>
      <c r="S149" s="1494"/>
      <c r="T149" s="1494"/>
      <c r="U149" s="1494"/>
    </row>
    <row r="150" spans="1:21" ht="15.75" customHeight="1" x14ac:dyDescent="0.25">
      <c r="C150" s="657" t="s">
        <v>440</v>
      </c>
      <c r="D150" s="774">
        <v>1025</v>
      </c>
      <c r="E150" s="774">
        <v>500</v>
      </c>
      <c r="F150" s="774" t="s">
        <v>441</v>
      </c>
      <c r="G150" s="1194" t="s">
        <v>1129</v>
      </c>
      <c r="M150" s="1494"/>
      <c r="N150" s="1726"/>
      <c r="O150" s="855"/>
      <c r="P150" s="855"/>
      <c r="Q150" s="855"/>
      <c r="R150" s="855"/>
      <c r="S150" s="1494"/>
      <c r="T150" s="1494"/>
      <c r="U150" s="1494"/>
    </row>
    <row r="151" spans="1:21" ht="15.75" customHeight="1" x14ac:dyDescent="0.25">
      <c r="B151" s="569"/>
      <c r="C151" s="653" t="s">
        <v>442</v>
      </c>
      <c r="D151" s="693">
        <v>970</v>
      </c>
      <c r="E151" s="693">
        <v>750</v>
      </c>
      <c r="F151" s="693" t="s">
        <v>426</v>
      </c>
      <c r="G151" s="1193" t="s">
        <v>1129</v>
      </c>
      <c r="M151" s="1494"/>
      <c r="N151" s="1726"/>
      <c r="O151" s="855"/>
      <c r="P151" s="855"/>
      <c r="Q151" s="855"/>
      <c r="R151" s="855"/>
      <c r="S151" s="1494"/>
      <c r="T151" s="1494"/>
      <c r="U151" s="1494"/>
    </row>
    <row r="152" spans="1:21" ht="15.75" customHeight="1" thickBot="1" x14ac:dyDescent="0.3">
      <c r="B152" s="569"/>
      <c r="C152" s="654" t="s">
        <v>443</v>
      </c>
      <c r="D152" s="773">
        <v>1300</v>
      </c>
      <c r="E152" s="773">
        <v>350</v>
      </c>
      <c r="F152" s="773" t="s">
        <v>434</v>
      </c>
      <c r="G152" s="1195" t="s">
        <v>1129</v>
      </c>
      <c r="M152" s="1494"/>
      <c r="N152" s="1726"/>
      <c r="O152" s="855"/>
      <c r="P152" s="855"/>
      <c r="Q152" s="855"/>
      <c r="R152" s="855"/>
      <c r="S152" s="1494"/>
      <c r="T152" s="1494"/>
      <c r="U152" s="1494"/>
    </row>
    <row r="153" spans="1:21" ht="15.75" customHeight="1" x14ac:dyDescent="0.25">
      <c r="B153" s="569"/>
      <c r="C153" s="96"/>
      <c r="D153" s="96"/>
      <c r="E153" s="96"/>
      <c r="G153" s="1191"/>
      <c r="M153" s="1494"/>
      <c r="N153" s="1494"/>
      <c r="O153" s="1494"/>
      <c r="P153" s="1494"/>
      <c r="Q153" s="1494"/>
      <c r="R153" s="1494"/>
      <c r="S153" s="1494"/>
      <c r="T153" s="1494"/>
      <c r="U153" s="1494"/>
    </row>
    <row r="154" spans="1:21" ht="15.75" customHeight="1" x14ac:dyDescent="0.25">
      <c r="B154" s="569"/>
      <c r="C154" s="96"/>
      <c r="D154" s="96"/>
      <c r="E154" s="96"/>
      <c r="G154" s="1191"/>
      <c r="M154" s="1494"/>
      <c r="N154" s="1494"/>
      <c r="O154" s="1494"/>
      <c r="P154" s="1494"/>
      <c r="Q154" s="1494"/>
      <c r="R154" s="1494"/>
      <c r="S154" s="1494"/>
      <c r="T154" s="1494"/>
      <c r="U154" s="1494"/>
    </row>
    <row r="155" spans="1:21" ht="15.75" customHeight="1" thickBot="1" x14ac:dyDescent="0.35">
      <c r="B155" s="569"/>
      <c r="C155" s="7" t="s">
        <v>982</v>
      </c>
      <c r="D155" s="96"/>
      <c r="E155" s="96"/>
      <c r="F155" s="96"/>
      <c r="G155" s="1191"/>
      <c r="M155" s="1494"/>
      <c r="N155" s="1494"/>
      <c r="O155" s="1494"/>
      <c r="P155" s="1494"/>
      <c r="Q155" s="1494"/>
      <c r="R155" s="1494"/>
      <c r="S155" s="1494"/>
      <c r="T155" s="1494"/>
      <c r="U155" s="1494"/>
    </row>
    <row r="156" spans="1:21" ht="15.75" customHeight="1" x14ac:dyDescent="0.25">
      <c r="B156" s="569"/>
      <c r="C156" s="771" t="s">
        <v>1</v>
      </c>
      <c r="D156" s="516" t="s">
        <v>1043</v>
      </c>
      <c r="E156" s="692" t="s">
        <v>7</v>
      </c>
      <c r="F156" s="579" t="s">
        <v>375</v>
      </c>
      <c r="G156" s="1208" t="s">
        <v>979</v>
      </c>
      <c r="M156" s="1494"/>
      <c r="N156" s="490"/>
      <c r="O156" s="490"/>
      <c r="P156" s="490"/>
      <c r="Q156" s="490"/>
      <c r="R156" s="490"/>
      <c r="S156" s="1494"/>
      <c r="T156" s="1494"/>
      <c r="U156" s="1494"/>
    </row>
    <row r="157" spans="1:21" ht="15.75" customHeight="1" x14ac:dyDescent="0.25">
      <c r="B157" s="71"/>
      <c r="C157" s="653" t="s">
        <v>444</v>
      </c>
      <c r="D157" s="635">
        <v>5</v>
      </c>
      <c r="E157" s="693">
        <v>150</v>
      </c>
      <c r="F157" s="693" t="s">
        <v>2</v>
      </c>
      <c r="G157" s="1193" t="s">
        <v>1129</v>
      </c>
      <c r="M157" s="1494"/>
      <c r="N157" s="1758"/>
      <c r="O157" s="950"/>
      <c r="P157" s="950"/>
      <c r="Q157" s="950"/>
      <c r="R157" s="855"/>
      <c r="S157" s="1494"/>
      <c r="T157" s="1494"/>
      <c r="U157" s="1494"/>
    </row>
    <row r="158" spans="1:21" ht="15.75" customHeight="1" x14ac:dyDescent="0.25">
      <c r="C158" s="657" t="s">
        <v>446</v>
      </c>
      <c r="D158" s="662">
        <v>4</v>
      </c>
      <c r="E158" s="774">
        <v>200</v>
      </c>
      <c r="F158" s="774" t="s">
        <v>2</v>
      </c>
      <c r="G158" s="1194" t="s">
        <v>1129</v>
      </c>
      <c r="M158" s="1494"/>
      <c r="N158" s="1726"/>
      <c r="O158" s="855"/>
      <c r="P158" s="855"/>
      <c r="Q158" s="855"/>
      <c r="R158" s="855"/>
      <c r="S158" s="1494"/>
      <c r="T158" s="1494"/>
      <c r="U158" s="1494"/>
    </row>
    <row r="159" spans="1:21" ht="15.75" customHeight="1" x14ac:dyDescent="0.25">
      <c r="A159" s="96"/>
      <c r="B159" s="96"/>
      <c r="C159" s="653" t="s">
        <v>1038</v>
      </c>
      <c r="D159" s="693" t="s">
        <v>1044</v>
      </c>
      <c r="E159" s="693">
        <v>300</v>
      </c>
      <c r="F159" s="693" t="s">
        <v>2</v>
      </c>
      <c r="G159" s="1193" t="s">
        <v>1129</v>
      </c>
      <c r="I159" s="96"/>
      <c r="J159" s="96"/>
      <c r="M159" s="1494"/>
      <c r="N159" s="1726"/>
      <c r="O159" s="855"/>
      <c r="P159" s="855"/>
      <c r="Q159" s="855"/>
      <c r="R159" s="855"/>
      <c r="S159" s="1494"/>
      <c r="T159" s="1494"/>
      <c r="U159" s="1494"/>
    </row>
    <row r="160" spans="1:21" ht="15.75" customHeight="1" x14ac:dyDescent="0.25">
      <c r="A160" s="96"/>
      <c r="B160" s="96"/>
      <c r="C160" s="657" t="s">
        <v>1039</v>
      </c>
      <c r="D160" s="774" t="s">
        <v>1045</v>
      </c>
      <c r="E160" s="774">
        <v>500</v>
      </c>
      <c r="F160" s="774" t="s">
        <v>2</v>
      </c>
      <c r="G160" s="1194" t="s">
        <v>1129</v>
      </c>
      <c r="I160" s="365"/>
      <c r="J160" s="96"/>
      <c r="M160" s="1494"/>
      <c r="N160" s="1726"/>
      <c r="O160" s="855"/>
      <c r="P160" s="855"/>
      <c r="Q160" s="855"/>
      <c r="R160" s="855"/>
      <c r="S160" s="1494"/>
      <c r="T160" s="1494"/>
      <c r="U160" s="1494"/>
    </row>
    <row r="161" spans="1:21" ht="15.75" customHeight="1" x14ac:dyDescent="0.25">
      <c r="A161" s="96"/>
      <c r="B161" s="96"/>
      <c r="C161" s="653" t="s">
        <v>451</v>
      </c>
      <c r="D161" s="663">
        <v>7.2</v>
      </c>
      <c r="E161" s="693">
        <v>600</v>
      </c>
      <c r="F161" s="693" t="s">
        <v>2</v>
      </c>
      <c r="G161" s="1193" t="s">
        <v>1129</v>
      </c>
      <c r="I161" s="96"/>
      <c r="J161" s="96"/>
      <c r="M161" s="1494"/>
      <c r="N161" s="1726"/>
      <c r="O161" s="855"/>
      <c r="P161" s="855"/>
      <c r="Q161" s="855"/>
      <c r="R161" s="855"/>
      <c r="S161" s="1494"/>
      <c r="T161" s="1494"/>
      <c r="U161" s="1494"/>
    </row>
    <row r="162" spans="1:21" ht="15.75" customHeight="1" x14ac:dyDescent="0.25">
      <c r="A162" s="96"/>
      <c r="B162" s="96"/>
      <c r="C162" s="657" t="s">
        <v>1040</v>
      </c>
      <c r="D162" s="774" t="s">
        <v>1042</v>
      </c>
      <c r="E162" s="774">
        <v>1000</v>
      </c>
      <c r="F162" s="774" t="s">
        <v>2</v>
      </c>
      <c r="G162" s="1194" t="s">
        <v>1129</v>
      </c>
      <c r="I162" s="96"/>
      <c r="J162" s="96"/>
      <c r="M162" s="1494"/>
      <c r="N162" s="1726"/>
      <c r="O162" s="855"/>
      <c r="P162" s="855"/>
      <c r="Q162" s="855"/>
      <c r="R162" s="855"/>
      <c r="S162" s="1494"/>
      <c r="T162" s="1494"/>
      <c r="U162" s="1494"/>
    </row>
    <row r="163" spans="1:21" ht="15.75" customHeight="1" x14ac:dyDescent="0.25">
      <c r="A163" s="96"/>
      <c r="B163" s="96"/>
      <c r="C163" s="653" t="s">
        <v>452</v>
      </c>
      <c r="D163" s="635">
        <v>9</v>
      </c>
      <c r="E163" s="693">
        <v>1500</v>
      </c>
      <c r="F163" s="693" t="s">
        <v>2</v>
      </c>
      <c r="G163" s="1193" t="s">
        <v>1129</v>
      </c>
      <c r="I163" s="96"/>
      <c r="J163" s="96"/>
      <c r="M163" s="1494"/>
      <c r="N163" s="1726"/>
      <c r="O163" s="855"/>
      <c r="P163" s="855"/>
      <c r="Q163" s="855"/>
      <c r="R163" s="855"/>
      <c r="S163" s="1494"/>
      <c r="T163" s="1494"/>
      <c r="U163" s="1494"/>
    </row>
    <row r="164" spans="1:21" ht="15.75" customHeight="1" thickBot="1" x14ac:dyDescent="0.35">
      <c r="A164" s="96"/>
      <c r="B164" s="96"/>
      <c r="C164" s="654" t="s">
        <v>1041</v>
      </c>
      <c r="D164" s="773" t="s">
        <v>453</v>
      </c>
      <c r="E164" s="773">
        <v>2000</v>
      </c>
      <c r="F164" s="773" t="s">
        <v>2</v>
      </c>
      <c r="G164" s="1195" t="s">
        <v>1129</v>
      </c>
      <c r="I164" s="122"/>
      <c r="J164" s="96"/>
      <c r="M164" s="1494"/>
      <c r="N164" s="1726"/>
      <c r="O164" s="855"/>
      <c r="P164" s="855"/>
      <c r="Q164" s="855"/>
      <c r="R164" s="855"/>
      <c r="S164" s="1494"/>
      <c r="T164" s="1494"/>
      <c r="U164" s="1494"/>
    </row>
    <row r="165" spans="1:21" ht="15.75" customHeight="1" x14ac:dyDescent="0.25">
      <c r="G165" s="1191"/>
      <c r="M165" s="1494"/>
      <c r="N165" s="1494"/>
      <c r="O165" s="1494"/>
      <c r="P165" s="1494"/>
      <c r="Q165" s="1494"/>
      <c r="R165" s="1494"/>
      <c r="S165" s="1494"/>
      <c r="T165" s="1494"/>
      <c r="U165" s="1494"/>
    </row>
    <row r="166" spans="1:21" ht="15.75" customHeight="1" x14ac:dyDescent="0.25">
      <c r="G166" s="1191"/>
      <c r="M166" s="1494"/>
      <c r="N166" s="1494"/>
      <c r="O166" s="1494"/>
      <c r="P166" s="1494"/>
      <c r="Q166" s="1494"/>
      <c r="R166" s="1494"/>
      <c r="S166" s="1494"/>
      <c r="T166" s="1494"/>
      <c r="U166" s="1494"/>
    </row>
    <row r="167" spans="1:21" ht="15.75" customHeight="1" thickBot="1" x14ac:dyDescent="0.35">
      <c r="C167" s="7" t="s">
        <v>983</v>
      </c>
      <c r="D167" s="96"/>
      <c r="E167" s="96"/>
      <c r="F167" s="96"/>
      <c r="G167" s="1191"/>
      <c r="H167" s="96"/>
      <c r="M167" s="1494"/>
      <c r="N167" s="1494"/>
      <c r="O167" s="1494"/>
      <c r="P167" s="1494"/>
      <c r="Q167" s="1494"/>
      <c r="R167" s="1494"/>
      <c r="S167" s="1494"/>
      <c r="T167" s="1494"/>
      <c r="U167" s="1494"/>
    </row>
    <row r="168" spans="1:21" ht="15.75" customHeight="1" x14ac:dyDescent="0.25">
      <c r="C168" s="771" t="s">
        <v>1</v>
      </c>
      <c r="D168" s="692" t="s">
        <v>7</v>
      </c>
      <c r="E168" s="516" t="s">
        <v>1043</v>
      </c>
      <c r="F168" s="579" t="s">
        <v>375</v>
      </c>
      <c r="G168" s="1208" t="s">
        <v>979</v>
      </c>
      <c r="H168" s="96"/>
      <c r="M168" s="1494"/>
      <c r="N168" s="490"/>
      <c r="O168" s="490"/>
      <c r="P168" s="490"/>
      <c r="Q168" s="490"/>
      <c r="R168" s="490"/>
      <c r="S168" s="1494"/>
      <c r="T168" s="1494"/>
      <c r="U168" s="1494"/>
    </row>
    <row r="169" spans="1:21" ht="15.75" customHeight="1" x14ac:dyDescent="0.25">
      <c r="C169" s="653" t="s">
        <v>1048</v>
      </c>
      <c r="D169" s="693">
        <v>230</v>
      </c>
      <c r="E169" s="693" t="s">
        <v>445</v>
      </c>
      <c r="F169" s="693" t="s">
        <v>2</v>
      </c>
      <c r="G169" s="1193" t="s">
        <v>1129</v>
      </c>
      <c r="H169" s="96"/>
      <c r="M169" s="1494"/>
      <c r="N169" s="1758"/>
      <c r="O169" s="950"/>
      <c r="P169" s="950"/>
      <c r="Q169" s="950"/>
      <c r="R169" s="855"/>
      <c r="S169" s="1494"/>
      <c r="T169" s="1494"/>
      <c r="U169" s="1494"/>
    </row>
    <row r="170" spans="1:21" ht="15.75" customHeight="1" x14ac:dyDescent="0.25">
      <c r="C170" s="657" t="s">
        <v>447</v>
      </c>
      <c r="D170" s="774">
        <v>380</v>
      </c>
      <c r="E170" s="662">
        <v>6</v>
      </c>
      <c r="F170" s="774" t="s">
        <v>2</v>
      </c>
      <c r="G170" s="1194" t="s">
        <v>1129</v>
      </c>
      <c r="H170" s="96"/>
      <c r="M170" s="1494"/>
      <c r="N170" s="1726"/>
      <c r="O170" s="855"/>
      <c r="P170" s="855"/>
      <c r="Q170" s="855"/>
      <c r="R170" s="855"/>
      <c r="S170" s="1494"/>
      <c r="T170" s="1494"/>
      <c r="U170" s="1494"/>
    </row>
    <row r="171" spans="1:21" ht="15.75" customHeight="1" x14ac:dyDescent="0.25">
      <c r="C171" s="653" t="s">
        <v>448</v>
      </c>
      <c r="D171" s="693">
        <v>450</v>
      </c>
      <c r="E171" s="635">
        <v>8</v>
      </c>
      <c r="F171" s="693" t="s">
        <v>2</v>
      </c>
      <c r="G171" s="1193" t="s">
        <v>1129</v>
      </c>
      <c r="H171" s="96"/>
      <c r="M171" s="1494"/>
      <c r="N171" s="1726"/>
      <c r="O171" s="855"/>
      <c r="P171" s="855"/>
      <c r="Q171" s="855"/>
      <c r="R171" s="855"/>
      <c r="S171" s="1494"/>
      <c r="T171" s="1494"/>
      <c r="U171" s="1494"/>
    </row>
    <row r="172" spans="1:21" ht="15.75" customHeight="1" x14ac:dyDescent="0.25">
      <c r="C172" s="657" t="s">
        <v>449</v>
      </c>
      <c r="D172" s="774">
        <v>320</v>
      </c>
      <c r="E172" s="662">
        <v>10</v>
      </c>
      <c r="F172" s="774" t="s">
        <v>2</v>
      </c>
      <c r="G172" s="1194" t="s">
        <v>1129</v>
      </c>
      <c r="H172" s="96"/>
      <c r="M172" s="1494"/>
      <c r="N172" s="1726"/>
      <c r="O172" s="855"/>
      <c r="P172" s="855"/>
      <c r="Q172" s="855"/>
      <c r="R172" s="855"/>
      <c r="S172" s="1494"/>
      <c r="T172" s="1494"/>
      <c r="U172" s="1494"/>
    </row>
    <row r="173" spans="1:21" ht="15.75" customHeight="1" thickBot="1" x14ac:dyDescent="0.3">
      <c r="C173" s="661" t="s">
        <v>450</v>
      </c>
      <c r="D173" s="694">
        <v>200</v>
      </c>
      <c r="E173" s="669">
        <v>14</v>
      </c>
      <c r="F173" s="694" t="s">
        <v>2</v>
      </c>
      <c r="G173" s="1197" t="s">
        <v>1129</v>
      </c>
      <c r="H173" s="96"/>
      <c r="M173" s="1494"/>
      <c r="N173" s="1726"/>
      <c r="O173" s="855"/>
      <c r="P173" s="855"/>
      <c r="Q173" s="855"/>
      <c r="R173" s="855"/>
      <c r="S173" s="1494"/>
      <c r="T173" s="1494"/>
      <c r="U173" s="1494"/>
    </row>
    <row r="174" spans="1:21" ht="15.75" customHeight="1" x14ac:dyDescent="0.25">
      <c r="G174" s="1191"/>
      <c r="M174" s="1494"/>
      <c r="N174" s="1494"/>
      <c r="O174" s="1494"/>
      <c r="P174" s="1494"/>
      <c r="Q174" s="1494"/>
      <c r="R174" s="1494"/>
      <c r="S174" s="1494"/>
      <c r="T174" s="1494"/>
      <c r="U174" s="1494"/>
    </row>
    <row r="175" spans="1:21" ht="15.75" customHeight="1" x14ac:dyDescent="0.25">
      <c r="G175" s="1191"/>
      <c r="M175" s="1494"/>
      <c r="N175" s="1494"/>
      <c r="O175" s="1494"/>
      <c r="P175" s="1494"/>
      <c r="Q175" s="1494"/>
      <c r="R175" s="1494"/>
      <c r="S175" s="1494"/>
      <c r="T175" s="1494"/>
      <c r="U175" s="1494"/>
    </row>
    <row r="176" spans="1:21" ht="15.75" customHeight="1" thickBot="1" x14ac:dyDescent="0.35">
      <c r="C176" s="7" t="s">
        <v>41</v>
      </c>
      <c r="D176" s="96"/>
      <c r="E176" s="96"/>
      <c r="F176" s="96"/>
      <c r="G176" s="1191"/>
      <c r="M176" s="1494"/>
      <c r="N176" s="1494"/>
      <c r="O176" s="1494"/>
      <c r="P176" s="1494"/>
      <c r="Q176" s="1494"/>
      <c r="R176" s="1494"/>
      <c r="S176" s="1494"/>
      <c r="T176" s="1494"/>
      <c r="U176" s="1494"/>
    </row>
    <row r="177" spans="3:21" ht="15.75" customHeight="1" x14ac:dyDescent="0.25">
      <c r="C177" s="771" t="s">
        <v>1</v>
      </c>
      <c r="D177" s="692" t="s">
        <v>73</v>
      </c>
      <c r="E177" s="516" t="s">
        <v>418</v>
      </c>
      <c r="F177" s="692" t="s">
        <v>375</v>
      </c>
      <c r="G177" s="1187" t="s">
        <v>979</v>
      </c>
      <c r="M177" s="1494"/>
      <c r="N177" s="490"/>
      <c r="O177" s="490"/>
      <c r="P177" s="490"/>
      <c r="Q177" s="490"/>
      <c r="R177" s="490"/>
      <c r="S177" s="1494"/>
      <c r="T177" s="1494"/>
      <c r="U177" s="1494"/>
    </row>
    <row r="178" spans="3:21" ht="15.75" customHeight="1" x14ac:dyDescent="0.25">
      <c r="C178" s="653" t="s">
        <v>454</v>
      </c>
      <c r="D178" s="693">
        <v>125</v>
      </c>
      <c r="E178" s="635">
        <v>6</v>
      </c>
      <c r="F178" s="693" t="s">
        <v>2</v>
      </c>
      <c r="G178" s="1193" t="s">
        <v>1129</v>
      </c>
      <c r="M178" s="1494"/>
      <c r="N178" s="1758"/>
      <c r="O178" s="950"/>
      <c r="P178" s="950"/>
      <c r="Q178" s="950"/>
      <c r="R178" s="855"/>
      <c r="S178" s="1494"/>
      <c r="T178" s="1494"/>
      <c r="U178" s="1494"/>
    </row>
    <row r="179" spans="3:21" ht="15.75" customHeight="1" x14ac:dyDescent="0.25">
      <c r="C179" s="657" t="s">
        <v>455</v>
      </c>
      <c r="D179" s="774">
        <v>125</v>
      </c>
      <c r="E179" s="662">
        <v>8</v>
      </c>
      <c r="F179" s="774" t="s">
        <v>2</v>
      </c>
      <c r="G179" s="1194" t="s">
        <v>1129</v>
      </c>
      <c r="M179" s="1494"/>
      <c r="N179" s="1726"/>
      <c r="O179" s="855"/>
      <c r="P179" s="855"/>
      <c r="Q179" s="855"/>
      <c r="R179" s="855"/>
      <c r="S179" s="1494"/>
      <c r="T179" s="1494"/>
      <c r="U179" s="1494"/>
    </row>
    <row r="180" spans="3:21" ht="15.75" customHeight="1" x14ac:dyDescent="0.25">
      <c r="C180" s="653" t="s">
        <v>1046</v>
      </c>
      <c r="D180" s="693">
        <v>125</v>
      </c>
      <c r="E180" s="749" t="s">
        <v>456</v>
      </c>
      <c r="F180" s="693" t="s">
        <v>2</v>
      </c>
      <c r="G180" s="1193" t="s">
        <v>1129</v>
      </c>
      <c r="M180" s="1494"/>
      <c r="N180" s="1726"/>
      <c r="O180" s="855"/>
      <c r="P180" s="855"/>
      <c r="Q180" s="855"/>
      <c r="R180" s="855"/>
      <c r="S180" s="1494"/>
      <c r="T180" s="1494"/>
      <c r="U180" s="1494"/>
    </row>
    <row r="181" spans="3:21" ht="15.75" customHeight="1" thickBot="1" x14ac:dyDescent="0.3">
      <c r="C181" s="654" t="s">
        <v>1047</v>
      </c>
      <c r="D181" s="773" t="s">
        <v>457</v>
      </c>
      <c r="E181" s="665" t="s">
        <v>458</v>
      </c>
      <c r="F181" s="773" t="s">
        <v>2</v>
      </c>
      <c r="G181" s="1195" t="s">
        <v>1129</v>
      </c>
      <c r="M181" s="1494"/>
      <c r="N181" s="1726"/>
      <c r="O181" s="855"/>
      <c r="P181" s="855"/>
      <c r="Q181" s="855"/>
      <c r="R181" s="855"/>
      <c r="S181" s="1494"/>
      <c r="T181" s="1494"/>
      <c r="U181" s="1494"/>
    </row>
    <row r="182" spans="3:21" ht="15.75" customHeight="1" x14ac:dyDescent="0.25">
      <c r="G182" s="1191"/>
      <c r="M182" s="1494"/>
      <c r="N182" s="1494"/>
      <c r="O182" s="1494"/>
      <c r="P182" s="1494"/>
      <c r="Q182" s="1494"/>
      <c r="R182" s="1494"/>
      <c r="S182" s="1494"/>
      <c r="T182" s="1494"/>
      <c r="U182" s="1494"/>
    </row>
    <row r="183" spans="3:21" ht="15.75" customHeight="1" x14ac:dyDescent="0.25">
      <c r="G183" s="1191"/>
      <c r="M183" s="1494"/>
      <c r="N183" s="1494"/>
      <c r="O183" s="1494"/>
      <c r="P183" s="1494"/>
      <c r="Q183" s="1494"/>
      <c r="R183" s="1494"/>
      <c r="S183" s="1494"/>
      <c r="T183" s="1494"/>
      <c r="U183" s="1494"/>
    </row>
    <row r="184" spans="3:21" ht="15.75" customHeight="1" thickBot="1" x14ac:dyDescent="0.35">
      <c r="C184" s="7" t="s">
        <v>459</v>
      </c>
      <c r="D184" s="96"/>
      <c r="E184" s="96"/>
      <c r="F184" s="96"/>
      <c r="G184" s="1191"/>
      <c r="M184" s="1494"/>
      <c r="N184" s="1494"/>
      <c r="O184" s="1494"/>
      <c r="P184" s="1494"/>
      <c r="Q184" s="1494"/>
      <c r="R184" s="1494"/>
      <c r="S184" s="1494"/>
      <c r="T184" s="1494"/>
      <c r="U184" s="1494"/>
    </row>
    <row r="185" spans="3:21" ht="15.75" customHeight="1" x14ac:dyDescent="0.25">
      <c r="C185" s="771" t="s">
        <v>1</v>
      </c>
      <c r="D185" s="692" t="s">
        <v>375</v>
      </c>
      <c r="E185" s="692" t="s">
        <v>73</v>
      </c>
      <c r="F185" s="692" t="s">
        <v>418</v>
      </c>
      <c r="G185" s="1187" t="s">
        <v>3</v>
      </c>
      <c r="M185" s="1494"/>
      <c r="N185" s="490"/>
      <c r="O185" s="490"/>
      <c r="P185" s="490"/>
      <c r="Q185" s="490"/>
      <c r="R185" s="490"/>
      <c r="S185" s="1494"/>
      <c r="T185" s="1494"/>
      <c r="U185" s="1494"/>
    </row>
    <row r="186" spans="3:21" ht="15.75" customHeight="1" x14ac:dyDescent="0.25">
      <c r="C186" s="653" t="s">
        <v>460</v>
      </c>
      <c r="D186" s="693" t="s">
        <v>2</v>
      </c>
      <c r="E186" s="693">
        <v>150</v>
      </c>
      <c r="F186" s="749">
        <v>6</v>
      </c>
      <c r="G186" s="1193" t="s">
        <v>1129</v>
      </c>
      <c r="M186" s="1494"/>
      <c r="N186" s="1758"/>
      <c r="O186" s="950"/>
      <c r="P186" s="950"/>
      <c r="Q186" s="950"/>
      <c r="R186" s="855"/>
      <c r="S186" s="1494"/>
      <c r="T186" s="1494"/>
      <c r="U186" s="1494"/>
    </row>
    <row r="187" spans="3:21" ht="15.75" customHeight="1" x14ac:dyDescent="0.25">
      <c r="C187" s="657" t="s">
        <v>461</v>
      </c>
      <c r="D187" s="774" t="s">
        <v>2</v>
      </c>
      <c r="E187" s="774">
        <v>125</v>
      </c>
      <c r="F187" s="664">
        <v>7.5</v>
      </c>
      <c r="G187" s="1194" t="s">
        <v>1129</v>
      </c>
      <c r="M187" s="1494"/>
      <c r="N187" s="1726"/>
      <c r="O187" s="855"/>
      <c r="P187" s="855"/>
      <c r="Q187" s="855"/>
      <c r="R187" s="855"/>
      <c r="S187" s="1494"/>
      <c r="T187" s="1494"/>
      <c r="U187" s="1494"/>
    </row>
    <row r="188" spans="3:21" ht="15.75" customHeight="1" x14ac:dyDescent="0.25">
      <c r="C188" s="653" t="s">
        <v>462</v>
      </c>
      <c r="D188" s="693" t="s">
        <v>2</v>
      </c>
      <c r="E188" s="693">
        <v>200</v>
      </c>
      <c r="F188" s="749">
        <v>7.5</v>
      </c>
      <c r="G188" s="1193" t="s">
        <v>1129</v>
      </c>
      <c r="M188" s="1494"/>
      <c r="N188" s="1726"/>
      <c r="O188" s="855"/>
      <c r="P188" s="855"/>
      <c r="Q188" s="855"/>
      <c r="R188" s="855"/>
      <c r="S188" s="1494"/>
      <c r="T188" s="1494"/>
      <c r="U188" s="1494"/>
    </row>
    <row r="189" spans="3:21" ht="15.75" customHeight="1" x14ac:dyDescent="0.25">
      <c r="C189" s="657" t="s">
        <v>463</v>
      </c>
      <c r="D189" s="774" t="s">
        <v>2</v>
      </c>
      <c r="E189" s="774">
        <v>150</v>
      </c>
      <c r="F189" s="664">
        <v>9</v>
      </c>
      <c r="G189" s="1194" t="s">
        <v>1129</v>
      </c>
      <c r="M189" s="1494"/>
      <c r="N189" s="1726"/>
      <c r="O189" s="855"/>
      <c r="P189" s="855"/>
      <c r="Q189" s="855"/>
      <c r="R189" s="855"/>
      <c r="S189" s="1494"/>
      <c r="T189" s="1494"/>
      <c r="U189" s="1494"/>
    </row>
    <row r="190" spans="3:21" ht="15.75" customHeight="1" x14ac:dyDescent="0.25">
      <c r="C190" s="653" t="s">
        <v>464</v>
      </c>
      <c r="D190" s="693" t="s">
        <v>2</v>
      </c>
      <c r="E190" s="693">
        <v>160</v>
      </c>
      <c r="F190" s="749">
        <v>16</v>
      </c>
      <c r="G190" s="1193" t="s">
        <v>1129</v>
      </c>
      <c r="M190" s="1494"/>
      <c r="N190" s="1726"/>
      <c r="O190" s="855"/>
      <c r="P190" s="855"/>
      <c r="Q190" s="855"/>
      <c r="R190" s="855"/>
      <c r="S190" s="1494"/>
      <c r="T190" s="1494"/>
      <c r="U190" s="1494"/>
    </row>
    <row r="191" spans="3:21" ht="15.75" customHeight="1" thickBot="1" x14ac:dyDescent="0.3">
      <c r="C191" s="654" t="s">
        <v>465</v>
      </c>
      <c r="D191" s="773" t="s">
        <v>2</v>
      </c>
      <c r="E191" s="773">
        <v>160</v>
      </c>
      <c r="F191" s="665">
        <v>18</v>
      </c>
      <c r="G191" s="1195" t="s">
        <v>1129</v>
      </c>
      <c r="M191" s="1494"/>
      <c r="N191" s="1726"/>
      <c r="O191" s="855"/>
      <c r="P191" s="855"/>
      <c r="Q191" s="855"/>
      <c r="R191" s="855"/>
      <c r="S191" s="1494"/>
      <c r="T191" s="1494"/>
      <c r="U191" s="1494"/>
    </row>
    <row r="192" spans="3:21" ht="15.75" customHeight="1" x14ac:dyDescent="0.25">
      <c r="G192" s="1191"/>
      <c r="M192" s="1494"/>
      <c r="N192" s="1494"/>
      <c r="O192" s="1494"/>
      <c r="P192" s="1494"/>
      <c r="Q192" s="1494"/>
      <c r="R192" s="1494"/>
      <c r="S192" s="1494"/>
      <c r="T192" s="1494"/>
      <c r="U192" s="1494"/>
    </row>
    <row r="193" spans="1:21" ht="15.75" customHeight="1" x14ac:dyDescent="0.25">
      <c r="G193" s="1191"/>
      <c r="M193" s="1494"/>
      <c r="N193" s="1494"/>
      <c r="O193" s="1494"/>
      <c r="P193" s="1494"/>
      <c r="Q193" s="1494"/>
      <c r="R193" s="1494"/>
      <c r="S193" s="1494"/>
      <c r="T193" s="1494"/>
      <c r="U193" s="1494"/>
    </row>
    <row r="194" spans="1:21" ht="15.75" customHeight="1" thickBot="1" x14ac:dyDescent="0.35">
      <c r="A194" s="96"/>
      <c r="B194" s="96"/>
      <c r="C194" s="129" t="s">
        <v>309</v>
      </c>
      <c r="D194" s="98"/>
      <c r="E194" s="97"/>
      <c r="F194" s="97"/>
      <c r="G194" s="1209"/>
      <c r="H194" s="487"/>
      <c r="I194" s="365"/>
      <c r="J194" s="96"/>
      <c r="M194" s="1494"/>
      <c r="N194" s="1494"/>
      <c r="O194" s="1494"/>
      <c r="P194" s="1494"/>
      <c r="Q194" s="1494"/>
      <c r="R194" s="1494"/>
      <c r="S194" s="1494"/>
      <c r="T194" s="1494"/>
      <c r="U194" s="1494"/>
    </row>
    <row r="195" spans="1:21" ht="15.75" customHeight="1" x14ac:dyDescent="0.25">
      <c r="A195" s="96"/>
      <c r="B195" s="96"/>
      <c r="C195" s="2362" t="s">
        <v>1</v>
      </c>
      <c r="D195" s="2414" t="s">
        <v>310</v>
      </c>
      <c r="E195" s="2414" t="s">
        <v>53</v>
      </c>
      <c r="F195" s="2414" t="s">
        <v>265</v>
      </c>
      <c r="G195" s="2417" t="s">
        <v>3</v>
      </c>
      <c r="H195" s="2290"/>
      <c r="I195" s="96"/>
      <c r="J195" s="96"/>
      <c r="M195" s="1494"/>
      <c r="N195" s="2436"/>
      <c r="O195" s="2436"/>
      <c r="P195" s="2436"/>
      <c r="Q195" s="2436"/>
      <c r="R195" s="1856"/>
      <c r="S195" s="1494"/>
      <c r="T195" s="1494"/>
      <c r="U195" s="1494"/>
    </row>
    <row r="196" spans="1:21" ht="15.75" customHeight="1" x14ac:dyDescent="0.25">
      <c r="A196" s="96"/>
      <c r="B196" s="96"/>
      <c r="C196" s="2363"/>
      <c r="D196" s="2415"/>
      <c r="E196" s="2416"/>
      <c r="F196" s="2416"/>
      <c r="G196" s="2418"/>
      <c r="H196" s="2290"/>
      <c r="I196" s="96"/>
      <c r="J196" s="96"/>
      <c r="M196" s="1494"/>
      <c r="N196" s="2436"/>
      <c r="O196" s="2465"/>
      <c r="P196" s="2436"/>
      <c r="Q196" s="2436"/>
      <c r="R196" s="1856"/>
      <c r="S196" s="1561"/>
      <c r="T196" s="1494"/>
      <c r="U196" s="1494"/>
    </row>
    <row r="197" spans="1:21" ht="15.75" customHeight="1" x14ac:dyDescent="0.25">
      <c r="A197" s="96"/>
      <c r="B197" s="96"/>
      <c r="C197" s="686" t="s">
        <v>997</v>
      </c>
      <c r="D197" s="693" t="s">
        <v>158</v>
      </c>
      <c r="E197" s="691" t="s">
        <v>1161</v>
      </c>
      <c r="F197" s="681">
        <v>5.7</v>
      </c>
      <c r="G197" s="1210">
        <v>3694.6176</v>
      </c>
      <c r="H197" s="566"/>
      <c r="I197" s="96"/>
      <c r="J197" s="96"/>
      <c r="M197" s="1494"/>
      <c r="N197" s="1039"/>
      <c r="O197" s="855"/>
      <c r="P197" s="1039"/>
      <c r="Q197" s="1761"/>
      <c r="R197" s="929"/>
      <c r="S197" s="1494"/>
      <c r="T197" s="1494"/>
      <c r="U197" s="1494"/>
    </row>
    <row r="198" spans="1:21" ht="15.75" customHeight="1" x14ac:dyDescent="0.25">
      <c r="A198" s="96"/>
      <c r="B198" s="96"/>
      <c r="C198" s="676" t="s">
        <v>998</v>
      </c>
      <c r="D198" s="675" t="s">
        <v>363</v>
      </c>
      <c r="E198" s="674" t="s">
        <v>1000</v>
      </c>
      <c r="F198" s="673">
        <v>9.4</v>
      </c>
      <c r="G198" s="1211">
        <v>5750.0992000000006</v>
      </c>
      <c r="H198" s="566"/>
      <c r="I198" s="96"/>
      <c r="J198" s="96"/>
      <c r="M198" s="1494"/>
      <c r="N198" s="926"/>
      <c r="O198" s="856"/>
      <c r="P198" s="926"/>
      <c r="Q198" s="1761"/>
      <c r="R198" s="929"/>
      <c r="S198" s="1494"/>
      <c r="T198" s="1494"/>
      <c r="U198" s="1494"/>
    </row>
    <row r="199" spans="1:21" ht="15.75" customHeight="1" thickBot="1" x14ac:dyDescent="0.3">
      <c r="A199" s="96"/>
      <c r="B199" s="96"/>
      <c r="C199" s="672" t="s">
        <v>999</v>
      </c>
      <c r="D199" s="694" t="s">
        <v>363</v>
      </c>
      <c r="E199" s="683" t="s">
        <v>56</v>
      </c>
      <c r="F199" s="688">
        <v>10.8</v>
      </c>
      <c r="G199" s="1212">
        <v>6776.4736000000003</v>
      </c>
      <c r="H199" s="566"/>
      <c r="I199" s="96"/>
      <c r="J199" s="96"/>
      <c r="M199" s="1494"/>
      <c r="N199" s="1039"/>
      <c r="O199" s="855"/>
      <c r="P199" s="1039"/>
      <c r="Q199" s="1761"/>
      <c r="R199" s="929"/>
      <c r="S199" s="1494"/>
      <c r="T199" s="1494"/>
      <c r="U199" s="1494"/>
    </row>
    <row r="200" spans="1:21" ht="15.75" customHeight="1" x14ac:dyDescent="0.25">
      <c r="A200" s="96"/>
      <c r="B200" s="96"/>
      <c r="C200" s="567"/>
      <c r="D200" s="567"/>
      <c r="E200" s="567"/>
      <c r="F200" s="366"/>
      <c r="G200" s="1213"/>
      <c r="H200" s="488"/>
      <c r="I200" s="96"/>
      <c r="J200" s="96"/>
      <c r="M200" s="1494"/>
      <c r="N200" s="1494"/>
      <c r="O200" s="1494"/>
      <c r="P200" s="1494"/>
      <c r="Q200" s="1494"/>
      <c r="R200" s="1762"/>
      <c r="S200" s="1494"/>
      <c r="T200" s="1494"/>
      <c r="U200" s="1494"/>
    </row>
    <row r="201" spans="1:21" ht="15.75" customHeight="1" x14ac:dyDescent="0.3">
      <c r="A201" s="96"/>
      <c r="B201" s="96"/>
      <c r="C201" s="96"/>
      <c r="D201" s="96"/>
      <c r="E201" s="96"/>
      <c r="F201" s="122"/>
      <c r="G201" s="1192"/>
      <c r="H201" s="489"/>
      <c r="I201" s="122"/>
      <c r="J201" s="96"/>
      <c r="M201" s="1494"/>
      <c r="N201" s="1494"/>
      <c r="O201" s="1494"/>
      <c r="P201" s="1494"/>
      <c r="Q201" s="1494"/>
      <c r="R201" s="1762"/>
      <c r="S201" s="1494"/>
      <c r="T201" s="1494"/>
      <c r="U201" s="1494"/>
    </row>
    <row r="202" spans="1:21" ht="15.75" customHeight="1" thickBot="1" x14ac:dyDescent="0.35">
      <c r="C202" s="7" t="s">
        <v>319</v>
      </c>
      <c r="D202" s="96"/>
      <c r="E202" s="96"/>
      <c r="F202" s="96"/>
      <c r="G202" s="1191"/>
      <c r="M202" s="1494"/>
      <c r="N202" s="1494"/>
      <c r="O202" s="1494"/>
      <c r="P202" s="1494"/>
      <c r="Q202" s="1494"/>
      <c r="R202" s="1762"/>
      <c r="S202" s="1494"/>
      <c r="T202" s="1494"/>
      <c r="U202" s="1494"/>
    </row>
    <row r="203" spans="1:21" ht="15.75" customHeight="1" x14ac:dyDescent="0.25">
      <c r="C203" s="529" t="s">
        <v>1</v>
      </c>
      <c r="D203" s="914" t="s">
        <v>419</v>
      </c>
      <c r="E203" s="578" t="s">
        <v>985</v>
      </c>
      <c r="F203" s="914" t="s">
        <v>984</v>
      </c>
      <c r="G203" s="1205" t="s">
        <v>979</v>
      </c>
      <c r="H203" s="567"/>
      <c r="M203" s="1494"/>
      <c r="N203" s="1468"/>
      <c r="O203" s="1468"/>
      <c r="P203" s="1763"/>
      <c r="Q203" s="1468"/>
      <c r="R203" s="1764"/>
      <c r="S203" s="1494"/>
      <c r="T203" s="1494"/>
      <c r="U203" s="1494"/>
    </row>
    <row r="204" spans="1:21" ht="15.75" customHeight="1" x14ac:dyDescent="0.25">
      <c r="C204" s="678" t="s">
        <v>307</v>
      </c>
      <c r="D204" s="671" t="s">
        <v>157</v>
      </c>
      <c r="E204" s="682" t="s">
        <v>50</v>
      </c>
      <c r="F204" s="687">
        <v>6.3</v>
      </c>
      <c r="G204" s="1214">
        <v>4307.673600000001</v>
      </c>
      <c r="H204" s="204"/>
      <c r="M204" s="1494"/>
      <c r="N204" s="1039"/>
      <c r="O204" s="1765"/>
      <c r="P204" s="1039"/>
      <c r="Q204" s="1761"/>
      <c r="R204" s="929"/>
      <c r="S204" s="1561"/>
      <c r="T204" s="1494"/>
      <c r="U204" s="1494"/>
    </row>
    <row r="205" spans="1:21" ht="15.75" customHeight="1" thickBot="1" x14ac:dyDescent="0.3">
      <c r="C205" s="677" t="s">
        <v>308</v>
      </c>
      <c r="D205" s="919" t="s">
        <v>364</v>
      </c>
      <c r="E205" s="684" t="s">
        <v>49</v>
      </c>
      <c r="F205" s="689">
        <v>10.4</v>
      </c>
      <c r="G205" s="1215">
        <v>6754.72</v>
      </c>
      <c r="H205" s="583"/>
      <c r="M205" s="1494"/>
      <c r="N205" s="1766"/>
      <c r="O205" s="8"/>
      <c r="P205" s="920"/>
      <c r="Q205" s="1761"/>
      <c r="R205" s="929"/>
      <c r="S205" s="1494"/>
      <c r="T205" s="1494"/>
      <c r="U205" s="1494"/>
    </row>
    <row r="206" spans="1:21" ht="15.75" customHeight="1" x14ac:dyDescent="0.25">
      <c r="G206" s="1191"/>
      <c r="H206" s="487"/>
      <c r="M206" s="1494"/>
      <c r="N206" s="1494"/>
      <c r="O206" s="1494"/>
      <c r="P206" s="1494"/>
      <c r="Q206" s="1494"/>
      <c r="R206" s="1762"/>
      <c r="S206" s="1494"/>
      <c r="T206" s="1494"/>
      <c r="U206" s="1494"/>
    </row>
    <row r="207" spans="1:21" ht="15.75" customHeight="1" x14ac:dyDescent="0.25">
      <c r="G207" s="1191"/>
      <c r="H207" s="487"/>
      <c r="M207" s="1494"/>
      <c r="N207" s="1494"/>
      <c r="O207" s="1494"/>
      <c r="P207" s="1494"/>
      <c r="Q207" s="1494"/>
      <c r="R207" s="1762"/>
      <c r="S207" s="1494"/>
      <c r="T207" s="1494"/>
      <c r="U207" s="1494"/>
    </row>
    <row r="208" spans="1:21" ht="15.75" customHeight="1" thickBot="1" x14ac:dyDescent="0.35">
      <c r="C208" s="129" t="s">
        <v>320</v>
      </c>
      <c r="D208" s="96"/>
      <c r="E208" s="96"/>
      <c r="F208" s="96"/>
      <c r="G208" s="1191"/>
      <c r="H208" s="96"/>
      <c r="M208" s="1494"/>
      <c r="N208" s="1494"/>
      <c r="O208" s="1494"/>
      <c r="P208" s="1494"/>
      <c r="Q208" s="1494"/>
      <c r="R208" s="1762"/>
      <c r="S208" s="1494"/>
      <c r="T208" s="1494"/>
      <c r="U208" s="1494"/>
    </row>
    <row r="209" spans="2:21" ht="15.75" customHeight="1" x14ac:dyDescent="0.25">
      <c r="C209" s="2362" t="s">
        <v>1</v>
      </c>
      <c r="D209" s="2425" t="s">
        <v>310</v>
      </c>
      <c r="E209" s="2414" t="s">
        <v>53</v>
      </c>
      <c r="F209" s="2427" t="s">
        <v>265</v>
      </c>
      <c r="G209" s="2429" t="s">
        <v>3</v>
      </c>
      <c r="H209" s="2436"/>
      <c r="M209" s="1494"/>
      <c r="N209" s="1494"/>
      <c r="O209" s="1494"/>
      <c r="P209" s="1494"/>
      <c r="Q209" s="1494"/>
      <c r="R209" s="1762"/>
      <c r="S209" s="1494"/>
      <c r="T209" s="1494"/>
      <c r="U209" s="1494"/>
    </row>
    <row r="210" spans="2:21" ht="15.75" customHeight="1" x14ac:dyDescent="0.25">
      <c r="C210" s="2363"/>
      <c r="D210" s="2426"/>
      <c r="E210" s="2416"/>
      <c r="F210" s="2428"/>
      <c r="G210" s="2430"/>
      <c r="H210" s="2436"/>
      <c r="M210" s="1494"/>
      <c r="N210" s="1468"/>
      <c r="O210" s="1468"/>
      <c r="P210" s="1763"/>
      <c r="Q210" s="1468"/>
      <c r="R210" s="1764"/>
      <c r="S210" s="1561"/>
      <c r="T210" s="1494"/>
      <c r="U210" s="1494"/>
    </row>
    <row r="211" spans="2:21" s="96" customFormat="1" ht="15.75" customHeight="1" thickBot="1" x14ac:dyDescent="0.3">
      <c r="C211" s="672" t="s">
        <v>311</v>
      </c>
      <c r="D211" s="694" t="s">
        <v>312</v>
      </c>
      <c r="E211" s="683" t="s">
        <v>44</v>
      </c>
      <c r="F211" s="679">
        <v>12.9</v>
      </c>
      <c r="G211" s="1212">
        <v>8596.2000000000007</v>
      </c>
      <c r="H211" s="517"/>
      <c r="M211" s="1494"/>
      <c r="N211" s="1039"/>
      <c r="O211" s="855"/>
      <c r="P211" s="1039"/>
      <c r="Q211" s="1761"/>
      <c r="R211" s="929"/>
      <c r="S211" s="1494"/>
      <c r="T211" s="1494"/>
      <c r="U211" s="1494"/>
    </row>
    <row r="212" spans="2:21" ht="15.75" customHeight="1" x14ac:dyDescent="0.25">
      <c r="G212" s="1191"/>
      <c r="M212" s="1494"/>
      <c r="N212" s="1494"/>
      <c r="O212" s="1494"/>
      <c r="P212" s="1494"/>
      <c r="Q212" s="1494"/>
      <c r="R212" s="1762"/>
      <c r="S212" s="1494"/>
      <c r="T212" s="1494"/>
      <c r="U212" s="1494"/>
    </row>
    <row r="213" spans="2:21" ht="15.75" customHeight="1" x14ac:dyDescent="0.25">
      <c r="G213" s="1191"/>
      <c r="M213" s="1494"/>
      <c r="N213" s="1494"/>
      <c r="O213" s="1494"/>
      <c r="P213" s="1494"/>
      <c r="Q213" s="1494"/>
      <c r="R213" s="1762"/>
      <c r="S213" s="1494"/>
      <c r="T213" s="1494"/>
      <c r="U213" s="1494"/>
    </row>
    <row r="214" spans="2:21" s="96" customFormat="1" ht="15.75" customHeight="1" thickBot="1" x14ac:dyDescent="0.35">
      <c r="C214" s="129" t="s">
        <v>321</v>
      </c>
      <c r="D214" s="98"/>
      <c r="E214" s="97"/>
      <c r="F214" s="97"/>
      <c r="G214" s="1209"/>
      <c r="H214" s="97"/>
      <c r="M214" s="1494"/>
      <c r="N214" s="1494"/>
      <c r="O214" s="1494"/>
      <c r="P214" s="1494"/>
      <c r="Q214" s="1494"/>
      <c r="R214" s="1762"/>
      <c r="S214" s="1494"/>
      <c r="T214" s="1494"/>
      <c r="U214" s="1494"/>
    </row>
    <row r="215" spans="2:21" ht="15.75" customHeight="1" x14ac:dyDescent="0.25">
      <c r="C215" s="521" t="s">
        <v>1</v>
      </c>
      <c r="D215" s="580" t="s">
        <v>419</v>
      </c>
      <c r="E215" s="580" t="s">
        <v>986</v>
      </c>
      <c r="F215" s="580" t="s">
        <v>984</v>
      </c>
      <c r="G215" s="1216" t="s">
        <v>132</v>
      </c>
      <c r="M215" s="1494"/>
      <c r="N215" s="1468"/>
      <c r="O215" s="1468"/>
      <c r="P215" s="1763"/>
      <c r="Q215" s="1468"/>
      <c r="R215" s="1764"/>
      <c r="S215" s="1561"/>
      <c r="T215" s="1494"/>
      <c r="U215" s="1494"/>
    </row>
    <row r="216" spans="2:21" ht="15.75" customHeight="1" thickBot="1" x14ac:dyDescent="0.3">
      <c r="C216" s="685" t="s">
        <v>313</v>
      </c>
      <c r="D216" s="660" t="s">
        <v>158</v>
      </c>
      <c r="E216" s="690" t="s">
        <v>314</v>
      </c>
      <c r="F216" s="680">
        <v>7.9</v>
      </c>
      <c r="G216" s="1217">
        <v>4246.3680000000004</v>
      </c>
      <c r="M216" s="1494"/>
      <c r="N216" s="1039"/>
      <c r="O216" s="855"/>
      <c r="P216" s="1039"/>
      <c r="Q216" s="1761"/>
      <c r="R216" s="929"/>
      <c r="S216" s="1494"/>
      <c r="T216" s="1494"/>
      <c r="U216" s="1494"/>
    </row>
    <row r="217" spans="2:21" ht="15.75" customHeight="1" x14ac:dyDescent="0.25">
      <c r="G217" s="1191"/>
      <c r="M217" s="1494"/>
      <c r="N217" s="1494"/>
      <c r="O217" s="1494"/>
      <c r="P217" s="1494"/>
      <c r="Q217" s="1494"/>
      <c r="R217" s="1762"/>
      <c r="S217" s="1494"/>
      <c r="T217" s="1494"/>
      <c r="U217" s="1494"/>
    </row>
    <row r="218" spans="2:21" ht="15.75" customHeight="1" x14ac:dyDescent="0.25">
      <c r="G218" s="1191"/>
      <c r="M218" s="1494"/>
      <c r="N218" s="1494"/>
      <c r="O218" s="1494"/>
      <c r="P218" s="1494"/>
      <c r="Q218" s="1494"/>
      <c r="R218" s="1762"/>
      <c r="S218" s="1494"/>
      <c r="T218" s="1494"/>
      <c r="U218" s="1494"/>
    </row>
    <row r="219" spans="2:21" ht="15.75" customHeight="1" thickBot="1" x14ac:dyDescent="0.35">
      <c r="C219" s="129" t="s">
        <v>322</v>
      </c>
      <c r="D219" s="96"/>
      <c r="E219" s="96"/>
      <c r="F219" s="96"/>
      <c r="G219" s="1191"/>
      <c r="H219" s="96"/>
      <c r="M219" s="1494"/>
      <c r="N219" s="1494"/>
      <c r="O219" s="1494"/>
      <c r="P219" s="1494"/>
      <c r="Q219" s="1494"/>
      <c r="R219" s="1762"/>
      <c r="S219" s="1494"/>
      <c r="T219" s="1494"/>
      <c r="U219" s="1494"/>
    </row>
    <row r="220" spans="2:21" ht="15.75" customHeight="1" x14ac:dyDescent="0.25">
      <c r="C220" s="2362" t="s">
        <v>1</v>
      </c>
      <c r="D220" s="2414" t="s">
        <v>310</v>
      </c>
      <c r="E220" s="2414" t="s">
        <v>53</v>
      </c>
      <c r="F220" s="2427" t="s">
        <v>265</v>
      </c>
      <c r="G220" s="2437" t="s">
        <v>3</v>
      </c>
      <c r="M220" s="1494"/>
      <c r="N220" s="1494"/>
      <c r="O220" s="1494"/>
      <c r="P220" s="1494"/>
      <c r="Q220" s="1494"/>
      <c r="R220" s="1762"/>
      <c r="S220" s="1494"/>
      <c r="T220" s="1494"/>
      <c r="U220" s="1494"/>
    </row>
    <row r="221" spans="2:21" ht="15.75" customHeight="1" x14ac:dyDescent="0.25">
      <c r="C221" s="2363"/>
      <c r="D221" s="2433"/>
      <c r="E221" s="2416"/>
      <c r="F221" s="2428"/>
      <c r="G221" s="2438"/>
      <c r="M221" s="1494"/>
      <c r="N221" s="1468"/>
      <c r="O221" s="1468"/>
      <c r="P221" s="1763"/>
      <c r="Q221" s="1468"/>
      <c r="R221" s="1764"/>
      <c r="S221" s="1561"/>
      <c r="T221" s="1494"/>
      <c r="U221" s="1494"/>
    </row>
    <row r="222" spans="2:21" ht="15.75" customHeight="1" thickBot="1" x14ac:dyDescent="0.3">
      <c r="C222" s="672" t="s">
        <v>55</v>
      </c>
      <c r="D222" s="694" t="s">
        <v>26</v>
      </c>
      <c r="E222" s="683" t="s">
        <v>318</v>
      </c>
      <c r="F222" s="679">
        <v>8.9</v>
      </c>
      <c r="G222" s="1217">
        <v>5198.3487999999998</v>
      </c>
      <c r="H222" s="519"/>
      <c r="M222" s="1494"/>
      <c r="N222" s="1039"/>
      <c r="O222" s="855"/>
      <c r="P222" s="1039"/>
      <c r="Q222" s="1761"/>
      <c r="R222" s="929"/>
      <c r="S222" s="1494"/>
      <c r="T222" s="1494"/>
      <c r="U222" s="1494"/>
    </row>
    <row r="223" spans="2:21" ht="15.75" customHeight="1" x14ac:dyDescent="0.25">
      <c r="B223" s="569"/>
      <c r="C223" s="569"/>
      <c r="D223" s="569"/>
      <c r="E223" s="569"/>
      <c r="F223" s="569"/>
      <c r="G223" s="1218"/>
      <c r="H223" s="569"/>
      <c r="M223" s="1494"/>
      <c r="N223" s="1494"/>
      <c r="O223" s="1494"/>
      <c r="P223" s="1494"/>
      <c r="Q223" s="1494"/>
      <c r="R223" s="1762"/>
      <c r="S223" s="1494"/>
      <c r="T223" s="1494"/>
      <c r="U223" s="1494"/>
    </row>
    <row r="224" spans="2:21" s="96" customFormat="1" ht="15.75" customHeight="1" x14ac:dyDescent="0.25">
      <c r="B224" s="569"/>
      <c r="C224" s="569"/>
      <c r="D224" s="569"/>
      <c r="E224" s="569"/>
      <c r="F224" s="569"/>
      <c r="G224" s="1218"/>
      <c r="H224" s="569"/>
      <c r="M224" s="1494"/>
      <c r="N224" s="1494"/>
      <c r="O224" s="1494"/>
      <c r="P224" s="1494"/>
      <c r="Q224" s="1494"/>
      <c r="R224" s="1762"/>
      <c r="S224" s="1494"/>
      <c r="T224" s="1494"/>
      <c r="U224" s="1494"/>
    </row>
    <row r="225" spans="2:21" s="96" customFormat="1" ht="15.75" customHeight="1" thickBot="1" x14ac:dyDescent="0.35">
      <c r="B225" s="569"/>
      <c r="C225" s="129" t="s">
        <v>323</v>
      </c>
      <c r="D225" s="98"/>
      <c r="E225" s="97"/>
      <c r="F225" s="97"/>
      <c r="G225" s="1209"/>
      <c r="H225" s="97"/>
      <c r="M225" s="1494"/>
      <c r="N225" s="1494"/>
      <c r="O225" s="1494"/>
      <c r="P225" s="1494"/>
      <c r="Q225" s="1494"/>
      <c r="R225" s="1762"/>
      <c r="S225" s="1494"/>
      <c r="T225" s="1494"/>
      <c r="U225" s="1494"/>
    </row>
    <row r="226" spans="2:21" ht="15.75" customHeight="1" x14ac:dyDescent="0.25">
      <c r="B226" s="569"/>
      <c r="C226" s="521" t="s">
        <v>1</v>
      </c>
      <c r="D226" s="580" t="s">
        <v>419</v>
      </c>
      <c r="E226" s="582" t="s">
        <v>988</v>
      </c>
      <c r="F226" s="580" t="s">
        <v>265</v>
      </c>
      <c r="G226" s="1216" t="s">
        <v>979</v>
      </c>
      <c r="M226" s="1494"/>
      <c r="N226" s="1468"/>
      <c r="O226" s="1468"/>
      <c r="P226" s="1763"/>
      <c r="Q226" s="1468"/>
      <c r="R226" s="1764"/>
      <c r="S226" s="1561"/>
      <c r="T226" s="1494"/>
      <c r="U226" s="1494"/>
    </row>
    <row r="227" spans="2:21" ht="15.75" customHeight="1" thickBot="1" x14ac:dyDescent="0.3">
      <c r="B227" s="569"/>
      <c r="C227" s="685" t="s">
        <v>315</v>
      </c>
      <c r="D227" s="660" t="s">
        <v>316</v>
      </c>
      <c r="E227" s="690" t="s">
        <v>317</v>
      </c>
      <c r="F227" s="680">
        <v>8</v>
      </c>
      <c r="G227" s="1217">
        <v>9743.5439999999999</v>
      </c>
      <c r="M227" s="1494"/>
      <c r="N227" s="1039"/>
      <c r="O227" s="855"/>
      <c r="P227" s="1039"/>
      <c r="Q227" s="1761"/>
      <c r="R227" s="929"/>
      <c r="S227" s="1494"/>
      <c r="T227" s="1494"/>
      <c r="U227" s="1494"/>
    </row>
    <row r="228" spans="2:21" s="96" customFormat="1" ht="15.75" customHeight="1" x14ac:dyDescent="0.25">
      <c r="B228" s="569"/>
      <c r="C228" s="569"/>
      <c r="D228" s="569"/>
      <c r="E228" s="569"/>
      <c r="F228" s="569"/>
      <c r="G228" s="1218"/>
      <c r="H228" s="569"/>
      <c r="M228" s="1494"/>
      <c r="N228" s="1494"/>
      <c r="O228" s="1494"/>
      <c r="P228" s="1494"/>
      <c r="Q228" s="1494"/>
      <c r="R228" s="1762"/>
      <c r="S228" s="1494"/>
      <c r="T228" s="1494"/>
      <c r="U228" s="1494"/>
    </row>
    <row r="229" spans="2:21" ht="15.75" customHeight="1" x14ac:dyDescent="0.25">
      <c r="B229" s="569"/>
      <c r="C229" s="569"/>
      <c r="D229" s="569"/>
      <c r="E229" s="569"/>
      <c r="F229" s="569"/>
      <c r="G229" s="1218"/>
      <c r="H229" s="569"/>
      <c r="M229" s="1494"/>
      <c r="N229" s="1494"/>
      <c r="O229" s="1494"/>
      <c r="P229" s="1494"/>
      <c r="Q229" s="1494"/>
      <c r="R229" s="1762"/>
      <c r="S229" s="1494"/>
      <c r="T229" s="1494"/>
      <c r="U229" s="1494"/>
    </row>
    <row r="230" spans="2:21" s="96" customFormat="1" ht="15.75" customHeight="1" thickBot="1" x14ac:dyDescent="0.35">
      <c r="B230" s="569"/>
      <c r="C230" s="129" t="s">
        <v>324</v>
      </c>
      <c r="G230" s="1191"/>
      <c r="M230" s="1494"/>
      <c r="N230" s="1494"/>
      <c r="O230" s="1494"/>
      <c r="P230" s="1494"/>
      <c r="Q230" s="1494"/>
      <c r="R230" s="1762"/>
      <c r="S230" s="1494"/>
      <c r="T230" s="1494"/>
      <c r="U230" s="1494"/>
    </row>
    <row r="231" spans="2:21" s="96" customFormat="1" ht="15.75" customHeight="1" x14ac:dyDescent="0.25">
      <c r="B231" s="569"/>
      <c r="C231" s="2362" t="s">
        <v>1</v>
      </c>
      <c r="D231" s="2414" t="s">
        <v>310</v>
      </c>
      <c r="E231" s="2414" t="s">
        <v>53</v>
      </c>
      <c r="F231" s="2414" t="s">
        <v>265</v>
      </c>
      <c r="G231" s="2431" t="s">
        <v>3</v>
      </c>
      <c r="H231" s="2439"/>
      <c r="M231" s="1494"/>
      <c r="N231" s="1494"/>
      <c r="O231" s="1494"/>
      <c r="P231" s="1494"/>
      <c r="Q231" s="1494"/>
      <c r="R231" s="1762"/>
      <c r="S231" s="1494"/>
      <c r="T231" s="1494"/>
      <c r="U231" s="1494"/>
    </row>
    <row r="232" spans="2:21" ht="15.75" customHeight="1" x14ac:dyDescent="0.25">
      <c r="B232" s="569"/>
      <c r="C232" s="2363"/>
      <c r="D232" s="2415"/>
      <c r="E232" s="2416"/>
      <c r="F232" s="2416"/>
      <c r="G232" s="2432"/>
      <c r="H232" s="2439"/>
      <c r="M232" s="1494"/>
      <c r="N232" s="1468"/>
      <c r="O232" s="1468"/>
      <c r="P232" s="1763"/>
      <c r="Q232" s="1468"/>
      <c r="R232" s="1764"/>
      <c r="S232" s="1561"/>
      <c r="T232" s="1494"/>
      <c r="U232" s="1494"/>
    </row>
    <row r="233" spans="2:21" ht="15.75" customHeight="1" x14ac:dyDescent="0.25">
      <c r="B233" s="569"/>
      <c r="C233" s="686" t="s">
        <v>47</v>
      </c>
      <c r="D233" s="693" t="s">
        <v>26</v>
      </c>
      <c r="E233" s="691" t="s">
        <v>318</v>
      </c>
      <c r="F233" s="681">
        <v>4</v>
      </c>
      <c r="G233" s="804">
        <v>7253.4104000000007</v>
      </c>
      <c r="H233" s="94"/>
      <c r="M233" s="1494"/>
      <c r="N233" s="1039"/>
      <c r="O233" s="855"/>
      <c r="P233" s="1039"/>
      <c r="Q233" s="1761"/>
      <c r="R233" s="929"/>
      <c r="S233" s="1494"/>
      <c r="T233" s="1494"/>
      <c r="U233" s="1494"/>
    </row>
    <row r="234" spans="2:21" ht="15.75" customHeight="1" thickBot="1" x14ac:dyDescent="0.3">
      <c r="B234" s="569"/>
      <c r="C234" s="668" t="s">
        <v>45</v>
      </c>
      <c r="D234" s="667" t="s">
        <v>26</v>
      </c>
      <c r="E234" s="684" t="s">
        <v>318</v>
      </c>
      <c r="F234" s="697">
        <v>9.8000000000000007</v>
      </c>
      <c r="G234" s="807">
        <v>7540.4831999999997</v>
      </c>
      <c r="H234" s="94"/>
      <c r="M234" s="1494"/>
      <c r="N234" s="926"/>
      <c r="O234" s="856"/>
      <c r="P234" s="920"/>
      <c r="Q234" s="1761"/>
      <c r="R234" s="929"/>
      <c r="S234" s="1494"/>
      <c r="T234" s="1494"/>
      <c r="U234" s="1494"/>
    </row>
    <row r="235" spans="2:21" s="96" customFormat="1" ht="15.75" customHeight="1" x14ac:dyDescent="0.25">
      <c r="B235" s="916"/>
      <c r="C235" s="926"/>
      <c r="D235" s="856"/>
      <c r="E235" s="920"/>
      <c r="F235" s="927"/>
      <c r="G235" s="1219"/>
      <c r="H235" s="94"/>
      <c r="M235" s="1494"/>
      <c r="N235" s="926"/>
      <c r="O235" s="856"/>
      <c r="P235" s="920"/>
      <c r="Q235" s="929"/>
      <c r="R235" s="929"/>
      <c r="S235" s="1494"/>
      <c r="T235" s="1494"/>
      <c r="U235" s="1494"/>
    </row>
    <row r="236" spans="2:21" s="96" customFormat="1" ht="15.75" customHeight="1" x14ac:dyDescent="0.25">
      <c r="B236" s="916"/>
      <c r="C236" s="926"/>
      <c r="D236" s="856"/>
      <c r="E236" s="920"/>
      <c r="F236" s="927"/>
      <c r="G236" s="1219"/>
      <c r="H236" s="94"/>
      <c r="M236" s="1494"/>
      <c r="N236" s="926"/>
      <c r="O236" s="856"/>
      <c r="P236" s="920"/>
      <c r="Q236" s="929"/>
      <c r="R236" s="929"/>
      <c r="S236" s="1494"/>
      <c r="T236" s="1494"/>
      <c r="U236" s="1494"/>
    </row>
    <row r="237" spans="2:21" s="96" customFormat="1" ht="15.75" customHeight="1" x14ac:dyDescent="0.25">
      <c r="B237" s="916"/>
      <c r="C237" s="926"/>
      <c r="D237" s="856"/>
      <c r="E237" s="920"/>
      <c r="F237" s="927"/>
      <c r="G237" s="1219"/>
      <c r="H237" s="94"/>
      <c r="M237" s="1494"/>
      <c r="N237" s="926"/>
      <c r="O237" s="856"/>
      <c r="P237" s="920"/>
      <c r="Q237" s="929"/>
      <c r="R237" s="929"/>
      <c r="S237" s="1494"/>
      <c r="T237" s="1494"/>
      <c r="U237" s="1494"/>
    </row>
    <row r="238" spans="2:21" s="96" customFormat="1" ht="15.75" customHeight="1" x14ac:dyDescent="0.25">
      <c r="B238" s="916"/>
      <c r="C238" s="926"/>
      <c r="D238" s="856"/>
      <c r="E238" s="920"/>
      <c r="F238" s="927"/>
      <c r="G238" s="1219"/>
      <c r="H238" s="94"/>
      <c r="M238" s="1494"/>
      <c r="N238" s="926"/>
      <c r="O238" s="856"/>
      <c r="P238" s="920"/>
      <c r="Q238" s="929"/>
      <c r="R238" s="929"/>
      <c r="S238" s="1494"/>
      <c r="T238" s="1494"/>
      <c r="U238" s="1494"/>
    </row>
    <row r="239" spans="2:21" s="96" customFormat="1" ht="15.75" customHeight="1" x14ac:dyDescent="0.25">
      <c r="B239" s="916"/>
      <c r="C239" s="926"/>
      <c r="D239" s="856"/>
      <c r="E239" s="920"/>
      <c r="F239" s="927"/>
      <c r="G239" s="1219"/>
      <c r="H239" s="94"/>
      <c r="M239" s="1494"/>
      <c r="N239" s="926"/>
      <c r="O239" s="856"/>
      <c r="P239" s="920"/>
      <c r="Q239" s="929"/>
      <c r="R239" s="929"/>
      <c r="S239" s="1494"/>
      <c r="T239" s="1494"/>
      <c r="U239" s="1494"/>
    </row>
    <row r="240" spans="2:21" ht="15.75" customHeight="1" x14ac:dyDescent="0.25">
      <c r="B240" s="569"/>
      <c r="C240" s="569"/>
      <c r="D240" s="569"/>
      <c r="E240" s="569"/>
      <c r="F240" s="569"/>
      <c r="G240" s="1218"/>
      <c r="H240" s="569"/>
      <c r="M240" s="1494"/>
      <c r="N240" s="1494"/>
      <c r="O240" s="1494"/>
      <c r="P240" s="1494"/>
      <c r="Q240" s="1494"/>
      <c r="R240" s="1762"/>
      <c r="S240" s="1494"/>
      <c r="T240" s="1494"/>
      <c r="U240" s="1494"/>
    </row>
    <row r="241" spans="2:21" ht="15.75" customHeight="1" x14ac:dyDescent="0.25">
      <c r="B241" s="569"/>
      <c r="C241" s="569"/>
      <c r="D241" s="569"/>
      <c r="E241" s="569"/>
      <c r="F241" s="569"/>
      <c r="G241" s="1218"/>
      <c r="H241" s="569"/>
      <c r="M241" s="1494"/>
      <c r="N241" s="1494"/>
      <c r="O241" s="1494"/>
      <c r="P241" s="1494"/>
      <c r="Q241" s="1494"/>
      <c r="R241" s="1762"/>
      <c r="S241" s="1494"/>
      <c r="T241" s="1494"/>
      <c r="U241" s="1494"/>
    </row>
    <row r="242" spans="2:21" s="96" customFormat="1" ht="15.75" customHeight="1" thickBot="1" x14ac:dyDescent="0.35">
      <c r="B242" s="569"/>
      <c r="C242" s="129" t="s">
        <v>329</v>
      </c>
      <c r="D242" s="98"/>
      <c r="E242" s="97"/>
      <c r="F242" s="97"/>
      <c r="G242" s="1209"/>
      <c r="H242" s="97"/>
      <c r="M242" s="1494"/>
      <c r="N242" s="1494"/>
      <c r="O242" s="1494"/>
      <c r="P242" s="1494"/>
      <c r="Q242" s="1494"/>
      <c r="R242" s="1762"/>
      <c r="S242" s="1494"/>
      <c r="T242" s="1494"/>
      <c r="U242" s="1494"/>
    </row>
    <row r="243" spans="2:21" s="96" customFormat="1" ht="15.75" customHeight="1" x14ac:dyDescent="0.25">
      <c r="B243" s="569"/>
      <c r="C243" s="521" t="s">
        <v>1</v>
      </c>
      <c r="D243" s="580" t="s">
        <v>419</v>
      </c>
      <c r="E243" s="582" t="s">
        <v>987</v>
      </c>
      <c r="F243" s="580" t="s">
        <v>984</v>
      </c>
      <c r="G243" s="1216" t="s">
        <v>979</v>
      </c>
      <c r="H243" s="347"/>
      <c r="M243" s="1494"/>
      <c r="N243" s="1468"/>
      <c r="O243" s="1468"/>
      <c r="P243" s="1763"/>
      <c r="Q243" s="1468"/>
      <c r="R243" s="1764"/>
      <c r="S243" s="1561"/>
      <c r="T243" s="1494"/>
      <c r="U243" s="1494"/>
    </row>
    <row r="244" spans="2:21" ht="15.75" customHeight="1" thickBot="1" x14ac:dyDescent="0.3">
      <c r="B244" s="96"/>
      <c r="C244" s="685" t="s">
        <v>330</v>
      </c>
      <c r="D244" s="660" t="s">
        <v>331</v>
      </c>
      <c r="E244" s="690" t="s">
        <v>332</v>
      </c>
      <c r="F244" s="695">
        <v>8.8000000000000007</v>
      </c>
      <c r="G244" s="1220">
        <v>5422.6608000000006</v>
      </c>
      <c r="H244" s="519"/>
      <c r="M244" s="1494"/>
      <c r="N244" s="1039"/>
      <c r="O244" s="855"/>
      <c r="P244" s="1039"/>
      <c r="Q244" s="1761"/>
      <c r="R244" s="929"/>
      <c r="S244" s="1494"/>
      <c r="T244" s="1494"/>
      <c r="U244" s="1494"/>
    </row>
    <row r="245" spans="2:21" ht="15.75" customHeight="1" x14ac:dyDescent="0.25">
      <c r="G245" s="1191"/>
      <c r="H245" s="116"/>
      <c r="M245" s="1494"/>
      <c r="N245" s="1494"/>
      <c r="O245" s="1494"/>
      <c r="P245" s="1494"/>
      <c r="Q245" s="1494"/>
      <c r="R245" s="1762"/>
      <c r="S245" s="1494"/>
      <c r="T245" s="1494"/>
      <c r="U245" s="1494"/>
    </row>
    <row r="246" spans="2:21" s="96" customFormat="1" ht="15.75" customHeight="1" x14ac:dyDescent="0.25">
      <c r="G246" s="1191"/>
      <c r="H246" s="116"/>
      <c r="M246" s="1494"/>
      <c r="N246" s="1494"/>
      <c r="O246" s="1494"/>
      <c r="P246" s="1494"/>
      <c r="Q246" s="1494"/>
      <c r="R246" s="1762"/>
      <c r="S246" s="1494"/>
      <c r="T246" s="1494"/>
      <c r="U246" s="1494"/>
    </row>
    <row r="247" spans="2:21" ht="15.75" customHeight="1" thickBot="1" x14ac:dyDescent="0.35">
      <c r="B247" s="14"/>
      <c r="C247" s="129" t="s">
        <v>325</v>
      </c>
      <c r="D247" s="96"/>
      <c r="E247" s="96"/>
      <c r="F247" s="96"/>
      <c r="G247" s="1191"/>
      <c r="H247" s="96"/>
      <c r="I247" s="14"/>
      <c r="J247" s="14"/>
      <c r="M247" s="1494"/>
      <c r="N247" s="1494"/>
      <c r="O247" s="1494"/>
      <c r="P247" s="1494"/>
      <c r="Q247" s="1494"/>
      <c r="R247" s="1762"/>
      <c r="S247" s="1494"/>
      <c r="T247" s="1494"/>
      <c r="U247" s="1494"/>
    </row>
    <row r="248" spans="2:21" s="96" customFormat="1" ht="15.75" customHeight="1" x14ac:dyDescent="0.25">
      <c r="B248" s="14"/>
      <c r="C248" s="2362" t="s">
        <v>1</v>
      </c>
      <c r="D248" s="2414" t="s">
        <v>310</v>
      </c>
      <c r="E248" s="2414" t="s">
        <v>53</v>
      </c>
      <c r="F248" s="2427" t="s">
        <v>265</v>
      </c>
      <c r="G248" s="2437" t="s">
        <v>3</v>
      </c>
      <c r="H248" s="2439"/>
      <c r="I248" s="14"/>
      <c r="J248" s="14"/>
      <c r="M248" s="1494"/>
      <c r="N248" s="1494"/>
      <c r="O248" s="1494"/>
      <c r="P248" s="1494"/>
      <c r="Q248" s="1494"/>
      <c r="R248" s="1762"/>
      <c r="S248" s="1494"/>
      <c r="T248" s="1494"/>
      <c r="U248" s="1494"/>
    </row>
    <row r="249" spans="2:21" s="96" customFormat="1" ht="15.75" customHeight="1" x14ac:dyDescent="0.25">
      <c r="B249" s="14"/>
      <c r="C249" s="2363"/>
      <c r="D249" s="2415"/>
      <c r="E249" s="2416"/>
      <c r="F249" s="2428"/>
      <c r="G249" s="2438"/>
      <c r="H249" s="2439"/>
      <c r="I249" s="14"/>
      <c r="J249" s="14"/>
      <c r="M249" s="1494"/>
      <c r="N249" s="1468"/>
      <c r="O249" s="1468"/>
      <c r="P249" s="1763"/>
      <c r="Q249" s="1468"/>
      <c r="R249" s="1764"/>
      <c r="S249" s="1561"/>
      <c r="T249" s="1494"/>
      <c r="U249" s="1494"/>
    </row>
    <row r="250" spans="2:21" ht="15.75" customHeight="1" x14ac:dyDescent="0.25">
      <c r="B250" s="14"/>
      <c r="C250" s="686" t="s">
        <v>54</v>
      </c>
      <c r="D250" s="693" t="s">
        <v>26</v>
      </c>
      <c r="E250" s="691" t="s">
        <v>318</v>
      </c>
      <c r="F250" s="666">
        <v>4.5999999999999996</v>
      </c>
      <c r="G250" s="1210">
        <v>4759.3216000000002</v>
      </c>
      <c r="H250" s="519"/>
      <c r="I250" s="14"/>
      <c r="J250" s="14"/>
      <c r="M250" s="1494"/>
      <c r="N250" s="1039"/>
      <c r="O250" s="855"/>
      <c r="P250" s="1039"/>
      <c r="Q250" s="1761"/>
      <c r="R250" s="929"/>
      <c r="S250" s="1494"/>
      <c r="T250" s="1494"/>
      <c r="U250" s="1494"/>
    </row>
    <row r="251" spans="2:21" ht="15.75" customHeight="1" thickBot="1" x14ac:dyDescent="0.3">
      <c r="B251" s="14"/>
      <c r="C251" s="668" t="s">
        <v>51</v>
      </c>
      <c r="D251" s="667" t="s">
        <v>26</v>
      </c>
      <c r="E251" s="696" t="s">
        <v>318</v>
      </c>
      <c r="F251" s="670">
        <v>9.3000000000000007</v>
      </c>
      <c r="G251" s="1221">
        <v>7140.3520000000008</v>
      </c>
      <c r="H251" s="519"/>
      <c r="I251" s="14"/>
      <c r="J251" s="14"/>
      <c r="M251" s="1494"/>
      <c r="N251" s="926"/>
      <c r="O251" s="856"/>
      <c r="P251" s="926"/>
      <c r="Q251" s="1761"/>
      <c r="R251" s="929"/>
      <c r="S251" s="1494"/>
      <c r="T251" s="1494"/>
      <c r="U251" s="1494"/>
    </row>
    <row r="252" spans="2:21" s="96" customFormat="1" ht="15.75" customHeight="1" x14ac:dyDescent="0.25">
      <c r="B252" s="14"/>
      <c r="C252" s="926"/>
      <c r="D252" s="856"/>
      <c r="E252" s="926"/>
      <c r="F252" s="927"/>
      <c r="G252" s="1222"/>
      <c r="H252" s="519"/>
      <c r="I252" s="14"/>
      <c r="J252" s="14"/>
      <c r="M252" s="1494"/>
      <c r="N252" s="926"/>
      <c r="O252" s="856"/>
      <c r="P252" s="926"/>
      <c r="Q252" s="929"/>
      <c r="R252" s="929"/>
      <c r="S252" s="1494"/>
      <c r="T252" s="1494"/>
      <c r="U252" s="1494"/>
    </row>
    <row r="253" spans="2:21" s="96" customFormat="1" ht="15.75" customHeight="1" x14ac:dyDescent="0.25">
      <c r="B253" s="14"/>
      <c r="C253" s="926"/>
      <c r="D253" s="856"/>
      <c r="E253" s="926"/>
      <c r="F253" s="927"/>
      <c r="G253" s="1222"/>
      <c r="H253" s="519"/>
      <c r="I253" s="14"/>
      <c r="J253" s="14"/>
      <c r="M253" s="1494"/>
      <c r="N253" s="926"/>
      <c r="O253" s="856"/>
      <c r="P253" s="926"/>
      <c r="Q253" s="929"/>
      <c r="R253" s="929"/>
      <c r="S253" s="1494"/>
      <c r="T253" s="1494"/>
      <c r="U253" s="1494"/>
    </row>
    <row r="254" spans="2:21" s="96" customFormat="1" ht="15.75" customHeight="1" x14ac:dyDescent="0.25">
      <c r="B254" s="14"/>
      <c r="C254" s="926"/>
      <c r="D254" s="856"/>
      <c r="E254" s="926"/>
      <c r="F254" s="927"/>
      <c r="G254" s="1222"/>
      <c r="H254" s="519"/>
      <c r="I254" s="14"/>
      <c r="J254" s="14"/>
      <c r="M254" s="1494"/>
      <c r="N254" s="926"/>
      <c r="O254" s="856"/>
      <c r="P254" s="926"/>
      <c r="Q254" s="929"/>
      <c r="R254" s="929"/>
      <c r="S254" s="1494"/>
      <c r="T254" s="1494"/>
      <c r="U254" s="1494"/>
    </row>
    <row r="255" spans="2:21" s="96" customFormat="1" ht="15.75" customHeight="1" x14ac:dyDescent="0.25">
      <c r="B255" s="14"/>
      <c r="C255" s="926"/>
      <c r="D255" s="856"/>
      <c r="E255" s="926"/>
      <c r="F255" s="927"/>
      <c r="G255" s="1222"/>
      <c r="H255" s="519"/>
      <c r="I255" s="14"/>
      <c r="J255" s="14"/>
      <c r="M255" s="1494"/>
      <c r="N255" s="926"/>
      <c r="O255" s="856"/>
      <c r="P255" s="926"/>
      <c r="Q255" s="929"/>
      <c r="R255" s="929"/>
      <c r="S255" s="1494"/>
      <c r="T255" s="1494"/>
      <c r="U255" s="1494"/>
    </row>
    <row r="256" spans="2:21" s="96" customFormat="1" ht="15.75" customHeight="1" x14ac:dyDescent="0.25">
      <c r="B256" s="14"/>
      <c r="C256" s="926"/>
      <c r="D256" s="856"/>
      <c r="E256" s="926"/>
      <c r="F256" s="927"/>
      <c r="G256" s="1222"/>
      <c r="H256" s="519"/>
      <c r="I256" s="14"/>
      <c r="J256" s="14"/>
      <c r="M256" s="1494"/>
      <c r="N256" s="926"/>
      <c r="O256" s="856"/>
      <c r="P256" s="926"/>
      <c r="Q256" s="929"/>
      <c r="R256" s="929"/>
      <c r="S256" s="1494"/>
      <c r="T256" s="1494"/>
      <c r="U256" s="1494"/>
    </row>
    <row r="257" spans="2:21" s="96" customFormat="1" ht="15.75" customHeight="1" x14ac:dyDescent="0.25">
      <c r="B257" s="14"/>
      <c r="C257" s="926"/>
      <c r="D257" s="856"/>
      <c r="E257" s="926"/>
      <c r="F257" s="927"/>
      <c r="G257" s="1222"/>
      <c r="H257" s="519"/>
      <c r="I257" s="14"/>
      <c r="J257" s="14"/>
      <c r="M257" s="1494"/>
      <c r="N257" s="926"/>
      <c r="O257" s="856"/>
      <c r="P257" s="926"/>
      <c r="Q257" s="929"/>
      <c r="R257" s="929"/>
      <c r="S257" s="1494"/>
      <c r="T257" s="1494"/>
      <c r="U257" s="1494"/>
    </row>
    <row r="258" spans="2:21" ht="15.75" customHeight="1" x14ac:dyDescent="0.25">
      <c r="B258" s="14"/>
      <c r="C258" s="14"/>
      <c r="D258" s="14"/>
      <c r="E258" s="14"/>
      <c r="F258" s="14"/>
      <c r="G258" s="1223"/>
      <c r="H258" s="14"/>
      <c r="I258" s="14"/>
      <c r="J258" s="14"/>
      <c r="M258" s="1494"/>
      <c r="N258" s="1494"/>
      <c r="O258" s="1494"/>
      <c r="P258" s="1494"/>
      <c r="Q258" s="1494"/>
      <c r="R258" s="1762"/>
      <c r="S258" s="1494"/>
      <c r="T258" s="1494"/>
      <c r="U258" s="1494"/>
    </row>
    <row r="259" spans="2:21" ht="15.75" customHeight="1" x14ac:dyDescent="0.25">
      <c r="B259" s="14"/>
      <c r="C259" s="14"/>
      <c r="D259" s="14"/>
      <c r="E259" s="14"/>
      <c r="F259" s="14"/>
      <c r="G259" s="1223"/>
      <c r="H259" s="14"/>
      <c r="I259" s="14"/>
      <c r="J259" s="14"/>
      <c r="M259" s="1494"/>
      <c r="N259" s="1494"/>
      <c r="O259" s="1494"/>
      <c r="P259" s="1494"/>
      <c r="Q259" s="1494"/>
      <c r="R259" s="1762"/>
      <c r="S259" s="1494"/>
      <c r="T259" s="1494"/>
      <c r="U259" s="1494"/>
    </row>
    <row r="260" spans="2:21" ht="15.75" customHeight="1" thickBot="1" x14ac:dyDescent="0.35">
      <c r="B260" s="14"/>
      <c r="C260" s="129" t="s">
        <v>326</v>
      </c>
      <c r="D260" s="98"/>
      <c r="E260" s="97"/>
      <c r="F260" s="97"/>
      <c r="G260" s="1209"/>
      <c r="H260" s="97"/>
      <c r="I260" s="14"/>
      <c r="J260" s="14"/>
      <c r="M260" s="1494"/>
      <c r="N260" s="1494"/>
      <c r="O260" s="1494"/>
      <c r="P260" s="1494"/>
      <c r="Q260" s="1494"/>
      <c r="R260" s="1762"/>
      <c r="S260" s="1494"/>
      <c r="T260" s="1494"/>
      <c r="U260" s="1494"/>
    </row>
    <row r="261" spans="2:21" ht="15.75" customHeight="1" x14ac:dyDescent="0.25">
      <c r="B261" s="14"/>
      <c r="C261" s="521" t="s">
        <v>1</v>
      </c>
      <c r="D261" s="518" t="s">
        <v>419</v>
      </c>
      <c r="E261" s="520" t="s">
        <v>988</v>
      </c>
      <c r="F261" s="518" t="s">
        <v>265</v>
      </c>
      <c r="G261" s="1224" t="s">
        <v>979</v>
      </c>
      <c r="H261" s="98"/>
      <c r="I261" s="14"/>
      <c r="J261" s="14"/>
      <c r="M261" s="1494"/>
      <c r="N261" s="1468"/>
      <c r="O261" s="1468"/>
      <c r="P261" s="1763"/>
      <c r="Q261" s="1468"/>
      <c r="R261" s="1764"/>
      <c r="S261" s="1561"/>
      <c r="T261" s="1494"/>
      <c r="U261" s="1494"/>
    </row>
    <row r="262" spans="2:21" ht="15.75" customHeight="1" x14ac:dyDescent="0.25">
      <c r="B262" s="14"/>
      <c r="C262" s="686" t="s">
        <v>327</v>
      </c>
      <c r="D262" s="693" t="s">
        <v>26</v>
      </c>
      <c r="E262" s="691" t="s">
        <v>328</v>
      </c>
      <c r="F262" s="681">
        <v>6.9</v>
      </c>
      <c r="G262" s="1210">
        <v>3585.8496000000005</v>
      </c>
      <c r="H262" s="519"/>
      <c r="I262" s="14"/>
      <c r="J262" s="14"/>
      <c r="M262" s="1494"/>
      <c r="N262" s="1039"/>
      <c r="O262" s="855"/>
      <c r="P262" s="1039"/>
      <c r="Q262" s="1761"/>
      <c r="R262" s="929"/>
      <c r="S262" s="1494"/>
      <c r="T262" s="1494"/>
      <c r="U262" s="1494"/>
    </row>
    <row r="263" spans="2:21" s="96" customFormat="1" ht="15.75" customHeight="1" thickBot="1" x14ac:dyDescent="0.3">
      <c r="B263" s="100"/>
      <c r="C263" s="668" t="s">
        <v>48</v>
      </c>
      <c r="D263" s="667" t="s">
        <v>26</v>
      </c>
      <c r="E263" s="696" t="s">
        <v>318</v>
      </c>
      <c r="F263" s="697">
        <v>14.3</v>
      </c>
      <c r="G263" s="1221">
        <v>7213.5231999999996</v>
      </c>
      <c r="H263" s="519"/>
      <c r="M263" s="1494"/>
      <c r="N263" s="926"/>
      <c r="O263" s="856"/>
      <c r="P263" s="926"/>
      <c r="Q263" s="1761"/>
      <c r="R263" s="929"/>
      <c r="S263" s="1494"/>
      <c r="T263" s="1494"/>
      <c r="U263" s="1494"/>
    </row>
    <row r="264" spans="2:21" s="96" customFormat="1" ht="15.75" customHeight="1" x14ac:dyDescent="0.25">
      <c r="B264" s="100"/>
      <c r="C264" s="926"/>
      <c r="D264" s="856"/>
      <c r="E264" s="926"/>
      <c r="F264" s="927"/>
      <c r="G264" s="928"/>
      <c r="H264" s="519"/>
      <c r="M264" s="1494"/>
      <c r="N264" s="926"/>
      <c r="O264" s="856"/>
      <c r="P264" s="926"/>
      <c r="Q264" s="929"/>
      <c r="R264" s="929"/>
      <c r="S264" s="1494"/>
      <c r="T264" s="1494"/>
      <c r="U264" s="1494"/>
    </row>
    <row r="265" spans="2:21" s="96" customFormat="1" ht="15.75" customHeight="1" x14ac:dyDescent="0.25">
      <c r="B265" s="100"/>
      <c r="C265" s="926"/>
      <c r="D265" s="856"/>
      <c r="E265" s="926"/>
      <c r="F265" s="927"/>
      <c r="G265" s="928"/>
      <c r="H265" s="519"/>
      <c r="M265" s="1494"/>
      <c r="N265" s="926"/>
      <c r="O265" s="856"/>
      <c r="P265" s="926"/>
      <c r="Q265" s="929"/>
      <c r="R265" s="929"/>
      <c r="S265" s="1494"/>
      <c r="T265" s="1494"/>
      <c r="U265" s="1494"/>
    </row>
    <row r="266" spans="2:21" s="96" customFormat="1" ht="15.75" customHeight="1" x14ac:dyDescent="0.25">
      <c r="B266" s="100"/>
      <c r="C266" s="926"/>
      <c r="D266" s="856"/>
      <c r="E266" s="926"/>
      <c r="F266" s="927"/>
      <c r="G266" s="928"/>
      <c r="H266" s="519"/>
      <c r="M266" s="1494"/>
      <c r="N266" s="926"/>
      <c r="O266" s="856"/>
      <c r="P266" s="926"/>
      <c r="Q266" s="929"/>
      <c r="R266" s="929"/>
      <c r="S266" s="1494"/>
      <c r="T266" s="1494"/>
      <c r="U266" s="1494"/>
    </row>
    <row r="267" spans="2:21" s="96" customFormat="1" ht="15.75" customHeight="1" x14ac:dyDescent="0.25">
      <c r="B267" s="100"/>
      <c r="C267" s="926"/>
      <c r="D267" s="856"/>
      <c r="E267" s="926"/>
      <c r="F267" s="927"/>
      <c r="G267" s="928"/>
      <c r="H267" s="519"/>
      <c r="M267" s="1494"/>
      <c r="N267" s="926"/>
      <c r="O267" s="856"/>
      <c r="P267" s="926"/>
      <c r="Q267" s="929"/>
      <c r="R267" s="929"/>
      <c r="S267" s="1494"/>
      <c r="T267" s="1494"/>
      <c r="U267" s="1494"/>
    </row>
    <row r="268" spans="2:21" s="96" customFormat="1" ht="15.75" customHeight="1" x14ac:dyDescent="0.25">
      <c r="B268" s="100"/>
      <c r="C268" s="926"/>
      <c r="D268" s="856"/>
      <c r="E268" s="926"/>
      <c r="F268" s="927"/>
      <c r="G268" s="928"/>
      <c r="H268" s="519"/>
      <c r="M268" s="1494"/>
      <c r="N268" s="926"/>
      <c r="O268" s="856"/>
      <c r="P268" s="926"/>
      <c r="Q268" s="929"/>
      <c r="R268" s="929"/>
      <c r="S268" s="1494"/>
      <c r="T268" s="1494"/>
      <c r="U268" s="1494"/>
    </row>
    <row r="269" spans="2:21" s="96" customFormat="1" ht="15.75" customHeight="1" x14ac:dyDescent="0.25">
      <c r="B269" s="100"/>
      <c r="C269" s="926"/>
      <c r="D269" s="856"/>
      <c r="E269" s="926"/>
      <c r="F269" s="927"/>
      <c r="G269" s="928"/>
      <c r="H269" s="519"/>
      <c r="M269" s="1494"/>
      <c r="N269" s="926"/>
      <c r="O269" s="856"/>
      <c r="P269" s="926"/>
      <c r="Q269" s="929"/>
      <c r="R269" s="929"/>
      <c r="S269" s="1494"/>
      <c r="T269" s="1494"/>
      <c r="U269" s="1494"/>
    </row>
    <row r="270" spans="2:21" s="96" customFormat="1" ht="15.75" customHeight="1" x14ac:dyDescent="0.25">
      <c r="B270" s="100"/>
      <c r="C270" s="926"/>
      <c r="D270" s="856"/>
      <c r="E270" s="926"/>
      <c r="F270" s="927"/>
      <c r="G270" s="928"/>
      <c r="H270" s="519"/>
      <c r="M270" s="1494"/>
      <c r="N270" s="926"/>
      <c r="O270" s="856"/>
      <c r="P270" s="926"/>
      <c r="Q270" s="929"/>
      <c r="R270" s="929"/>
      <c r="S270" s="1494"/>
      <c r="T270" s="1494"/>
      <c r="U270" s="1494"/>
    </row>
    <row r="271" spans="2:21" s="96" customFormat="1" ht="15.75" customHeight="1" x14ac:dyDescent="0.25">
      <c r="B271" s="100"/>
      <c r="C271" s="93"/>
      <c r="D271" s="118"/>
      <c r="E271" s="93"/>
      <c r="F271" s="99"/>
      <c r="G271" s="99"/>
      <c r="H271" s="519"/>
      <c r="M271" s="1494"/>
      <c r="N271" s="1494"/>
      <c r="O271" s="1494"/>
      <c r="P271" s="1494"/>
      <c r="Q271" s="1494"/>
      <c r="R271" s="1494"/>
      <c r="S271" s="1494"/>
      <c r="T271" s="1494"/>
      <c r="U271" s="1494"/>
    </row>
    <row r="272" spans="2:21" s="96" customFormat="1" ht="15.75" customHeight="1" x14ac:dyDescent="0.25">
      <c r="B272" s="100"/>
      <c r="C272" s="93"/>
      <c r="D272" s="758"/>
      <c r="E272" s="93"/>
      <c r="F272" s="99"/>
      <c r="G272" s="99"/>
      <c r="H272" s="519"/>
      <c r="M272" s="1494"/>
      <c r="N272" s="1494"/>
      <c r="O272" s="1494"/>
      <c r="P272" s="1767"/>
      <c r="Q272" s="1767"/>
      <c r="R272" s="1767"/>
      <c r="S272" s="1494"/>
      <c r="T272" s="1494"/>
      <c r="U272" s="1494"/>
    </row>
    <row r="273" spans="2:21" s="96" customFormat="1" ht="15.75" customHeight="1" thickBot="1" x14ac:dyDescent="0.35">
      <c r="B273" s="14"/>
      <c r="C273" s="7" t="s">
        <v>295</v>
      </c>
      <c r="D273" s="6"/>
      <c r="E273" s="6"/>
      <c r="H273" s="14"/>
      <c r="M273" s="1494"/>
      <c r="N273" s="1494"/>
      <c r="O273" s="1494"/>
      <c r="P273" s="1494"/>
      <c r="Q273" s="1494"/>
      <c r="R273" s="1494"/>
      <c r="S273" s="1494"/>
      <c r="T273" s="1494"/>
      <c r="U273" s="1494"/>
    </row>
    <row r="274" spans="2:21" ht="15.75" customHeight="1" x14ac:dyDescent="0.25">
      <c r="B274" s="14"/>
      <c r="C274" s="2406" t="s">
        <v>172</v>
      </c>
      <c r="D274" s="2398" t="s">
        <v>59</v>
      </c>
      <c r="E274" s="2398"/>
      <c r="F274" s="2398"/>
      <c r="G274" s="2399"/>
      <c r="H274" s="14"/>
      <c r="M274" s="1494"/>
      <c r="N274" s="2342"/>
      <c r="O274" s="2340"/>
      <c r="P274" s="2340"/>
      <c r="Q274" s="2340"/>
      <c r="R274" s="2340"/>
      <c r="S274" s="1494"/>
      <c r="T274" s="1494"/>
      <c r="U274" s="1494"/>
    </row>
    <row r="275" spans="2:21" ht="15.75" customHeight="1" x14ac:dyDescent="0.25">
      <c r="B275" s="14"/>
      <c r="C275" s="2407"/>
      <c r="D275" s="2366" t="s">
        <v>53</v>
      </c>
      <c r="E275" s="2366"/>
      <c r="F275" s="2366"/>
      <c r="G275" s="2367"/>
      <c r="H275" s="14"/>
      <c r="M275" s="1494"/>
      <c r="N275" s="2342"/>
      <c r="O275" s="2343"/>
      <c r="P275" s="2343"/>
      <c r="Q275" s="2343"/>
      <c r="R275" s="2343"/>
      <c r="S275" s="1494"/>
      <c r="T275" s="1494"/>
      <c r="U275" s="1494"/>
    </row>
    <row r="276" spans="2:21" s="96" customFormat="1" ht="15.75" customHeight="1" x14ac:dyDescent="0.25">
      <c r="B276" s="14"/>
      <c r="C276" s="2407"/>
      <c r="D276" s="766" t="s">
        <v>365</v>
      </c>
      <c r="E276" s="766" t="s">
        <v>46</v>
      </c>
      <c r="F276" s="766" t="s">
        <v>58</v>
      </c>
      <c r="G276" s="767" t="s">
        <v>57</v>
      </c>
      <c r="H276" s="14"/>
      <c r="M276" s="1494"/>
      <c r="N276" s="2342"/>
      <c r="O276" s="492"/>
      <c r="P276" s="492"/>
      <c r="Q276" s="492"/>
      <c r="R276" s="492"/>
      <c r="S276" s="1494"/>
      <c r="T276" s="1494"/>
      <c r="U276" s="1494"/>
    </row>
    <row r="277" spans="2:21" ht="15.75" customHeight="1" x14ac:dyDescent="0.25">
      <c r="B277" s="14"/>
      <c r="C277" s="686" t="s">
        <v>164</v>
      </c>
      <c r="D277" s="797">
        <v>3199.5920000000006</v>
      </c>
      <c r="E277" s="797">
        <v>4853.9920000000002</v>
      </c>
      <c r="F277" s="797">
        <v>5980.3919999999998</v>
      </c>
      <c r="G277" s="804">
        <v>6825.192</v>
      </c>
      <c r="H277" s="14"/>
      <c r="M277" s="1494"/>
      <c r="N277" s="1766"/>
      <c r="O277" s="1038"/>
      <c r="P277" s="1040"/>
      <c r="Q277" s="1040"/>
      <c r="R277" s="1040"/>
      <c r="S277" s="1494"/>
      <c r="T277" s="1494"/>
      <c r="U277" s="1494"/>
    </row>
    <row r="278" spans="2:21" ht="15.75" customHeight="1" x14ac:dyDescent="0.25">
      <c r="B278" s="14"/>
      <c r="C278" s="676" t="s">
        <v>171</v>
      </c>
      <c r="D278" s="796">
        <v>3756.1216000000004</v>
      </c>
      <c r="E278" s="796">
        <v>5410.5216</v>
      </c>
      <c r="F278" s="796">
        <v>6536.9216000000006</v>
      </c>
      <c r="G278" s="805">
        <v>7381.7216000000008</v>
      </c>
      <c r="H278" s="14"/>
      <c r="M278" s="1494"/>
      <c r="N278" s="1039"/>
      <c r="O278" s="1038"/>
      <c r="P278" s="1040"/>
      <c r="Q278" s="1040"/>
      <c r="R278" s="1040"/>
      <c r="S278" s="1494"/>
      <c r="T278" s="1494"/>
      <c r="U278" s="1494"/>
    </row>
    <row r="279" spans="2:21" ht="15.75" customHeight="1" x14ac:dyDescent="0.25">
      <c r="B279" s="96"/>
      <c r="C279" s="686" t="s">
        <v>163</v>
      </c>
      <c r="D279" s="797">
        <v>4057.0464000000002</v>
      </c>
      <c r="E279" s="797">
        <v>5711.4464000000007</v>
      </c>
      <c r="F279" s="797">
        <v>6837.8464000000013</v>
      </c>
      <c r="G279" s="804">
        <v>7682.6463999999996</v>
      </c>
      <c r="H279" s="96"/>
      <c r="M279" s="1494"/>
      <c r="N279" s="1766"/>
      <c r="O279" s="1038"/>
      <c r="P279" s="1040"/>
      <c r="Q279" s="1040"/>
      <c r="R279" s="1040"/>
      <c r="S279" s="1494"/>
      <c r="T279" s="1494"/>
      <c r="U279" s="1494"/>
    </row>
    <row r="280" spans="2:21" ht="15.75" customHeight="1" x14ac:dyDescent="0.25">
      <c r="C280" s="676" t="s">
        <v>165</v>
      </c>
      <c r="D280" s="796">
        <v>4553.7536000000009</v>
      </c>
      <c r="E280" s="796">
        <v>6208.1536000000015</v>
      </c>
      <c r="F280" s="796">
        <v>7334.5536000000029</v>
      </c>
      <c r="G280" s="805">
        <v>8179.3536000000022</v>
      </c>
      <c r="M280" s="1494"/>
      <c r="N280" s="1039"/>
      <c r="O280" s="1038"/>
      <c r="P280" s="1040"/>
      <c r="Q280" s="1040"/>
      <c r="R280" s="1040"/>
      <c r="S280" s="1494"/>
      <c r="T280" s="1494"/>
      <c r="U280" s="1494"/>
    </row>
    <row r="281" spans="2:21" ht="15.75" customHeight="1" x14ac:dyDescent="0.25">
      <c r="C281" s="686" t="s">
        <v>169</v>
      </c>
      <c r="D281" s="797">
        <v>4941.6928000000007</v>
      </c>
      <c r="E281" s="797">
        <v>6596.0928000000022</v>
      </c>
      <c r="F281" s="797">
        <v>7722.4928000000018</v>
      </c>
      <c r="G281" s="804">
        <v>8567.2928000000011</v>
      </c>
      <c r="M281" s="1494"/>
      <c r="N281" s="1766"/>
      <c r="O281" s="1038"/>
      <c r="P281" s="1040"/>
      <c r="Q281" s="1040"/>
      <c r="R281" s="1040"/>
      <c r="S281" s="1494"/>
      <c r="T281" s="1494"/>
      <c r="U281" s="1494"/>
    </row>
    <row r="282" spans="2:21" ht="15.75" customHeight="1" x14ac:dyDescent="0.25">
      <c r="C282" s="676" t="s">
        <v>166</v>
      </c>
      <c r="D282" s="796">
        <v>5295.1888000000008</v>
      </c>
      <c r="E282" s="796">
        <v>6949.5888000000014</v>
      </c>
      <c r="F282" s="796">
        <v>8075.988800000001</v>
      </c>
      <c r="G282" s="805">
        <v>8920.7888000000003</v>
      </c>
      <c r="M282" s="1494"/>
      <c r="N282" s="1039"/>
      <c r="O282" s="1038"/>
      <c r="P282" s="1040"/>
      <c r="Q282" s="1040"/>
      <c r="R282" s="1040"/>
      <c r="S282" s="1494"/>
      <c r="T282" s="1494"/>
      <c r="U282" s="1494"/>
    </row>
    <row r="283" spans="2:21" ht="15.75" customHeight="1" x14ac:dyDescent="0.25">
      <c r="C283" s="686" t="s">
        <v>167</v>
      </c>
      <c r="D283" s="797">
        <v>5768.3296000000009</v>
      </c>
      <c r="E283" s="797">
        <v>7422.7296000000006</v>
      </c>
      <c r="F283" s="797">
        <v>8549.1296000000002</v>
      </c>
      <c r="G283" s="804">
        <v>9393.9296000000013</v>
      </c>
      <c r="M283" s="1494"/>
      <c r="N283" s="1766"/>
      <c r="O283" s="1038"/>
      <c r="P283" s="1040"/>
      <c r="Q283" s="1040"/>
      <c r="R283" s="1040"/>
      <c r="S283" s="1494"/>
      <c r="T283" s="1494"/>
      <c r="U283" s="1494"/>
    </row>
    <row r="284" spans="2:21" ht="15.75" customHeight="1" x14ac:dyDescent="0.25">
      <c r="C284" s="676" t="s">
        <v>168</v>
      </c>
      <c r="D284" s="796">
        <v>4475.8032000000012</v>
      </c>
      <c r="E284" s="796">
        <v>6130.2032000000008</v>
      </c>
      <c r="F284" s="796">
        <v>7256.6032000000014</v>
      </c>
      <c r="G284" s="805">
        <v>8101.4032000000007</v>
      </c>
      <c r="M284" s="1494"/>
      <c r="N284" s="1039"/>
      <c r="O284" s="1038"/>
      <c r="P284" s="1040"/>
      <c r="Q284" s="1040"/>
      <c r="R284" s="1040"/>
      <c r="S284" s="1494"/>
      <c r="T284" s="1494"/>
      <c r="U284" s="1494"/>
    </row>
    <row r="285" spans="2:21" ht="15.75" customHeight="1" x14ac:dyDescent="0.25">
      <c r="C285" s="686" t="s">
        <v>266</v>
      </c>
      <c r="D285" s="797">
        <v>3638.2896000000001</v>
      </c>
      <c r="E285" s="797">
        <v>5292.6896000000015</v>
      </c>
      <c r="F285" s="797">
        <v>6419.0896000000012</v>
      </c>
      <c r="G285" s="804">
        <v>7263.8896000000013</v>
      </c>
      <c r="M285" s="1494"/>
      <c r="N285" s="926"/>
      <c r="O285" s="1038"/>
      <c r="P285" s="1040"/>
      <c r="Q285" s="1040"/>
      <c r="R285" s="1040"/>
      <c r="S285" s="1494"/>
      <c r="T285" s="1494"/>
      <c r="U285" s="1494"/>
    </row>
    <row r="286" spans="2:21" ht="15.75" customHeight="1" thickBot="1" x14ac:dyDescent="0.3">
      <c r="C286" s="668" t="s">
        <v>267</v>
      </c>
      <c r="D286" s="806">
        <v>6685.6064000000006</v>
      </c>
      <c r="E286" s="806">
        <v>8340.0064000000002</v>
      </c>
      <c r="F286" s="806">
        <v>9466.4063999999998</v>
      </c>
      <c r="G286" s="807">
        <v>10311.206400000001</v>
      </c>
      <c r="M286" s="1494"/>
      <c r="N286" s="1039"/>
      <c r="O286" s="1038"/>
      <c r="P286" s="1040"/>
      <c r="Q286" s="1040"/>
      <c r="R286" s="1040"/>
      <c r="S286" s="1494"/>
      <c r="T286" s="1494"/>
      <c r="U286" s="1494"/>
    </row>
    <row r="287" spans="2:21" ht="15.75" customHeight="1" x14ac:dyDescent="0.25">
      <c r="M287" s="1494"/>
      <c r="N287" s="1494"/>
      <c r="O287" s="1494"/>
      <c r="P287" s="1494"/>
      <c r="Q287" s="1494"/>
      <c r="R287" s="1494"/>
      <c r="S287" s="1494"/>
      <c r="T287" s="1494"/>
      <c r="U287" s="1494"/>
    </row>
    <row r="288" spans="2:21" ht="15.75" customHeight="1" x14ac:dyDescent="0.25">
      <c r="M288" s="1494"/>
      <c r="N288" s="1494"/>
      <c r="O288" s="1494"/>
      <c r="P288" s="1494"/>
      <c r="Q288" s="1494"/>
      <c r="R288" s="1494"/>
      <c r="S288" s="1494"/>
      <c r="T288" s="1494"/>
      <c r="U288" s="1494"/>
    </row>
    <row r="289" spans="3:21" ht="15.75" customHeight="1" thickBot="1" x14ac:dyDescent="0.35">
      <c r="C289" s="7" t="s">
        <v>276</v>
      </c>
      <c r="D289" s="6"/>
      <c r="E289" s="6"/>
      <c r="F289" s="96"/>
      <c r="G289" s="96"/>
      <c r="M289" s="1494"/>
      <c r="N289" s="1494"/>
      <c r="O289" s="1494"/>
      <c r="P289" s="1494"/>
      <c r="Q289" s="1494"/>
      <c r="R289" s="1494"/>
      <c r="S289" s="1494"/>
      <c r="T289" s="1494"/>
      <c r="U289" s="1494"/>
    </row>
    <row r="290" spans="3:21" ht="15.75" customHeight="1" x14ac:dyDescent="0.25">
      <c r="C290" s="2406" t="s">
        <v>172</v>
      </c>
      <c r="D290" s="2398" t="s">
        <v>59</v>
      </c>
      <c r="E290" s="2398"/>
      <c r="F290" s="2398"/>
      <c r="G290" s="2399"/>
      <c r="M290" s="1494"/>
      <c r="N290" s="2342"/>
      <c r="O290" s="2340"/>
      <c r="P290" s="2340"/>
      <c r="Q290" s="2340"/>
      <c r="R290" s="2340"/>
      <c r="S290" s="1494"/>
      <c r="T290" s="1494"/>
      <c r="U290" s="1494"/>
    </row>
    <row r="291" spans="3:21" ht="15.75" customHeight="1" x14ac:dyDescent="0.25">
      <c r="C291" s="2407"/>
      <c r="D291" s="2366" t="s">
        <v>53</v>
      </c>
      <c r="E291" s="2366"/>
      <c r="F291" s="2366"/>
      <c r="G291" s="2367"/>
      <c r="M291" s="1494"/>
      <c r="N291" s="2342"/>
      <c r="O291" s="2343"/>
      <c r="P291" s="2343"/>
      <c r="Q291" s="2343"/>
      <c r="R291" s="2343"/>
      <c r="S291" s="1494"/>
      <c r="T291" s="1494"/>
      <c r="U291" s="1494"/>
    </row>
    <row r="292" spans="3:21" ht="15.75" customHeight="1" x14ac:dyDescent="0.25">
      <c r="C292" s="2407"/>
      <c r="D292" s="766" t="s">
        <v>365</v>
      </c>
      <c r="E292" s="766" t="s">
        <v>46</v>
      </c>
      <c r="F292" s="766" t="s">
        <v>58</v>
      </c>
      <c r="G292" s="767" t="s">
        <v>57</v>
      </c>
      <c r="M292" s="1494"/>
      <c r="N292" s="2342"/>
      <c r="O292" s="492"/>
      <c r="P292" s="492"/>
      <c r="Q292" s="492"/>
      <c r="R292" s="492"/>
      <c r="S292" s="1494"/>
      <c r="T292" s="1494"/>
      <c r="U292" s="1494"/>
    </row>
    <row r="293" spans="3:21" ht="15.75" customHeight="1" x14ac:dyDescent="0.25">
      <c r="C293" s="686" t="s">
        <v>268</v>
      </c>
      <c r="D293" s="797">
        <v>5991.0400000000009</v>
      </c>
      <c r="E293" s="797">
        <v>7645.4400000000014</v>
      </c>
      <c r="F293" s="797">
        <v>8771.840000000002</v>
      </c>
      <c r="G293" s="804">
        <v>9616.6400000000012</v>
      </c>
      <c r="M293" s="1494"/>
      <c r="N293" s="1766"/>
      <c r="O293" s="1768"/>
      <c r="P293" s="1040"/>
      <c r="Q293" s="1040"/>
      <c r="R293" s="1040"/>
      <c r="S293" s="1494"/>
      <c r="T293" s="1494"/>
      <c r="U293" s="1494"/>
    </row>
    <row r="294" spans="3:21" ht="15.75" customHeight="1" x14ac:dyDescent="0.25">
      <c r="C294" s="676" t="s">
        <v>269</v>
      </c>
      <c r="D294" s="1225">
        <v>6790.0800000000008</v>
      </c>
      <c r="E294" s="1225">
        <v>8444.4800000000014</v>
      </c>
      <c r="F294" s="1225">
        <v>9570.880000000001</v>
      </c>
      <c r="G294" s="1226">
        <v>10415.68</v>
      </c>
      <c r="M294" s="1494"/>
      <c r="N294" s="1039"/>
      <c r="O294" s="1768"/>
      <c r="P294" s="1040"/>
      <c r="Q294" s="1040"/>
      <c r="R294" s="1040"/>
      <c r="S294" s="1494"/>
      <c r="T294" s="1494"/>
      <c r="U294" s="1494"/>
    </row>
    <row r="295" spans="3:21" ht="15.75" customHeight="1" x14ac:dyDescent="0.25">
      <c r="C295" s="686" t="s">
        <v>270</v>
      </c>
      <c r="D295" s="797">
        <v>7092.8</v>
      </c>
      <c r="E295" s="797">
        <v>8747.2000000000007</v>
      </c>
      <c r="F295" s="797">
        <v>9873.6000000000022</v>
      </c>
      <c r="G295" s="804">
        <v>10718.400000000001</v>
      </c>
      <c r="M295" s="1494"/>
      <c r="N295" s="1766"/>
      <c r="O295" s="1768"/>
      <c r="P295" s="1040"/>
      <c r="Q295" s="1040"/>
      <c r="R295" s="1040"/>
      <c r="S295" s="1494"/>
      <c r="T295" s="1494"/>
      <c r="U295" s="1494"/>
    </row>
    <row r="296" spans="3:21" ht="15.75" customHeight="1" x14ac:dyDescent="0.25">
      <c r="C296" s="676" t="s">
        <v>170</v>
      </c>
      <c r="D296" s="1225">
        <v>7744</v>
      </c>
      <c r="E296" s="1225">
        <v>9398.4000000000015</v>
      </c>
      <c r="F296" s="1225">
        <v>10524.800000000003</v>
      </c>
      <c r="G296" s="1226">
        <v>11369.600000000002</v>
      </c>
      <c r="M296" s="1494"/>
      <c r="N296" s="1039"/>
      <c r="O296" s="1768"/>
      <c r="P296" s="1040"/>
      <c r="Q296" s="1040"/>
      <c r="R296" s="1040"/>
      <c r="S296" s="1494"/>
      <c r="T296" s="1494"/>
      <c r="U296" s="1494"/>
    </row>
    <row r="297" spans="3:21" ht="15.75" customHeight="1" x14ac:dyDescent="0.25">
      <c r="C297" s="686" t="s">
        <v>271</v>
      </c>
      <c r="D297" s="797">
        <v>8247.36</v>
      </c>
      <c r="E297" s="797">
        <v>9901.760000000002</v>
      </c>
      <c r="F297" s="797">
        <v>11028.160000000002</v>
      </c>
      <c r="G297" s="804">
        <v>11872.960000000001</v>
      </c>
      <c r="M297" s="1494"/>
      <c r="N297" s="1766"/>
      <c r="O297" s="1768"/>
      <c r="P297" s="1040"/>
      <c r="Q297" s="1040"/>
      <c r="R297" s="1040"/>
      <c r="S297" s="1494"/>
      <c r="T297" s="1494"/>
      <c r="U297" s="1494"/>
    </row>
    <row r="298" spans="3:21" ht="15.75" customHeight="1" x14ac:dyDescent="0.25">
      <c r="C298" s="676" t="s">
        <v>272</v>
      </c>
      <c r="D298" s="1225">
        <v>8930.2400000000016</v>
      </c>
      <c r="E298" s="1225">
        <v>10584.640000000001</v>
      </c>
      <c r="F298" s="1225">
        <v>11711.04</v>
      </c>
      <c r="G298" s="1226">
        <v>12555.840000000002</v>
      </c>
      <c r="M298" s="1494"/>
      <c r="N298" s="1039"/>
      <c r="O298" s="1768"/>
      <c r="P298" s="1040"/>
      <c r="Q298" s="1040"/>
      <c r="R298" s="1040"/>
      <c r="S298" s="1494"/>
      <c r="T298" s="1494"/>
      <c r="U298" s="1494"/>
    </row>
    <row r="299" spans="3:21" ht="15.75" customHeight="1" x14ac:dyDescent="0.25">
      <c r="C299" s="686" t="s">
        <v>273</v>
      </c>
      <c r="D299" s="797">
        <v>9731.0400000000009</v>
      </c>
      <c r="E299" s="797">
        <v>11385.440000000002</v>
      </c>
      <c r="F299" s="797">
        <v>12511.840000000002</v>
      </c>
      <c r="G299" s="804">
        <v>13356.640000000003</v>
      </c>
      <c r="M299" s="1494"/>
      <c r="N299" s="1766"/>
      <c r="O299" s="1768"/>
      <c r="P299" s="1040"/>
      <c r="Q299" s="1040"/>
      <c r="R299" s="1040"/>
      <c r="S299" s="1494"/>
      <c r="T299" s="1494"/>
      <c r="U299" s="1494"/>
    </row>
    <row r="300" spans="3:21" ht="15.75" customHeight="1" x14ac:dyDescent="0.25">
      <c r="C300" s="676" t="s">
        <v>274</v>
      </c>
      <c r="D300" s="1225">
        <v>7708.8</v>
      </c>
      <c r="E300" s="1225">
        <v>9363.2000000000025</v>
      </c>
      <c r="F300" s="1225">
        <v>10489.600000000002</v>
      </c>
      <c r="G300" s="1226">
        <v>11334.400000000001</v>
      </c>
      <c r="M300" s="1494"/>
      <c r="N300" s="1039"/>
      <c r="O300" s="1768"/>
      <c r="P300" s="1040"/>
      <c r="Q300" s="1040"/>
      <c r="R300" s="1040"/>
      <c r="S300" s="1494"/>
      <c r="T300" s="1494"/>
      <c r="U300" s="1494"/>
    </row>
    <row r="301" spans="3:21" ht="15.75" customHeight="1" thickBot="1" x14ac:dyDescent="0.3">
      <c r="C301" s="672" t="s">
        <v>275</v>
      </c>
      <c r="D301" s="1227">
        <v>6434.5600000000013</v>
      </c>
      <c r="E301" s="1227">
        <v>8088.9600000000009</v>
      </c>
      <c r="F301" s="1227">
        <v>9215.36</v>
      </c>
      <c r="G301" s="1228">
        <v>10060.160000000002</v>
      </c>
      <c r="M301" s="1494"/>
      <c r="N301" s="926"/>
      <c r="O301" s="1768"/>
      <c r="P301" s="1040"/>
      <c r="Q301" s="1040"/>
      <c r="R301" s="1040"/>
      <c r="S301" s="1494"/>
      <c r="T301" s="1494"/>
      <c r="U301" s="1494"/>
    </row>
    <row r="302" spans="3:21" ht="15.75" customHeight="1" x14ac:dyDescent="0.25">
      <c r="M302" s="1494"/>
      <c r="N302" s="1494"/>
      <c r="O302" s="1494"/>
      <c r="P302" s="1494"/>
      <c r="Q302" s="1494"/>
      <c r="R302" s="1494"/>
      <c r="S302" s="1494"/>
      <c r="T302" s="1494"/>
      <c r="U302" s="1494"/>
    </row>
    <row r="303" spans="3:21" ht="15.75" customHeight="1" x14ac:dyDescent="0.25">
      <c r="M303" s="1494"/>
      <c r="N303" s="1494"/>
      <c r="O303" s="1494"/>
      <c r="P303" s="1494"/>
      <c r="Q303" s="1494"/>
      <c r="R303" s="1494"/>
      <c r="S303" s="1494"/>
      <c r="T303" s="1494"/>
      <c r="U303" s="1494"/>
    </row>
    <row r="304" spans="3:21" ht="15.75" customHeight="1" thickBot="1" x14ac:dyDescent="0.35">
      <c r="C304" s="7" t="s">
        <v>296</v>
      </c>
      <c r="D304" s="6"/>
      <c r="E304" s="6"/>
      <c r="F304" s="96"/>
      <c r="G304" s="96"/>
      <c r="M304" s="1494"/>
      <c r="N304" s="1494"/>
      <c r="O304" s="1494"/>
      <c r="P304" s="1494"/>
      <c r="Q304" s="1494"/>
      <c r="R304" s="1494"/>
      <c r="S304" s="1494"/>
      <c r="T304" s="1494"/>
      <c r="U304" s="1494"/>
    </row>
    <row r="305" spans="1:21" ht="15.75" customHeight="1" x14ac:dyDescent="0.25">
      <c r="C305" s="2406" t="s">
        <v>172</v>
      </c>
      <c r="D305" s="2419" t="s">
        <v>59</v>
      </c>
      <c r="E305" s="2420"/>
      <c r="F305" s="2420"/>
      <c r="G305" s="2421"/>
      <c r="M305" s="1494"/>
      <c r="N305" s="2342"/>
      <c r="O305" s="2340"/>
      <c r="P305" s="2340"/>
      <c r="Q305" s="2340"/>
      <c r="R305" s="2340"/>
      <c r="S305" s="1494"/>
      <c r="T305" s="1494"/>
      <c r="U305" s="1494"/>
    </row>
    <row r="306" spans="1:21" ht="15.75" customHeight="1" x14ac:dyDescent="0.25">
      <c r="C306" s="2407"/>
      <c r="D306" s="2422" t="s">
        <v>53</v>
      </c>
      <c r="E306" s="2423"/>
      <c r="F306" s="2423"/>
      <c r="G306" s="2424"/>
      <c r="M306" s="1494"/>
      <c r="N306" s="2342"/>
      <c r="O306" s="2343"/>
      <c r="P306" s="2343"/>
      <c r="Q306" s="2343"/>
      <c r="R306" s="2343"/>
      <c r="S306" s="1494"/>
      <c r="T306" s="1494"/>
      <c r="U306" s="1494"/>
    </row>
    <row r="307" spans="1:21" ht="15.75" customHeight="1" x14ac:dyDescent="0.25">
      <c r="C307" s="2407"/>
      <c r="D307" s="1024" t="s">
        <v>365</v>
      </c>
      <c r="E307" s="1024" t="s">
        <v>46</v>
      </c>
      <c r="F307" s="1024" t="s">
        <v>58</v>
      </c>
      <c r="G307" s="1025" t="s">
        <v>57</v>
      </c>
      <c r="M307" s="1494"/>
      <c r="N307" s="2342"/>
      <c r="O307" s="492"/>
      <c r="P307" s="492"/>
      <c r="Q307" s="492"/>
      <c r="R307" s="492"/>
      <c r="S307" s="1494"/>
      <c r="T307" s="1494"/>
      <c r="U307" s="1494"/>
    </row>
    <row r="308" spans="1:21" ht="15.75" customHeight="1" x14ac:dyDescent="0.25">
      <c r="C308" s="686" t="s">
        <v>277</v>
      </c>
      <c r="D308" s="797">
        <v>5695.3600000000006</v>
      </c>
      <c r="E308" s="797">
        <v>7349.7600000000011</v>
      </c>
      <c r="F308" s="797">
        <v>8476.1600000000017</v>
      </c>
      <c r="G308" s="804">
        <v>9320.9600000000009</v>
      </c>
      <c r="M308" s="1494"/>
      <c r="N308" s="1766"/>
      <c r="O308" s="1768"/>
      <c r="P308" s="1040"/>
      <c r="Q308" s="1040"/>
      <c r="R308" s="1040"/>
      <c r="S308" s="1494"/>
      <c r="T308" s="1494"/>
      <c r="U308" s="1494"/>
    </row>
    <row r="309" spans="1:21" ht="15.75" customHeight="1" x14ac:dyDescent="0.25">
      <c r="B309" s="569"/>
      <c r="C309" s="676" t="s">
        <v>278</v>
      </c>
      <c r="D309" s="796">
        <v>6510.2400000000016</v>
      </c>
      <c r="E309" s="796">
        <v>8164.6400000000012</v>
      </c>
      <c r="F309" s="796">
        <v>9291.0400000000009</v>
      </c>
      <c r="G309" s="805">
        <v>10135.840000000002</v>
      </c>
      <c r="M309" s="1494"/>
      <c r="N309" s="1039"/>
      <c r="O309" s="1768"/>
      <c r="P309" s="1040"/>
      <c r="Q309" s="1040"/>
      <c r="R309" s="1040"/>
      <c r="S309" s="1494"/>
      <c r="T309" s="1494"/>
      <c r="U309" s="1494"/>
    </row>
    <row r="310" spans="1:21" ht="15.75" customHeight="1" x14ac:dyDescent="0.25">
      <c r="B310" s="569"/>
      <c r="C310" s="686" t="s">
        <v>279</v>
      </c>
      <c r="D310" s="797">
        <v>6830.5600000000013</v>
      </c>
      <c r="E310" s="797">
        <v>8484.9600000000009</v>
      </c>
      <c r="F310" s="797">
        <v>9611.36</v>
      </c>
      <c r="G310" s="804">
        <v>10456.160000000002</v>
      </c>
      <c r="M310" s="1494"/>
      <c r="N310" s="1766"/>
      <c r="O310" s="1768"/>
      <c r="P310" s="1040"/>
      <c r="Q310" s="1040"/>
      <c r="R310" s="1040"/>
      <c r="S310" s="1494"/>
      <c r="T310" s="1494"/>
      <c r="U310" s="1494"/>
    </row>
    <row r="311" spans="1:21" ht="15.75" customHeight="1" x14ac:dyDescent="0.25">
      <c r="B311" s="569"/>
      <c r="C311" s="676" t="s">
        <v>280</v>
      </c>
      <c r="D311" s="796">
        <v>7509.9200000000019</v>
      </c>
      <c r="E311" s="796">
        <v>9164.3200000000015</v>
      </c>
      <c r="F311" s="796">
        <v>10290.720000000001</v>
      </c>
      <c r="G311" s="805">
        <v>11135.520000000002</v>
      </c>
      <c r="M311" s="1494"/>
      <c r="N311" s="1039"/>
      <c r="O311" s="1768"/>
      <c r="P311" s="1040"/>
      <c r="Q311" s="1040"/>
      <c r="R311" s="1040"/>
      <c r="S311" s="1430"/>
      <c r="T311" s="1494"/>
      <c r="U311" s="1494"/>
    </row>
    <row r="312" spans="1:21" ht="15.75" customHeight="1" x14ac:dyDescent="0.25">
      <c r="B312" s="569"/>
      <c r="C312" s="686" t="s">
        <v>281</v>
      </c>
      <c r="D312" s="797">
        <v>7839.0400000000009</v>
      </c>
      <c r="E312" s="797">
        <v>9493.44</v>
      </c>
      <c r="F312" s="797">
        <v>10619.840000000002</v>
      </c>
      <c r="G312" s="804">
        <v>11464.640000000001</v>
      </c>
      <c r="M312" s="1494"/>
      <c r="N312" s="1766"/>
      <c r="O312" s="1768"/>
      <c r="P312" s="1040"/>
      <c r="Q312" s="1040"/>
      <c r="R312" s="1040"/>
      <c r="S312" s="1430"/>
      <c r="T312" s="1494"/>
      <c r="U312" s="1494"/>
    </row>
    <row r="313" spans="1:21" ht="15.75" customHeight="1" x14ac:dyDescent="0.25">
      <c r="B313" s="569"/>
      <c r="C313" s="676" t="s">
        <v>282</v>
      </c>
      <c r="D313" s="796">
        <v>8432.1600000000017</v>
      </c>
      <c r="E313" s="796">
        <v>10086.560000000001</v>
      </c>
      <c r="F313" s="796">
        <v>11212.960000000001</v>
      </c>
      <c r="G313" s="805">
        <v>12057.760000000002</v>
      </c>
      <c r="M313" s="1494"/>
      <c r="N313" s="1039"/>
      <c r="O313" s="1768"/>
      <c r="P313" s="1040"/>
      <c r="Q313" s="1040"/>
      <c r="R313" s="1040"/>
      <c r="S313" s="1430"/>
      <c r="T313" s="1494"/>
      <c r="U313" s="1494"/>
    </row>
    <row r="314" spans="1:21" ht="15.75" customHeight="1" x14ac:dyDescent="0.25">
      <c r="B314" s="569"/>
      <c r="C314" s="686" t="s">
        <v>283</v>
      </c>
      <c r="D314" s="797">
        <v>8872.1600000000017</v>
      </c>
      <c r="E314" s="797">
        <v>10526.560000000001</v>
      </c>
      <c r="F314" s="797">
        <v>11652.960000000001</v>
      </c>
      <c r="G314" s="804">
        <v>12497.760000000002</v>
      </c>
      <c r="M314" s="1494"/>
      <c r="N314" s="1766"/>
      <c r="O314" s="1768"/>
      <c r="P314" s="1040"/>
      <c r="Q314" s="1040"/>
      <c r="R314" s="1040"/>
      <c r="S314" s="1430"/>
      <c r="T314" s="1494"/>
      <c r="U314" s="1494"/>
    </row>
    <row r="315" spans="1:21" ht="15.75" customHeight="1" x14ac:dyDescent="0.25">
      <c r="B315" s="569"/>
      <c r="C315" s="676" t="s">
        <v>284</v>
      </c>
      <c r="D315" s="796">
        <v>7263.5200000000013</v>
      </c>
      <c r="E315" s="796">
        <v>8917.9200000000019</v>
      </c>
      <c r="F315" s="796">
        <v>10044.320000000002</v>
      </c>
      <c r="G315" s="805">
        <v>10889.120000000003</v>
      </c>
      <c r="M315" s="1494"/>
      <c r="N315" s="1039"/>
      <c r="O315" s="1768"/>
      <c r="P315" s="1040"/>
      <c r="Q315" s="1040"/>
      <c r="R315" s="1040"/>
      <c r="S315" s="1430"/>
      <c r="T315" s="1494"/>
      <c r="U315" s="1494"/>
    </row>
    <row r="316" spans="1:21" ht="15.75" customHeight="1" thickBot="1" x14ac:dyDescent="0.3">
      <c r="B316" s="569"/>
      <c r="C316" s="672" t="s">
        <v>285</v>
      </c>
      <c r="D316" s="1227">
        <v>6080.8000000000011</v>
      </c>
      <c r="E316" s="1227">
        <v>7735.2000000000007</v>
      </c>
      <c r="F316" s="1227">
        <v>8861.6</v>
      </c>
      <c r="G316" s="1228">
        <v>9706.4000000000015</v>
      </c>
      <c r="M316" s="1494"/>
      <c r="N316" s="926"/>
      <c r="O316" s="1768"/>
      <c r="P316" s="1040"/>
      <c r="Q316" s="1040"/>
      <c r="R316" s="1040"/>
      <c r="S316" s="1430"/>
      <c r="T316" s="1494"/>
      <c r="U316" s="1494"/>
    </row>
    <row r="317" spans="1:21" ht="15.75" customHeight="1" x14ac:dyDescent="0.25">
      <c r="M317" s="1494"/>
      <c r="N317" s="1494"/>
      <c r="O317" s="1494"/>
      <c r="P317" s="1494"/>
      <c r="Q317" s="1494"/>
      <c r="R317" s="1494"/>
      <c r="S317" s="1430"/>
      <c r="T317" s="1494"/>
      <c r="U317" s="1494"/>
    </row>
    <row r="318" spans="1:21" ht="15.75" customHeight="1" x14ac:dyDescent="0.25">
      <c r="G318" s="96"/>
      <c r="M318" s="1494"/>
      <c r="N318" s="1494"/>
      <c r="O318" s="1494"/>
      <c r="P318" s="1494"/>
      <c r="Q318" s="1494"/>
      <c r="R318" s="1494"/>
      <c r="S318" s="1430"/>
      <c r="T318" s="1494"/>
      <c r="U318" s="1494"/>
    </row>
    <row r="319" spans="1:21" ht="15.75" customHeight="1" thickBot="1" x14ac:dyDescent="0.35">
      <c r="A319" s="96"/>
      <c r="B319" s="96"/>
      <c r="C319" s="133" t="s">
        <v>374</v>
      </c>
      <c r="D319" s="584"/>
      <c r="E319" s="584"/>
      <c r="F319" s="485"/>
      <c r="G319" s="485"/>
      <c r="H319" s="96"/>
      <c r="I319" s="96"/>
      <c r="J319" s="96"/>
      <c r="M319" s="1494"/>
      <c r="N319" s="1494"/>
      <c r="O319" s="1494"/>
      <c r="P319" s="1494"/>
      <c r="Q319" s="1494"/>
      <c r="R319" s="1494"/>
      <c r="S319" s="1430"/>
      <c r="T319" s="1494"/>
      <c r="U319" s="1494"/>
    </row>
    <row r="320" spans="1:21" ht="15.75" customHeight="1" x14ac:dyDescent="0.25">
      <c r="A320" s="96"/>
      <c r="B320" s="96"/>
      <c r="C320" s="2406" t="s">
        <v>172</v>
      </c>
      <c r="D320" s="2398" t="s">
        <v>59</v>
      </c>
      <c r="E320" s="2398"/>
      <c r="F320" s="2398"/>
      <c r="G320" s="2399"/>
      <c r="H320" s="365"/>
      <c r="I320" s="365"/>
      <c r="J320" s="96"/>
      <c r="M320" s="1494"/>
      <c r="N320" s="2342"/>
      <c r="O320" s="2340"/>
      <c r="P320" s="2340"/>
      <c r="Q320" s="2340"/>
      <c r="R320" s="2340"/>
      <c r="S320" s="1430"/>
      <c r="T320" s="1494"/>
      <c r="U320" s="1494"/>
    </row>
    <row r="321" spans="1:21" ht="15.75" customHeight="1" x14ac:dyDescent="0.25">
      <c r="A321" s="96"/>
      <c r="B321" s="96"/>
      <c r="C321" s="2407"/>
      <c r="D321" s="2366" t="s">
        <v>53</v>
      </c>
      <c r="E321" s="2366"/>
      <c r="F321" s="2366"/>
      <c r="G321" s="2367"/>
      <c r="H321" s="96"/>
      <c r="I321" s="365"/>
      <c r="J321" s="96"/>
      <c r="M321" s="1494"/>
      <c r="N321" s="2342"/>
      <c r="O321" s="2343"/>
      <c r="P321" s="2343"/>
      <c r="Q321" s="2343"/>
      <c r="R321" s="2343"/>
      <c r="S321" s="1430"/>
      <c r="T321" s="1494"/>
      <c r="U321" s="1494"/>
    </row>
    <row r="322" spans="1:21" ht="15.75" customHeight="1" x14ac:dyDescent="0.3">
      <c r="A322" s="96"/>
      <c r="B322" s="95"/>
      <c r="C322" s="2407"/>
      <c r="D322" s="1024" t="s">
        <v>365</v>
      </c>
      <c r="E322" s="1024" t="s">
        <v>46</v>
      </c>
      <c r="F322" s="1024" t="s">
        <v>58</v>
      </c>
      <c r="G322" s="1025" t="s">
        <v>57</v>
      </c>
      <c r="H322" s="233"/>
      <c r="I322" s="365"/>
      <c r="J322" s="96"/>
      <c r="M322" s="1494"/>
      <c r="N322" s="2342"/>
      <c r="O322" s="492"/>
      <c r="P322" s="492"/>
      <c r="Q322" s="492"/>
      <c r="R322" s="492"/>
      <c r="S322" s="1430"/>
      <c r="T322" s="1494"/>
      <c r="U322" s="1494"/>
    </row>
    <row r="323" spans="1:21" ht="15.75" customHeight="1" x14ac:dyDescent="0.25">
      <c r="A323" s="96"/>
      <c r="B323" s="95"/>
      <c r="C323" s="686" t="s">
        <v>366</v>
      </c>
      <c r="D323" s="797">
        <v>4296.3360000000002</v>
      </c>
      <c r="E323" s="797">
        <v>5950.7360000000008</v>
      </c>
      <c r="F323" s="797">
        <v>7077.1360000000004</v>
      </c>
      <c r="G323" s="804">
        <v>7921.9360000000015</v>
      </c>
      <c r="H323" s="488"/>
      <c r="I323" s="96"/>
      <c r="J323" s="96"/>
      <c r="M323" s="1494"/>
      <c r="N323" s="1766"/>
      <c r="O323" s="1038"/>
      <c r="P323" s="1040"/>
      <c r="Q323" s="1040"/>
      <c r="R323" s="1040"/>
      <c r="S323" s="1430"/>
      <c r="T323" s="1494"/>
      <c r="U323" s="1494"/>
    </row>
    <row r="324" spans="1:21" ht="15.75" customHeight="1" x14ac:dyDescent="0.25">
      <c r="A324" s="96"/>
      <c r="B324" s="95"/>
      <c r="C324" s="676" t="s">
        <v>367</v>
      </c>
      <c r="D324" s="796">
        <v>4707.8416000000007</v>
      </c>
      <c r="E324" s="796">
        <v>6362.2416000000012</v>
      </c>
      <c r="F324" s="796">
        <v>7488.6415999999999</v>
      </c>
      <c r="G324" s="805">
        <v>8333.4416000000001</v>
      </c>
      <c r="H324" s="488"/>
      <c r="I324" s="96"/>
      <c r="J324" s="96"/>
      <c r="M324" s="1494"/>
      <c r="N324" s="1039"/>
      <c r="O324" s="1038"/>
      <c r="P324" s="1040"/>
      <c r="Q324" s="1040"/>
      <c r="R324" s="1040"/>
      <c r="S324" s="1430"/>
      <c r="T324" s="1494"/>
      <c r="U324" s="1494"/>
    </row>
    <row r="325" spans="1:21" ht="15.75" customHeight="1" x14ac:dyDescent="0.25">
      <c r="A325" s="96"/>
      <c r="B325" s="95"/>
      <c r="C325" s="686" t="s">
        <v>368</v>
      </c>
      <c r="D325" s="797">
        <v>5249.8688000000011</v>
      </c>
      <c r="E325" s="797">
        <v>6904.2688000000016</v>
      </c>
      <c r="F325" s="797">
        <v>8030.6688000000013</v>
      </c>
      <c r="G325" s="804">
        <v>8875.4688000000006</v>
      </c>
      <c r="H325" s="488"/>
      <c r="I325" s="96"/>
      <c r="J325" s="96"/>
      <c r="M325" s="1494"/>
      <c r="N325" s="1766"/>
      <c r="O325" s="1038"/>
      <c r="P325" s="1040"/>
      <c r="Q325" s="1040"/>
      <c r="R325" s="1040"/>
      <c r="S325" s="1430"/>
      <c r="T325" s="1494"/>
      <c r="U325" s="1494"/>
    </row>
    <row r="326" spans="1:21" ht="15.75" customHeight="1" x14ac:dyDescent="0.25">
      <c r="A326" s="96"/>
      <c r="B326" s="95"/>
      <c r="C326" s="676" t="s">
        <v>369</v>
      </c>
      <c r="D326" s="796">
        <v>5384.0160000000005</v>
      </c>
      <c r="E326" s="796">
        <v>7038.4160000000011</v>
      </c>
      <c r="F326" s="796">
        <v>8164.8160000000025</v>
      </c>
      <c r="G326" s="805">
        <v>9009.6160000000018</v>
      </c>
      <c r="H326" s="488"/>
      <c r="I326" s="96"/>
      <c r="J326" s="96"/>
      <c r="M326" s="1494"/>
      <c r="N326" s="1039"/>
      <c r="O326" s="1038"/>
      <c r="P326" s="1040"/>
      <c r="Q326" s="1040"/>
      <c r="R326" s="1040"/>
      <c r="S326" s="1430"/>
      <c r="T326" s="1494"/>
      <c r="U326" s="1494"/>
    </row>
    <row r="327" spans="1:21" ht="15.75" customHeight="1" x14ac:dyDescent="0.25">
      <c r="A327" s="96"/>
      <c r="B327" s="95"/>
      <c r="C327" s="686" t="s">
        <v>370</v>
      </c>
      <c r="D327" s="797">
        <v>5964.112000000001</v>
      </c>
      <c r="E327" s="797">
        <v>7618.5120000000024</v>
      </c>
      <c r="F327" s="797">
        <v>8744.9120000000021</v>
      </c>
      <c r="G327" s="804">
        <v>9589.7120000000032</v>
      </c>
      <c r="H327" s="488"/>
      <c r="I327" s="96"/>
      <c r="J327" s="96"/>
      <c r="M327" s="1494"/>
      <c r="N327" s="1766"/>
      <c r="O327" s="1038"/>
      <c r="P327" s="1040"/>
      <c r="Q327" s="1040"/>
      <c r="R327" s="1040"/>
      <c r="S327" s="1430"/>
      <c r="T327" s="1494"/>
      <c r="U327" s="1494"/>
    </row>
    <row r="328" spans="1:21" ht="15.75" customHeight="1" x14ac:dyDescent="0.25">
      <c r="A328" s="96"/>
      <c r="B328" s="95"/>
      <c r="C328" s="676" t="s">
        <v>371</v>
      </c>
      <c r="D328" s="796">
        <v>6598.5920000000015</v>
      </c>
      <c r="E328" s="796">
        <v>8252.992000000002</v>
      </c>
      <c r="F328" s="796">
        <v>9379.3920000000035</v>
      </c>
      <c r="G328" s="805">
        <v>10224.192000000003</v>
      </c>
      <c r="H328" s="488"/>
      <c r="I328" s="96"/>
      <c r="J328" s="96"/>
      <c r="M328" s="1494"/>
      <c r="N328" s="1039"/>
      <c r="O328" s="1038"/>
      <c r="P328" s="1040"/>
      <c r="Q328" s="1040"/>
      <c r="R328" s="1040"/>
      <c r="S328" s="1430"/>
      <c r="T328" s="1494"/>
      <c r="U328" s="1494"/>
    </row>
    <row r="329" spans="1:21" ht="15.75" customHeight="1" x14ac:dyDescent="0.3">
      <c r="A329" s="96"/>
      <c r="B329" s="95"/>
      <c r="C329" s="686" t="s">
        <v>372</v>
      </c>
      <c r="D329" s="797">
        <v>7066.2944000000007</v>
      </c>
      <c r="E329" s="797">
        <v>8720.6944000000021</v>
      </c>
      <c r="F329" s="797">
        <v>9847.0944000000018</v>
      </c>
      <c r="G329" s="804">
        <v>10691.894400000003</v>
      </c>
      <c r="H329" s="489"/>
      <c r="I329" s="122"/>
      <c r="J329" s="96"/>
      <c r="M329" s="1494"/>
      <c r="N329" s="1766"/>
      <c r="O329" s="1038"/>
      <c r="P329" s="1040"/>
      <c r="Q329" s="1040"/>
      <c r="R329" s="1040"/>
      <c r="S329" s="1430"/>
      <c r="T329" s="1494"/>
      <c r="U329" s="1494"/>
    </row>
    <row r="330" spans="1:21" ht="15.75" customHeight="1" x14ac:dyDescent="0.25">
      <c r="B330" s="95"/>
      <c r="C330" s="798" t="s">
        <v>373</v>
      </c>
      <c r="D330" s="796">
        <v>5585.2368000000015</v>
      </c>
      <c r="E330" s="796">
        <v>7239.636800000002</v>
      </c>
      <c r="F330" s="796">
        <v>8366.0368000000017</v>
      </c>
      <c r="G330" s="805">
        <v>9210.8368000000028</v>
      </c>
      <c r="M330" s="1494"/>
      <c r="N330" s="1039"/>
      <c r="O330" s="1038"/>
      <c r="P330" s="1040"/>
      <c r="Q330" s="1040"/>
      <c r="R330" s="1040"/>
      <c r="S330" s="1430"/>
      <c r="T330" s="1494"/>
      <c r="U330" s="1494"/>
    </row>
    <row r="331" spans="1:21" ht="15.75" customHeight="1" thickBot="1" x14ac:dyDescent="0.3">
      <c r="B331" s="95"/>
      <c r="C331" s="672" t="s">
        <v>949</v>
      </c>
      <c r="D331" s="1227">
        <v>4624.4528000000009</v>
      </c>
      <c r="E331" s="1227">
        <v>6278.8528000000006</v>
      </c>
      <c r="F331" s="1227">
        <v>7405.252800000002</v>
      </c>
      <c r="G331" s="1228">
        <v>8250.0528000000031</v>
      </c>
      <c r="M331" s="1494"/>
      <c r="N331" s="920"/>
      <c r="O331" s="1038"/>
      <c r="P331" s="1040"/>
      <c r="Q331" s="1040"/>
      <c r="R331" s="1040"/>
      <c r="S331" s="1430"/>
      <c r="T331" s="1494"/>
      <c r="U331" s="1494"/>
    </row>
    <row r="332" spans="1:21" ht="15.75" customHeight="1" x14ac:dyDescent="0.25">
      <c r="B332" s="95"/>
      <c r="M332" s="1494"/>
      <c r="N332" s="1494"/>
      <c r="O332" s="1494"/>
      <c r="P332" s="1494"/>
      <c r="Q332" s="1494"/>
      <c r="R332" s="1494"/>
      <c r="S332" s="1430"/>
      <c r="T332" s="1494"/>
      <c r="U332" s="1494"/>
    </row>
    <row r="333" spans="1:21" ht="15.75" customHeight="1" x14ac:dyDescent="0.25">
      <c r="B333" s="95"/>
      <c r="M333" s="1494"/>
      <c r="N333" s="1494"/>
      <c r="O333" s="1494"/>
      <c r="P333" s="1494"/>
      <c r="Q333" s="1494"/>
      <c r="R333" s="1494"/>
      <c r="S333" s="1430"/>
      <c r="T333" s="1494"/>
      <c r="U333" s="1494"/>
    </row>
    <row r="334" spans="1:21" ht="15.75" customHeight="1" thickBot="1" x14ac:dyDescent="0.35">
      <c r="B334" s="95"/>
      <c r="C334" s="2323" t="s">
        <v>687</v>
      </c>
      <c r="D334" s="2382"/>
      <c r="E334" s="2382"/>
      <c r="F334" s="2382"/>
      <c r="G334" s="2382"/>
      <c r="M334" s="1494"/>
      <c r="N334" s="1494"/>
      <c r="O334" s="1494"/>
      <c r="P334" s="1494"/>
      <c r="Q334" s="1494"/>
      <c r="R334" s="1494"/>
      <c r="S334" s="1430"/>
      <c r="T334" s="1494"/>
      <c r="U334" s="1494"/>
    </row>
    <row r="335" spans="1:21" ht="15.75" customHeight="1" x14ac:dyDescent="0.25">
      <c r="B335" s="95"/>
      <c r="C335" s="1877" t="s">
        <v>172</v>
      </c>
      <c r="D335" s="2304" t="s">
        <v>59</v>
      </c>
      <c r="E335" s="2401"/>
      <c r="F335" s="2401"/>
      <c r="G335" s="2402"/>
      <c r="M335" s="1494"/>
      <c r="N335" s="1825"/>
      <c r="O335" s="2290"/>
      <c r="P335" s="2290"/>
      <c r="Q335" s="2290"/>
      <c r="R335" s="2290"/>
      <c r="S335" s="1430"/>
      <c r="T335" s="1494"/>
      <c r="U335" s="1494"/>
    </row>
    <row r="336" spans="1:21" ht="15.75" customHeight="1" x14ac:dyDescent="0.25">
      <c r="B336" s="95"/>
      <c r="C336" s="1878"/>
      <c r="D336" s="2403" t="s">
        <v>53</v>
      </c>
      <c r="E336" s="2404"/>
      <c r="F336" s="2404"/>
      <c r="G336" s="2405"/>
      <c r="M336" s="1494"/>
      <c r="N336" s="1825"/>
      <c r="O336" s="2290"/>
      <c r="P336" s="2290"/>
      <c r="Q336" s="2290"/>
      <c r="R336" s="2290"/>
      <c r="S336" s="1430"/>
      <c r="T336" s="1494"/>
      <c r="U336" s="1494"/>
    </row>
    <row r="337" spans="2:21" ht="15.75" customHeight="1" x14ac:dyDescent="0.25">
      <c r="B337" s="95"/>
      <c r="C337" s="1878"/>
      <c r="D337" s="1013" t="s">
        <v>365</v>
      </c>
      <c r="E337" s="1013" t="s">
        <v>46</v>
      </c>
      <c r="F337" s="1013" t="s">
        <v>58</v>
      </c>
      <c r="G337" s="1015" t="s">
        <v>57</v>
      </c>
      <c r="M337" s="1494"/>
      <c r="N337" s="1825"/>
      <c r="O337" s="1491"/>
      <c r="P337" s="1491"/>
      <c r="Q337" s="1491"/>
      <c r="R337" s="1491"/>
      <c r="S337" s="1430"/>
      <c r="T337" s="1494"/>
      <c r="U337" s="1494"/>
    </row>
    <row r="338" spans="2:21" ht="15.75" customHeight="1" x14ac:dyDescent="0.25">
      <c r="B338" s="95"/>
      <c r="C338" s="428" t="s">
        <v>688</v>
      </c>
      <c r="D338" s="797">
        <v>4096.9280000000008</v>
      </c>
      <c r="E338" s="797">
        <v>5751.3280000000013</v>
      </c>
      <c r="F338" s="797">
        <v>6877.7280000000019</v>
      </c>
      <c r="G338" s="804">
        <v>7722.5280000000021</v>
      </c>
      <c r="M338" s="1494"/>
      <c r="N338" s="1431"/>
      <c r="O338" s="1038"/>
      <c r="P338" s="1423"/>
      <c r="Q338" s="1423"/>
      <c r="R338" s="1423"/>
      <c r="S338" s="1430"/>
      <c r="T338" s="1494"/>
      <c r="U338" s="1494"/>
    </row>
    <row r="339" spans="2:21" ht="15.75" customHeight="1" x14ac:dyDescent="0.25">
      <c r="B339" s="95"/>
      <c r="C339" s="1012" t="s">
        <v>689</v>
      </c>
      <c r="D339" s="796">
        <v>4874.6192000000001</v>
      </c>
      <c r="E339" s="796">
        <v>6529.0192000000015</v>
      </c>
      <c r="F339" s="796">
        <v>7655.4192000000012</v>
      </c>
      <c r="G339" s="805">
        <v>8500.2192000000014</v>
      </c>
      <c r="M339" s="1494"/>
      <c r="N339" s="1424"/>
      <c r="O339" s="1038"/>
      <c r="P339" s="1423"/>
      <c r="Q339" s="1423"/>
      <c r="R339" s="1423"/>
      <c r="S339" s="1430"/>
      <c r="T339" s="1494"/>
      <c r="U339" s="1494"/>
    </row>
    <row r="340" spans="2:21" ht="15.75" customHeight="1" x14ac:dyDescent="0.25">
      <c r="B340" s="95"/>
      <c r="C340" s="428" t="s">
        <v>690</v>
      </c>
      <c r="D340" s="797">
        <v>5059.5248000000011</v>
      </c>
      <c r="E340" s="797">
        <v>6713.9248000000007</v>
      </c>
      <c r="F340" s="797">
        <v>7840.3247999999994</v>
      </c>
      <c r="G340" s="804">
        <v>8685.1247999999996</v>
      </c>
      <c r="M340" s="1494"/>
      <c r="N340" s="1431"/>
      <c r="O340" s="1038"/>
      <c r="P340" s="1423"/>
      <c r="Q340" s="1423"/>
      <c r="R340" s="1423"/>
      <c r="S340" s="1430"/>
      <c r="T340" s="1494"/>
      <c r="U340" s="1494"/>
    </row>
    <row r="341" spans="2:21" ht="15.75" customHeight="1" x14ac:dyDescent="0.25">
      <c r="B341" s="95"/>
      <c r="C341" s="799" t="s">
        <v>691</v>
      </c>
      <c r="D341" s="796">
        <v>5561.6704000000009</v>
      </c>
      <c r="E341" s="796">
        <v>7216.0704000000014</v>
      </c>
      <c r="F341" s="796">
        <v>8342.470400000002</v>
      </c>
      <c r="G341" s="805">
        <v>9187.2704000000012</v>
      </c>
      <c r="M341" s="1494"/>
      <c r="N341" s="853"/>
      <c r="O341" s="1038"/>
      <c r="P341" s="1423"/>
      <c r="Q341" s="1423"/>
      <c r="R341" s="1423"/>
      <c r="S341" s="1430"/>
      <c r="T341" s="1494"/>
      <c r="U341" s="1494"/>
    </row>
    <row r="342" spans="2:21" ht="15.75" customHeight="1" x14ac:dyDescent="0.25">
      <c r="B342" s="95"/>
      <c r="C342" s="428" t="s">
        <v>692</v>
      </c>
      <c r="D342" s="797">
        <v>6091.0080000000016</v>
      </c>
      <c r="E342" s="797">
        <v>7745.4080000000022</v>
      </c>
      <c r="F342" s="797">
        <v>8871.8080000000027</v>
      </c>
      <c r="G342" s="804">
        <v>9716.608000000002</v>
      </c>
      <c r="M342" s="1494"/>
      <c r="N342" s="1431"/>
      <c r="O342" s="1038"/>
      <c r="P342" s="1423"/>
      <c r="Q342" s="1423"/>
      <c r="R342" s="1423"/>
      <c r="S342" s="1430"/>
      <c r="T342" s="1494"/>
      <c r="U342" s="1494"/>
    </row>
    <row r="343" spans="2:21" ht="15.75" customHeight="1" x14ac:dyDescent="0.25">
      <c r="B343" s="95"/>
      <c r="C343" s="799" t="s">
        <v>693</v>
      </c>
      <c r="D343" s="796">
        <v>6506.1392000000014</v>
      </c>
      <c r="E343" s="796">
        <v>8160.5392000000011</v>
      </c>
      <c r="F343" s="796">
        <v>9286.9392000000007</v>
      </c>
      <c r="G343" s="805">
        <v>10131.739200000002</v>
      </c>
      <c r="M343" s="1494"/>
      <c r="N343" s="853"/>
      <c r="O343" s="1038"/>
      <c r="P343" s="1423"/>
      <c r="Q343" s="1423"/>
      <c r="R343" s="1423"/>
      <c r="S343" s="1430"/>
      <c r="T343" s="1494"/>
      <c r="U343" s="1494"/>
    </row>
    <row r="344" spans="2:21" ht="15.75" customHeight="1" x14ac:dyDescent="0.25">
      <c r="B344" s="95"/>
      <c r="C344" s="428" t="s">
        <v>694</v>
      </c>
      <c r="D344" s="797">
        <v>6906.7680000000009</v>
      </c>
      <c r="E344" s="797">
        <v>8561.1680000000015</v>
      </c>
      <c r="F344" s="797">
        <v>9687.5680000000011</v>
      </c>
      <c r="G344" s="804">
        <v>10532.368000000002</v>
      </c>
      <c r="M344" s="1494"/>
      <c r="N344" s="1431"/>
      <c r="O344" s="1038"/>
      <c r="P344" s="1423"/>
      <c r="Q344" s="1423"/>
      <c r="R344" s="1423"/>
      <c r="S344" s="1430"/>
      <c r="T344" s="1494"/>
      <c r="U344" s="1494"/>
    </row>
    <row r="345" spans="2:21" ht="15.75" customHeight="1" x14ac:dyDescent="0.25">
      <c r="B345" s="95"/>
      <c r="C345" s="799" t="s">
        <v>695</v>
      </c>
      <c r="D345" s="796">
        <v>5587.0496000000012</v>
      </c>
      <c r="E345" s="796">
        <v>7241.4496000000017</v>
      </c>
      <c r="F345" s="796">
        <v>8367.8496000000014</v>
      </c>
      <c r="G345" s="805">
        <v>9212.6496000000025</v>
      </c>
      <c r="M345" s="1494"/>
      <c r="N345" s="853"/>
      <c r="O345" s="1038"/>
      <c r="P345" s="1423"/>
      <c r="Q345" s="1423"/>
      <c r="R345" s="1423"/>
      <c r="S345" s="1430"/>
      <c r="T345" s="1494"/>
      <c r="U345" s="1494"/>
    </row>
    <row r="346" spans="2:21" ht="15.75" customHeight="1" x14ac:dyDescent="0.25">
      <c r="B346" s="95"/>
      <c r="C346" s="428" t="s">
        <v>697</v>
      </c>
      <c r="D346" s="797">
        <v>4267.3311999999996</v>
      </c>
      <c r="E346" s="797">
        <v>5921.7312000000011</v>
      </c>
      <c r="F346" s="797">
        <v>7048.1312000000007</v>
      </c>
      <c r="G346" s="804">
        <v>7892.9312000000009</v>
      </c>
      <c r="M346" s="1494"/>
      <c r="N346" s="1431"/>
      <c r="O346" s="1038"/>
      <c r="P346" s="1423"/>
      <c r="Q346" s="1423"/>
      <c r="R346" s="1423"/>
      <c r="S346" s="1430"/>
      <c r="T346" s="1494"/>
      <c r="U346" s="1494"/>
    </row>
    <row r="347" spans="2:21" ht="15.75" customHeight="1" thickBot="1" x14ac:dyDescent="0.3">
      <c r="B347" s="95"/>
      <c r="C347" s="800" t="s">
        <v>1050</v>
      </c>
      <c r="D347" s="806">
        <v>7693.5232000000005</v>
      </c>
      <c r="E347" s="806">
        <v>9347.9232000000011</v>
      </c>
      <c r="F347" s="806">
        <v>10474.323200000001</v>
      </c>
      <c r="G347" s="807">
        <v>11319.123200000002</v>
      </c>
      <c r="M347" s="1494"/>
      <c r="N347" s="853"/>
      <c r="O347" s="1038"/>
      <c r="P347" s="1423"/>
      <c r="Q347" s="1423"/>
      <c r="R347" s="1423"/>
      <c r="S347" s="1430"/>
      <c r="T347" s="1494"/>
      <c r="U347" s="1494"/>
    </row>
    <row r="348" spans="2:21" ht="15.75" customHeight="1" x14ac:dyDescent="0.25">
      <c r="B348" s="95"/>
      <c r="M348" s="1494"/>
      <c r="N348" s="1494"/>
      <c r="O348" s="1494"/>
      <c r="P348" s="1494"/>
      <c r="Q348" s="1494"/>
      <c r="R348" s="1494"/>
      <c r="S348" s="1430"/>
      <c r="T348" s="1494"/>
      <c r="U348" s="1494"/>
    </row>
    <row r="349" spans="2:21" ht="15.75" customHeight="1" x14ac:dyDescent="0.25">
      <c r="B349" s="95"/>
      <c r="M349" s="1494"/>
      <c r="N349" s="1494"/>
      <c r="O349" s="1494"/>
      <c r="P349" s="1494"/>
      <c r="Q349" s="1494"/>
      <c r="R349" s="1494"/>
      <c r="S349" s="1430"/>
      <c r="T349" s="1494"/>
      <c r="U349" s="1494"/>
    </row>
    <row r="350" spans="2:21" ht="15.75" customHeight="1" thickBot="1" x14ac:dyDescent="0.35">
      <c r="B350" s="95"/>
      <c r="C350" s="265" t="s">
        <v>698</v>
      </c>
      <c r="D350" s="265"/>
      <c r="E350" s="265"/>
      <c r="F350" s="265"/>
      <c r="G350" s="37"/>
      <c r="M350" s="1494"/>
      <c r="N350" s="1494"/>
      <c r="O350" s="1494"/>
      <c r="P350" s="1494"/>
      <c r="Q350" s="1494"/>
      <c r="R350" s="1494"/>
      <c r="S350" s="1430"/>
      <c r="T350" s="1494"/>
      <c r="U350" s="1494"/>
    </row>
    <row r="351" spans="2:21" ht="15.75" customHeight="1" x14ac:dyDescent="0.25">
      <c r="B351" s="95"/>
      <c r="C351" s="2392" t="s">
        <v>172</v>
      </c>
      <c r="D351" s="2346" t="s">
        <v>59</v>
      </c>
      <c r="E351" s="2346"/>
      <c r="F351" s="2346"/>
      <c r="G351" s="2440"/>
      <c r="M351" s="1494"/>
      <c r="N351" s="1825"/>
      <c r="O351" s="2027"/>
      <c r="P351" s="2027"/>
      <c r="Q351" s="2027"/>
      <c r="R351" s="2027"/>
      <c r="S351" s="1430"/>
      <c r="T351" s="1494"/>
      <c r="U351" s="1494"/>
    </row>
    <row r="352" spans="2:21" ht="15.75" customHeight="1" x14ac:dyDescent="0.25">
      <c r="B352" s="95"/>
      <c r="C352" s="2393"/>
      <c r="D352" s="2412" t="s">
        <v>53</v>
      </c>
      <c r="E352" s="2412"/>
      <c r="F352" s="2412"/>
      <c r="G352" s="2413"/>
      <c r="M352" s="1494"/>
      <c r="N352" s="1825"/>
      <c r="O352" s="2027"/>
      <c r="P352" s="2027"/>
      <c r="Q352" s="2027"/>
      <c r="R352" s="2027"/>
      <c r="S352" s="1430"/>
      <c r="T352" s="1494"/>
      <c r="U352" s="1494"/>
    </row>
    <row r="353" spans="2:21" ht="15.75" customHeight="1" x14ac:dyDescent="0.25">
      <c r="B353" s="95"/>
      <c r="C353" s="2394"/>
      <c r="D353" s="1013" t="s">
        <v>365</v>
      </c>
      <c r="E353" s="1013" t="s">
        <v>46</v>
      </c>
      <c r="F353" s="1013" t="s">
        <v>58</v>
      </c>
      <c r="G353" s="1015" t="s">
        <v>57</v>
      </c>
      <c r="M353" s="1494"/>
      <c r="N353" s="1825"/>
      <c r="O353" s="1491"/>
      <c r="P353" s="1491"/>
      <c r="Q353" s="1491"/>
      <c r="R353" s="1491"/>
      <c r="S353" s="1430"/>
      <c r="T353" s="1494"/>
      <c r="U353" s="1494"/>
    </row>
    <row r="354" spans="2:21" ht="15.75" customHeight="1" x14ac:dyDescent="0.25">
      <c r="B354" s="1817"/>
      <c r="C354" s="699" t="s">
        <v>298</v>
      </c>
      <c r="D354" s="797">
        <v>3921.0864000000001</v>
      </c>
      <c r="E354" s="797">
        <v>5575.4864000000007</v>
      </c>
      <c r="F354" s="797">
        <v>6701.8864000000003</v>
      </c>
      <c r="G354" s="804">
        <v>7546.6864000000005</v>
      </c>
      <c r="M354" s="1494"/>
      <c r="N354" s="204"/>
      <c r="O354" s="1038"/>
      <c r="P354" s="1423"/>
      <c r="Q354" s="1423"/>
      <c r="R354" s="1423"/>
      <c r="S354" s="1430"/>
      <c r="T354" s="1494"/>
      <c r="U354" s="1494"/>
    </row>
    <row r="355" spans="2:21" ht="15.75" customHeight="1" x14ac:dyDescent="0.25">
      <c r="B355" s="1817"/>
      <c r="C355" s="801" t="s">
        <v>299</v>
      </c>
      <c r="D355" s="796">
        <v>4481.2416000000003</v>
      </c>
      <c r="E355" s="796">
        <v>6135.6416000000008</v>
      </c>
      <c r="F355" s="796">
        <v>7262.0416000000005</v>
      </c>
      <c r="G355" s="805">
        <v>8106.8415999999997</v>
      </c>
      <c r="M355" s="1494"/>
      <c r="N355" s="1037"/>
      <c r="O355" s="1038"/>
      <c r="P355" s="1423"/>
      <c r="Q355" s="1423"/>
      <c r="R355" s="1423"/>
      <c r="S355" s="1430"/>
      <c r="T355" s="1494"/>
      <c r="U355" s="1494"/>
    </row>
    <row r="356" spans="2:21" ht="15.75" customHeight="1" x14ac:dyDescent="0.25">
      <c r="B356" s="1817"/>
      <c r="C356" s="699" t="s">
        <v>300</v>
      </c>
      <c r="D356" s="797">
        <v>4803.920000000001</v>
      </c>
      <c r="E356" s="797">
        <v>6458.3200000000006</v>
      </c>
      <c r="F356" s="797">
        <v>7584.7200000000012</v>
      </c>
      <c r="G356" s="804">
        <v>8429.5200000000023</v>
      </c>
      <c r="M356" s="1494"/>
      <c r="N356" s="204"/>
      <c r="O356" s="1038"/>
      <c r="P356" s="1423"/>
      <c r="Q356" s="1423"/>
      <c r="R356" s="1423"/>
      <c r="S356" s="1430"/>
      <c r="T356" s="1494"/>
      <c r="U356" s="1494"/>
    </row>
    <row r="357" spans="2:21" ht="15.75" customHeight="1" x14ac:dyDescent="0.25">
      <c r="B357" s="1817"/>
      <c r="C357" s="801" t="s">
        <v>301</v>
      </c>
      <c r="D357" s="796">
        <v>5295.1888000000008</v>
      </c>
      <c r="E357" s="796">
        <v>6949.5888000000014</v>
      </c>
      <c r="F357" s="796">
        <v>8075.988800000001</v>
      </c>
      <c r="G357" s="805">
        <v>8920.7888000000003</v>
      </c>
      <c r="M357" s="1494"/>
      <c r="N357" s="1037"/>
      <c r="O357" s="1038"/>
      <c r="P357" s="1423"/>
      <c r="Q357" s="1423"/>
      <c r="R357" s="1423"/>
      <c r="S357" s="1430"/>
      <c r="T357" s="1494"/>
      <c r="U357" s="1494"/>
    </row>
    <row r="358" spans="2:21" ht="15.75" customHeight="1" x14ac:dyDescent="0.25">
      <c r="B358" s="1817"/>
      <c r="C358" s="699" t="s">
        <v>302</v>
      </c>
      <c r="D358" s="797">
        <v>6060.1904000000004</v>
      </c>
      <c r="E358" s="797">
        <v>7714.590400000001</v>
      </c>
      <c r="F358" s="797">
        <v>8840.9904000000006</v>
      </c>
      <c r="G358" s="804">
        <v>9685.7904000000017</v>
      </c>
      <c r="M358" s="1494"/>
      <c r="N358" s="204"/>
      <c r="O358" s="1038"/>
      <c r="P358" s="1423"/>
      <c r="Q358" s="1423"/>
      <c r="R358" s="1423"/>
      <c r="S358" s="1430"/>
      <c r="T358" s="1494"/>
      <c r="U358" s="1494"/>
    </row>
    <row r="359" spans="2:21" ht="15.75" customHeight="1" x14ac:dyDescent="0.25">
      <c r="B359" s="1817"/>
      <c r="C359" s="801" t="s">
        <v>303</v>
      </c>
      <c r="D359" s="796">
        <v>6413.6864000000005</v>
      </c>
      <c r="E359" s="796">
        <v>8068.0864000000001</v>
      </c>
      <c r="F359" s="796">
        <v>9194.4863999999998</v>
      </c>
      <c r="G359" s="805">
        <v>10039.286400000001</v>
      </c>
      <c r="M359" s="1494"/>
      <c r="N359" s="1037"/>
      <c r="O359" s="1038"/>
      <c r="P359" s="1423"/>
      <c r="Q359" s="1423"/>
      <c r="R359" s="1423"/>
      <c r="S359" s="1430"/>
      <c r="T359" s="1494"/>
      <c r="U359" s="1494"/>
    </row>
    <row r="360" spans="2:21" ht="15.75" customHeight="1" x14ac:dyDescent="0.25">
      <c r="B360" s="1817"/>
      <c r="C360" s="699" t="s">
        <v>304</v>
      </c>
      <c r="D360" s="797">
        <v>6921.2704000000003</v>
      </c>
      <c r="E360" s="797">
        <v>8575.6704000000009</v>
      </c>
      <c r="F360" s="797">
        <v>9702.0704000000023</v>
      </c>
      <c r="G360" s="804">
        <v>10546.870400000002</v>
      </c>
      <c r="M360" s="1494"/>
      <c r="N360" s="204"/>
      <c r="O360" s="1038"/>
      <c r="P360" s="1423"/>
      <c r="Q360" s="1423"/>
      <c r="R360" s="1423"/>
      <c r="S360" s="1430"/>
      <c r="T360" s="1494"/>
      <c r="U360" s="1494"/>
    </row>
    <row r="361" spans="2:21" ht="15.75" customHeight="1" x14ac:dyDescent="0.25">
      <c r="B361" s="1817"/>
      <c r="C361" s="801" t="s">
        <v>305</v>
      </c>
      <c r="D361" s="796">
        <v>5186.4208000000008</v>
      </c>
      <c r="E361" s="796">
        <v>6840.8208000000004</v>
      </c>
      <c r="F361" s="796">
        <v>7967.2208000000001</v>
      </c>
      <c r="G361" s="805">
        <v>8812.0208000000002</v>
      </c>
      <c r="M361" s="1494"/>
      <c r="N361" s="1037"/>
      <c r="O361" s="1038"/>
      <c r="P361" s="1423"/>
      <c r="Q361" s="1423"/>
      <c r="R361" s="1423"/>
      <c r="S361" s="1430"/>
      <c r="T361" s="1494"/>
      <c r="U361" s="1494"/>
    </row>
    <row r="362" spans="2:21" ht="15.75" customHeight="1" x14ac:dyDescent="0.25">
      <c r="B362" s="1817"/>
      <c r="C362" s="699" t="s">
        <v>306</v>
      </c>
      <c r="D362" s="797">
        <v>4588.1968000000006</v>
      </c>
      <c r="E362" s="797">
        <v>6242.5968000000012</v>
      </c>
      <c r="F362" s="797">
        <v>7368.9968000000008</v>
      </c>
      <c r="G362" s="804">
        <v>8213.7968000000019</v>
      </c>
      <c r="M362" s="1494"/>
      <c r="N362" s="204"/>
      <c r="O362" s="1038"/>
      <c r="P362" s="1423"/>
      <c r="Q362" s="1423"/>
      <c r="R362" s="1423"/>
      <c r="S362" s="1430"/>
      <c r="T362" s="1494"/>
      <c r="U362" s="1494"/>
    </row>
    <row r="363" spans="2:21" ht="15.75" customHeight="1" thickBot="1" x14ac:dyDescent="0.3">
      <c r="B363" s="1817"/>
      <c r="C363" s="802" t="s">
        <v>1049</v>
      </c>
      <c r="D363" s="806">
        <v>8717.7552000000014</v>
      </c>
      <c r="E363" s="806">
        <v>10372.155200000001</v>
      </c>
      <c r="F363" s="806">
        <v>11498.555200000003</v>
      </c>
      <c r="G363" s="807">
        <v>12343.355200000002</v>
      </c>
      <c r="M363" s="1494"/>
      <c r="N363" s="1037"/>
      <c r="O363" s="1038"/>
      <c r="P363" s="1423"/>
      <c r="Q363" s="1423"/>
      <c r="R363" s="1423"/>
      <c r="S363" s="1430"/>
      <c r="T363" s="1494"/>
      <c r="U363" s="1494"/>
    </row>
    <row r="364" spans="2:21" ht="15.75" customHeight="1" x14ac:dyDescent="0.25">
      <c r="B364" s="95"/>
      <c r="M364" s="1494"/>
      <c r="N364" s="1494"/>
      <c r="O364" s="1494"/>
      <c r="P364" s="1494"/>
      <c r="Q364" s="1494"/>
      <c r="R364" s="1494"/>
      <c r="S364" s="1430"/>
      <c r="T364" s="1494"/>
      <c r="U364" s="1494"/>
    </row>
    <row r="365" spans="2:21" ht="15.75" customHeight="1" x14ac:dyDescent="0.25">
      <c r="B365" s="95"/>
      <c r="M365" s="1494"/>
      <c r="N365" s="1494"/>
      <c r="O365" s="1494"/>
      <c r="P365" s="1494"/>
      <c r="Q365" s="1494"/>
      <c r="R365" s="1494"/>
      <c r="S365" s="1430"/>
      <c r="T365" s="1494"/>
      <c r="U365" s="1494"/>
    </row>
    <row r="366" spans="2:21" ht="15.75" customHeight="1" thickBot="1" x14ac:dyDescent="0.35">
      <c r="B366" s="95"/>
      <c r="C366" s="7" t="s">
        <v>699</v>
      </c>
      <c r="D366" s="7"/>
      <c r="E366" s="7"/>
      <c r="F366" s="16"/>
      <c r="G366" s="16"/>
      <c r="M366" s="1494"/>
      <c r="N366" s="1494"/>
      <c r="O366" s="1494"/>
      <c r="P366" s="1494"/>
      <c r="Q366" s="1494"/>
      <c r="R366" s="1494"/>
      <c r="S366" s="1430"/>
      <c r="T366" s="1494"/>
      <c r="U366" s="1494"/>
    </row>
    <row r="367" spans="2:21" ht="15.75" customHeight="1" x14ac:dyDescent="0.25">
      <c r="B367" s="95"/>
      <c r="C367" s="2383" t="s">
        <v>172</v>
      </c>
      <c r="D367" s="2386" t="s">
        <v>59</v>
      </c>
      <c r="E367" s="2387"/>
      <c r="F367" s="2387"/>
      <c r="G367" s="2388"/>
      <c r="M367" s="1494"/>
      <c r="N367" s="2358"/>
      <c r="O367" s="2027"/>
      <c r="P367" s="2027"/>
      <c r="Q367" s="2027"/>
      <c r="R367" s="2027"/>
      <c r="S367" s="1430"/>
      <c r="T367" s="1494"/>
      <c r="U367" s="1494"/>
    </row>
    <row r="368" spans="2:21" ht="15.75" customHeight="1" x14ac:dyDescent="0.25">
      <c r="B368" s="95"/>
      <c r="C368" s="2384"/>
      <c r="D368" s="2389" t="s">
        <v>53</v>
      </c>
      <c r="E368" s="2390"/>
      <c r="F368" s="2390"/>
      <c r="G368" s="2391"/>
      <c r="M368" s="1494"/>
      <c r="N368" s="2358"/>
      <c r="O368" s="2027"/>
      <c r="P368" s="2027"/>
      <c r="Q368" s="2027"/>
      <c r="R368" s="2027"/>
      <c r="S368" s="1430"/>
      <c r="T368" s="1494"/>
      <c r="U368" s="1494"/>
    </row>
    <row r="369" spans="2:21" ht="15.75" customHeight="1" x14ac:dyDescent="0.25">
      <c r="B369" s="95"/>
      <c r="C369" s="2385"/>
      <c r="D369" s="1031" t="s">
        <v>365</v>
      </c>
      <c r="E369" s="1013" t="s">
        <v>46</v>
      </c>
      <c r="F369" s="1013" t="s">
        <v>58</v>
      </c>
      <c r="G369" s="1015" t="s">
        <v>57</v>
      </c>
      <c r="M369" s="1494"/>
      <c r="N369" s="2358"/>
      <c r="O369" s="1468"/>
      <c r="P369" s="1491"/>
      <c r="Q369" s="1491"/>
      <c r="R369" s="1491"/>
      <c r="S369" s="1430"/>
      <c r="T369" s="1494"/>
      <c r="U369" s="1494"/>
    </row>
    <row r="370" spans="2:21" ht="15.75" customHeight="1" x14ac:dyDescent="0.25">
      <c r="B370" s="95"/>
      <c r="C370" s="699" t="s">
        <v>700</v>
      </c>
      <c r="D370" s="797">
        <v>3587.5312000000008</v>
      </c>
      <c r="E370" s="797">
        <v>5241.9312000000009</v>
      </c>
      <c r="F370" s="797">
        <v>6368.3312000000005</v>
      </c>
      <c r="G370" s="804">
        <v>7213.1312000000007</v>
      </c>
      <c r="M370" s="1494"/>
      <c r="N370" s="204"/>
      <c r="O370" s="1038"/>
      <c r="P370" s="1423"/>
      <c r="Q370" s="1423"/>
      <c r="R370" s="1423"/>
      <c r="S370" s="1430"/>
      <c r="T370" s="1494"/>
      <c r="U370" s="1494"/>
    </row>
    <row r="371" spans="2:21" ht="15.75" customHeight="1" x14ac:dyDescent="0.25">
      <c r="B371" s="95"/>
      <c r="C371" s="801" t="s">
        <v>702</v>
      </c>
      <c r="D371" s="796">
        <v>4084.2384000000006</v>
      </c>
      <c r="E371" s="796">
        <v>5738.6384000000007</v>
      </c>
      <c r="F371" s="796">
        <v>6865.0384000000013</v>
      </c>
      <c r="G371" s="805">
        <v>7709.8384000000005</v>
      </c>
      <c r="M371" s="1494"/>
      <c r="N371" s="1037"/>
      <c r="O371" s="1038"/>
      <c r="P371" s="1423"/>
      <c r="Q371" s="1423"/>
      <c r="R371" s="1423"/>
      <c r="S371" s="1430"/>
      <c r="T371" s="1494"/>
      <c r="U371" s="1494"/>
    </row>
    <row r="372" spans="2:21" ht="15.75" customHeight="1" x14ac:dyDescent="0.25">
      <c r="B372" s="95"/>
      <c r="C372" s="699" t="s">
        <v>703</v>
      </c>
      <c r="D372" s="797">
        <v>4328.9664000000002</v>
      </c>
      <c r="E372" s="797">
        <v>5983.3664000000008</v>
      </c>
      <c r="F372" s="797">
        <v>7109.7664000000004</v>
      </c>
      <c r="G372" s="804">
        <v>7954.5663999999997</v>
      </c>
      <c r="M372" s="1494"/>
      <c r="N372" s="204"/>
      <c r="O372" s="1038"/>
      <c r="P372" s="1423"/>
      <c r="Q372" s="1423"/>
      <c r="R372" s="1423"/>
      <c r="S372" s="1430"/>
      <c r="T372" s="1494"/>
      <c r="U372" s="1494"/>
    </row>
    <row r="373" spans="2:21" ht="15.75" customHeight="1" x14ac:dyDescent="0.25">
      <c r="B373" s="95"/>
      <c r="C373" s="801" t="s">
        <v>705</v>
      </c>
      <c r="D373" s="796">
        <v>4680.6496000000006</v>
      </c>
      <c r="E373" s="796">
        <v>6335.0496000000012</v>
      </c>
      <c r="F373" s="796">
        <v>7461.4496000000017</v>
      </c>
      <c r="G373" s="805">
        <v>8306.249600000001</v>
      </c>
      <c r="M373" s="1494"/>
      <c r="N373" s="1037"/>
      <c r="O373" s="1038"/>
      <c r="P373" s="1423"/>
      <c r="Q373" s="1423"/>
      <c r="R373" s="1423"/>
      <c r="S373" s="1430"/>
      <c r="T373" s="1494"/>
      <c r="U373" s="1494"/>
    </row>
    <row r="374" spans="2:21" ht="15.75" customHeight="1" x14ac:dyDescent="0.25">
      <c r="B374" s="95"/>
      <c r="C374" s="699" t="s">
        <v>707</v>
      </c>
      <c r="D374" s="797">
        <v>5039.5840000000007</v>
      </c>
      <c r="E374" s="797">
        <v>6693.9840000000013</v>
      </c>
      <c r="F374" s="797">
        <v>7820.384</v>
      </c>
      <c r="G374" s="804">
        <v>8665.1839999999993</v>
      </c>
      <c r="M374" s="1494"/>
      <c r="N374" s="204"/>
      <c r="O374" s="1038"/>
      <c r="P374" s="1423"/>
      <c r="Q374" s="1423"/>
      <c r="R374" s="1423"/>
      <c r="S374" s="1430"/>
      <c r="T374" s="1494"/>
      <c r="U374" s="1494"/>
    </row>
    <row r="375" spans="2:21" ht="15.75" customHeight="1" x14ac:dyDescent="0.25">
      <c r="B375" s="95"/>
      <c r="C375" s="801" t="s">
        <v>709</v>
      </c>
      <c r="D375" s="796">
        <v>5204.5488000000005</v>
      </c>
      <c r="E375" s="796">
        <v>6858.9488000000019</v>
      </c>
      <c r="F375" s="796">
        <v>7985.3488000000016</v>
      </c>
      <c r="G375" s="805">
        <v>8830.1488000000008</v>
      </c>
      <c r="M375" s="1494"/>
      <c r="N375" s="1037"/>
      <c r="O375" s="1038"/>
      <c r="P375" s="1423"/>
      <c r="Q375" s="1423"/>
      <c r="R375" s="1423"/>
      <c r="S375" s="1430"/>
      <c r="T375" s="1494"/>
      <c r="U375" s="1494"/>
    </row>
    <row r="376" spans="2:21" ht="15.75" customHeight="1" x14ac:dyDescent="0.25">
      <c r="B376" s="95"/>
      <c r="C376" s="699" t="s">
        <v>711</v>
      </c>
      <c r="D376" s="797">
        <v>5360.4496000000008</v>
      </c>
      <c r="E376" s="797">
        <v>7014.8496000000005</v>
      </c>
      <c r="F376" s="797">
        <v>8141.2496000000019</v>
      </c>
      <c r="G376" s="804">
        <v>8986.0496000000021</v>
      </c>
      <c r="M376" s="1494"/>
      <c r="N376" s="204"/>
      <c r="O376" s="1038"/>
      <c r="P376" s="1423"/>
      <c r="Q376" s="1423"/>
      <c r="R376" s="1423"/>
      <c r="S376" s="1430"/>
      <c r="T376" s="1494"/>
      <c r="U376" s="1494"/>
    </row>
    <row r="377" spans="2:21" ht="15.75" customHeight="1" x14ac:dyDescent="0.25">
      <c r="B377" s="95"/>
      <c r="C377" s="801" t="s">
        <v>713</v>
      </c>
      <c r="D377" s="796">
        <v>4787.6048000000001</v>
      </c>
      <c r="E377" s="796">
        <v>6442.0048000000006</v>
      </c>
      <c r="F377" s="796">
        <v>7568.4048000000003</v>
      </c>
      <c r="G377" s="805">
        <v>8413.2047999999995</v>
      </c>
      <c r="M377" s="1494"/>
      <c r="N377" s="1037"/>
      <c r="O377" s="1038"/>
      <c r="P377" s="1423"/>
      <c r="Q377" s="1423"/>
      <c r="R377" s="1423"/>
      <c r="S377" s="1430"/>
      <c r="T377" s="1494"/>
      <c r="U377" s="1494"/>
    </row>
    <row r="378" spans="2:21" ht="15.75" customHeight="1" x14ac:dyDescent="0.25">
      <c r="B378" s="95"/>
      <c r="C378" s="699" t="s">
        <v>715</v>
      </c>
      <c r="D378" s="797">
        <v>3766.9984000000004</v>
      </c>
      <c r="E378" s="797">
        <v>5421.3984000000009</v>
      </c>
      <c r="F378" s="797">
        <v>6547.7984000000015</v>
      </c>
      <c r="G378" s="804">
        <v>7392.5984000000017</v>
      </c>
      <c r="M378" s="1494"/>
      <c r="N378" s="204"/>
      <c r="O378" s="1038"/>
      <c r="P378" s="1423"/>
      <c r="Q378" s="1423"/>
      <c r="R378" s="1423"/>
      <c r="S378" s="1430"/>
      <c r="T378" s="1494"/>
      <c r="U378" s="1494"/>
    </row>
    <row r="379" spans="2:21" ht="15.75" customHeight="1" x14ac:dyDescent="0.25">
      <c r="B379" s="95"/>
      <c r="C379" s="801" t="s">
        <v>1051</v>
      </c>
      <c r="D379" s="796">
        <v>5978.6144000000013</v>
      </c>
      <c r="E379" s="796">
        <v>7633.0144000000018</v>
      </c>
      <c r="F379" s="796">
        <v>8759.4144000000015</v>
      </c>
      <c r="G379" s="805">
        <v>9604.2144000000026</v>
      </c>
      <c r="M379" s="1494"/>
      <c r="N379" s="1037"/>
      <c r="O379" s="1038"/>
      <c r="P379" s="1423"/>
      <c r="Q379" s="1423"/>
      <c r="R379" s="1423"/>
      <c r="S379" s="1430"/>
      <c r="T379" s="1494"/>
      <c r="U379" s="1494"/>
    </row>
    <row r="380" spans="2:21" ht="15.75" customHeight="1" thickBot="1" x14ac:dyDescent="0.3">
      <c r="B380" s="95"/>
      <c r="C380" s="700" t="s">
        <v>1052</v>
      </c>
      <c r="D380" s="1227">
        <v>6078.318400000001</v>
      </c>
      <c r="E380" s="1227">
        <v>8767.5984000000008</v>
      </c>
      <c r="F380" s="1227">
        <v>10633.198400000001</v>
      </c>
      <c r="G380" s="1228">
        <v>11155.918400000002</v>
      </c>
      <c r="M380" s="1494"/>
      <c r="N380" s="204"/>
      <c r="O380" s="1038"/>
      <c r="P380" s="1423"/>
      <c r="Q380" s="1423"/>
      <c r="R380" s="1423"/>
      <c r="S380" s="1430"/>
      <c r="T380" s="1494"/>
      <c r="U380" s="1494"/>
    </row>
    <row r="381" spans="2:21" ht="15.75" customHeight="1" x14ac:dyDescent="0.25">
      <c r="B381" s="95"/>
      <c r="M381" s="1494"/>
      <c r="N381" s="1494"/>
      <c r="O381" s="1494"/>
      <c r="P381" s="1494"/>
      <c r="Q381" s="1494"/>
      <c r="R381" s="1494"/>
      <c r="S381" s="1430"/>
      <c r="T381" s="1494"/>
      <c r="U381" s="1494"/>
    </row>
    <row r="382" spans="2:21" ht="15.75" customHeight="1" x14ac:dyDescent="0.25">
      <c r="B382" s="95"/>
      <c r="M382" s="1494"/>
      <c r="N382" s="1494"/>
      <c r="O382" s="1494"/>
      <c r="P382" s="1494"/>
      <c r="Q382" s="1494"/>
      <c r="R382" s="1494"/>
      <c r="S382" s="1430"/>
      <c r="T382" s="1494"/>
      <c r="U382" s="1494"/>
    </row>
    <row r="383" spans="2:21" ht="15.75" customHeight="1" thickBot="1" x14ac:dyDescent="0.35">
      <c r="B383" s="95"/>
      <c r="C383" s="2408" t="s">
        <v>701</v>
      </c>
      <c r="D383" s="2409"/>
      <c r="E383" s="2409"/>
      <c r="F383" s="2409"/>
      <c r="G383" s="2409"/>
      <c r="M383" s="1494"/>
      <c r="N383" s="1494"/>
      <c r="O383" s="1494"/>
      <c r="P383" s="1494"/>
      <c r="Q383" s="1494"/>
      <c r="R383" s="1494"/>
      <c r="S383" s="1430"/>
      <c r="T383" s="1494"/>
      <c r="U383" s="1494"/>
    </row>
    <row r="384" spans="2:21" ht="15.75" customHeight="1" x14ac:dyDescent="0.25">
      <c r="B384" s="95"/>
      <c r="C384" s="2410" t="s">
        <v>696</v>
      </c>
      <c r="D384" s="2201" t="s">
        <v>59</v>
      </c>
      <c r="E384" s="2201"/>
      <c r="F384" s="2201"/>
      <c r="G384" s="2202"/>
      <c r="M384" s="1494"/>
      <c r="N384" s="2359"/>
      <c r="O384" s="1978"/>
      <c r="P384" s="1978"/>
      <c r="Q384" s="1978"/>
      <c r="R384" s="1978"/>
      <c r="S384" s="1430"/>
      <c r="T384" s="1494"/>
      <c r="U384" s="1494"/>
    </row>
    <row r="385" spans="2:21" ht="15.75" customHeight="1" x14ac:dyDescent="0.25">
      <c r="B385" s="95"/>
      <c r="C385" s="2411"/>
      <c r="D385" s="2412" t="s">
        <v>53</v>
      </c>
      <c r="E385" s="2412"/>
      <c r="F385" s="2412"/>
      <c r="G385" s="2413"/>
      <c r="M385" s="1494"/>
      <c r="N385" s="2359"/>
      <c r="O385" s="1978"/>
      <c r="P385" s="1978"/>
      <c r="Q385" s="1978"/>
      <c r="R385" s="1978"/>
      <c r="S385" s="1430"/>
      <c r="T385" s="1494"/>
      <c r="U385" s="1494"/>
    </row>
    <row r="386" spans="2:21" ht="15.75" customHeight="1" x14ac:dyDescent="0.25">
      <c r="B386" s="95"/>
      <c r="C386" s="2411"/>
      <c r="D386" s="1007" t="s">
        <v>365</v>
      </c>
      <c r="E386" s="1007" t="s">
        <v>46</v>
      </c>
      <c r="F386" s="1007" t="s">
        <v>58</v>
      </c>
      <c r="G386" s="1008" t="s">
        <v>57</v>
      </c>
      <c r="M386" s="1494"/>
      <c r="N386" s="2359"/>
      <c r="O386" s="1769"/>
      <c r="P386" s="1769"/>
      <c r="Q386" s="1769"/>
      <c r="R386" s="1769"/>
      <c r="S386" s="1430"/>
      <c r="T386" s="1494"/>
      <c r="U386" s="1494"/>
    </row>
    <row r="387" spans="2:21" ht="15.75" customHeight="1" x14ac:dyDescent="0.25">
      <c r="B387" s="95"/>
      <c r="C387" s="428" t="s">
        <v>704</v>
      </c>
      <c r="D387" s="797">
        <v>2583.2400000000002</v>
      </c>
      <c r="E387" s="797">
        <v>4237.6400000000003</v>
      </c>
      <c r="F387" s="797">
        <v>5364.0400000000009</v>
      </c>
      <c r="G387" s="804">
        <v>6208.84</v>
      </c>
      <c r="M387" s="1494"/>
      <c r="N387" s="332"/>
      <c r="O387" s="1038"/>
      <c r="P387" s="339"/>
      <c r="Q387" s="339"/>
      <c r="R387" s="339"/>
      <c r="S387" s="1430"/>
      <c r="T387" s="1494"/>
      <c r="U387" s="1494"/>
    </row>
    <row r="388" spans="2:21" ht="15.75" customHeight="1" x14ac:dyDescent="0.25">
      <c r="B388" s="95"/>
      <c r="C388" s="799" t="s">
        <v>706</v>
      </c>
      <c r="D388" s="796">
        <v>3114.3904000000002</v>
      </c>
      <c r="E388" s="796">
        <v>4768.7904000000008</v>
      </c>
      <c r="F388" s="796">
        <v>5895.1904000000004</v>
      </c>
      <c r="G388" s="805">
        <v>6739.9904000000015</v>
      </c>
      <c r="M388" s="1494"/>
      <c r="N388" s="853"/>
      <c r="O388" s="1038"/>
      <c r="P388" s="339"/>
      <c r="Q388" s="339"/>
      <c r="R388" s="339"/>
      <c r="S388" s="1430"/>
      <c r="T388" s="1494"/>
      <c r="U388" s="1494"/>
    </row>
    <row r="389" spans="2:21" ht="15.75" customHeight="1" x14ac:dyDescent="0.25">
      <c r="B389" s="95"/>
      <c r="C389" s="428" t="s">
        <v>708</v>
      </c>
      <c r="D389" s="797">
        <v>3304.7344000000007</v>
      </c>
      <c r="E389" s="797">
        <v>4959.1344000000008</v>
      </c>
      <c r="F389" s="797">
        <v>6085.5344000000005</v>
      </c>
      <c r="G389" s="804">
        <v>6930.3344000000016</v>
      </c>
      <c r="M389" s="1494"/>
      <c r="N389" s="332"/>
      <c r="O389" s="1038"/>
      <c r="P389" s="339"/>
      <c r="Q389" s="339"/>
      <c r="R389" s="339"/>
      <c r="S389" s="1430"/>
      <c r="T389" s="1494"/>
      <c r="U389" s="1494"/>
    </row>
    <row r="390" spans="2:21" ht="15.75" customHeight="1" x14ac:dyDescent="0.25">
      <c r="B390" s="95"/>
      <c r="C390" s="799" t="s">
        <v>710</v>
      </c>
      <c r="D390" s="796">
        <v>3596.5952000000007</v>
      </c>
      <c r="E390" s="796">
        <v>5250.9952000000012</v>
      </c>
      <c r="F390" s="796">
        <v>6377.3952000000008</v>
      </c>
      <c r="G390" s="805">
        <v>7222.1952000000019</v>
      </c>
      <c r="M390" s="1494"/>
      <c r="N390" s="853"/>
      <c r="O390" s="1038"/>
      <c r="P390" s="339"/>
      <c r="Q390" s="339"/>
      <c r="R390" s="339"/>
      <c r="S390" s="1430"/>
      <c r="T390" s="1494"/>
      <c r="U390" s="1494"/>
    </row>
    <row r="391" spans="2:21" ht="15.75" customHeight="1" x14ac:dyDescent="0.25">
      <c r="B391" s="95"/>
      <c r="C391" s="428" t="s">
        <v>712</v>
      </c>
      <c r="D391" s="797">
        <v>3796.003200000001</v>
      </c>
      <c r="E391" s="797">
        <v>5450.4032000000007</v>
      </c>
      <c r="F391" s="797">
        <v>6576.8032000000012</v>
      </c>
      <c r="G391" s="804">
        <v>7421.6032000000014</v>
      </c>
      <c r="M391" s="1494"/>
      <c r="N391" s="332"/>
      <c r="O391" s="1038"/>
      <c r="P391" s="339"/>
      <c r="Q391" s="339"/>
      <c r="R391" s="339"/>
      <c r="S391" s="1430"/>
      <c r="T391" s="1494"/>
      <c r="U391" s="1494"/>
    </row>
    <row r="392" spans="2:21" ht="15.75" customHeight="1" x14ac:dyDescent="0.25">
      <c r="B392" s="95"/>
      <c r="C392" s="799" t="s">
        <v>714</v>
      </c>
      <c r="D392" s="796">
        <v>4066.1104</v>
      </c>
      <c r="E392" s="796">
        <v>5720.510400000001</v>
      </c>
      <c r="F392" s="796">
        <v>6846.9104000000007</v>
      </c>
      <c r="G392" s="805">
        <v>7691.7104000000008</v>
      </c>
      <c r="M392" s="1494"/>
      <c r="N392" s="853"/>
      <c r="O392" s="1038"/>
      <c r="P392" s="339"/>
      <c r="Q392" s="339"/>
      <c r="R392" s="339"/>
      <c r="S392" s="1430"/>
      <c r="T392" s="1494"/>
      <c r="U392" s="1494"/>
    </row>
    <row r="393" spans="2:21" ht="15.75" customHeight="1" x14ac:dyDescent="0.25">
      <c r="B393" s="95"/>
      <c r="C393" s="428" t="s">
        <v>716</v>
      </c>
      <c r="D393" s="797">
        <v>4307.2128000000002</v>
      </c>
      <c r="E393" s="797">
        <v>5961.6128000000017</v>
      </c>
      <c r="F393" s="797">
        <v>7088.0128000000013</v>
      </c>
      <c r="G393" s="804">
        <v>7932.8128000000015</v>
      </c>
      <c r="M393" s="1494"/>
      <c r="N393" s="332"/>
      <c r="O393" s="1038"/>
      <c r="P393" s="339"/>
      <c r="Q393" s="339"/>
      <c r="R393" s="339"/>
      <c r="S393" s="1430"/>
      <c r="T393" s="1494"/>
      <c r="U393" s="1494"/>
    </row>
    <row r="394" spans="2:21" ht="15.75" customHeight="1" x14ac:dyDescent="0.25">
      <c r="B394" s="95"/>
      <c r="C394" s="799" t="s">
        <v>717</v>
      </c>
      <c r="D394" s="796">
        <v>3623.7872000000011</v>
      </c>
      <c r="E394" s="796">
        <v>5278.1872000000012</v>
      </c>
      <c r="F394" s="796">
        <v>6404.5872000000018</v>
      </c>
      <c r="G394" s="805">
        <v>7249.3872000000019</v>
      </c>
      <c r="M394" s="1494"/>
      <c r="N394" s="853"/>
      <c r="O394" s="1038"/>
      <c r="P394" s="339"/>
      <c r="Q394" s="339"/>
      <c r="R394" s="339"/>
      <c r="S394" s="1430"/>
      <c r="T394" s="1494"/>
      <c r="U394" s="1494"/>
    </row>
    <row r="395" spans="2:21" ht="15.75" customHeight="1" x14ac:dyDescent="0.25">
      <c r="B395" s="95"/>
      <c r="C395" s="428" t="s">
        <v>718</v>
      </c>
      <c r="D395" s="797">
        <v>3011.0608000000007</v>
      </c>
      <c r="E395" s="797">
        <v>4665.4607999999998</v>
      </c>
      <c r="F395" s="797">
        <v>5791.8608000000004</v>
      </c>
      <c r="G395" s="804">
        <v>6636.6608000000015</v>
      </c>
      <c r="M395" s="1494"/>
      <c r="N395" s="332"/>
      <c r="O395" s="1038"/>
      <c r="P395" s="339"/>
      <c r="Q395" s="339"/>
      <c r="R395" s="339"/>
      <c r="S395" s="1430"/>
      <c r="T395" s="1494"/>
      <c r="U395" s="1494"/>
    </row>
    <row r="396" spans="2:21" ht="15.75" customHeight="1" thickBot="1" x14ac:dyDescent="0.3">
      <c r="B396" s="95"/>
      <c r="C396" s="802" t="s">
        <v>719</v>
      </c>
      <c r="D396" s="806">
        <v>4827.4864000000007</v>
      </c>
      <c r="E396" s="806">
        <v>6481.8864000000003</v>
      </c>
      <c r="F396" s="806">
        <v>7608.2864000000009</v>
      </c>
      <c r="G396" s="807">
        <v>8453.0864000000001</v>
      </c>
      <c r="M396" s="1494"/>
      <c r="N396" s="1037"/>
      <c r="O396" s="1038"/>
      <c r="P396" s="339"/>
      <c r="Q396" s="339"/>
      <c r="R396" s="339"/>
      <c r="S396" s="1430"/>
      <c r="T396" s="1494"/>
      <c r="U396" s="1494"/>
    </row>
    <row r="397" spans="2:21" s="96" customFormat="1" ht="15.75" customHeight="1" x14ac:dyDescent="0.25">
      <c r="B397" s="95"/>
      <c r="C397" s="300"/>
      <c r="D397" s="930"/>
      <c r="E397" s="930"/>
      <c r="F397" s="930"/>
      <c r="G397" s="930"/>
      <c r="M397" s="1494"/>
      <c r="N397" s="1037"/>
      <c r="O397" s="1038"/>
      <c r="P397" s="339"/>
      <c r="Q397" s="339"/>
      <c r="R397" s="339"/>
      <c r="S397" s="1430"/>
      <c r="T397" s="1494"/>
      <c r="U397" s="1494"/>
    </row>
    <row r="398" spans="2:21" s="96" customFormat="1" ht="15.75" customHeight="1" x14ac:dyDescent="0.25">
      <c r="B398" s="95"/>
      <c r="C398" s="300"/>
      <c r="D398" s="930"/>
      <c r="E398" s="930"/>
      <c r="F398" s="930"/>
      <c r="G398" s="930"/>
      <c r="M398" s="1494"/>
      <c r="N398" s="1037"/>
      <c r="O398" s="1038"/>
      <c r="P398" s="339"/>
      <c r="Q398" s="339"/>
      <c r="R398" s="339"/>
      <c r="S398" s="1430"/>
      <c r="T398" s="1494"/>
      <c r="U398" s="1494"/>
    </row>
    <row r="399" spans="2:21" ht="15.75" customHeight="1" thickBot="1" x14ac:dyDescent="0.35">
      <c r="B399" s="1818"/>
      <c r="C399" s="2323" t="s">
        <v>816</v>
      </c>
      <c r="D399" s="2323"/>
      <c r="E399" s="2323"/>
      <c r="F399" s="2323"/>
      <c r="G399" s="2323"/>
      <c r="H399" s="509"/>
      <c r="M399" s="1494"/>
      <c r="N399" s="1494"/>
      <c r="O399" s="1494"/>
      <c r="P399" s="1494"/>
      <c r="Q399" s="1494"/>
      <c r="R399" s="1494"/>
      <c r="S399" s="1430"/>
      <c r="T399" s="1494"/>
      <c r="U399" s="1494"/>
    </row>
    <row r="400" spans="2:21" ht="15.75" customHeight="1" x14ac:dyDescent="0.25">
      <c r="B400" s="95"/>
      <c r="C400" s="1877" t="s">
        <v>172</v>
      </c>
      <c r="D400" s="1872" t="s">
        <v>59</v>
      </c>
      <c r="E400" s="1872"/>
      <c r="F400" s="1872"/>
      <c r="G400" s="1874"/>
      <c r="H400" s="509"/>
      <c r="M400" s="1494"/>
      <c r="N400" s="1825"/>
      <c r="O400" s="1825"/>
      <c r="P400" s="1825"/>
      <c r="Q400" s="1825"/>
      <c r="R400" s="1825"/>
      <c r="S400" s="1430"/>
      <c r="T400" s="1494"/>
      <c r="U400" s="1494"/>
    </row>
    <row r="401" spans="2:21" ht="15.75" customHeight="1" x14ac:dyDescent="0.25">
      <c r="B401" s="95"/>
      <c r="C401" s="1878"/>
      <c r="D401" s="2378" t="s">
        <v>53</v>
      </c>
      <c r="E401" s="2378"/>
      <c r="F401" s="2378"/>
      <c r="G401" s="2379"/>
      <c r="H401" s="509"/>
      <c r="M401" s="1494"/>
      <c r="N401" s="1825"/>
      <c r="O401" s="2341"/>
      <c r="P401" s="2341"/>
      <c r="Q401" s="2341"/>
      <c r="R401" s="2341"/>
      <c r="S401" s="1430"/>
      <c r="T401" s="1494"/>
      <c r="U401" s="1494"/>
    </row>
    <row r="402" spans="2:21" ht="15.75" customHeight="1" x14ac:dyDescent="0.25">
      <c r="B402" s="95"/>
      <c r="C402" s="1878"/>
      <c r="D402" s="1026" t="s">
        <v>365</v>
      </c>
      <c r="E402" s="1026" t="s">
        <v>46</v>
      </c>
      <c r="F402" s="1026" t="s">
        <v>721</v>
      </c>
      <c r="G402" s="706" t="s">
        <v>722</v>
      </c>
      <c r="H402" s="509"/>
      <c r="M402" s="1494"/>
      <c r="N402" s="1825"/>
      <c r="O402" s="951"/>
      <c r="P402" s="951"/>
      <c r="Q402" s="951"/>
      <c r="R402" s="951"/>
      <c r="S402" s="1430"/>
      <c r="T402" s="1494"/>
      <c r="U402" s="1494"/>
    </row>
    <row r="403" spans="2:21" ht="15.75" customHeight="1" x14ac:dyDescent="0.25">
      <c r="B403" s="95"/>
      <c r="C403" s="739" t="s">
        <v>817</v>
      </c>
      <c r="D403" s="1229">
        <v>6687.4192000000012</v>
      </c>
      <c r="E403" s="1229">
        <v>8341.8192000000017</v>
      </c>
      <c r="F403" s="1229">
        <v>9468.2192000000014</v>
      </c>
      <c r="G403" s="1174">
        <v>10313.019200000002</v>
      </c>
      <c r="H403" s="509"/>
      <c r="M403" s="1494"/>
      <c r="N403" s="1770"/>
      <c r="O403" s="1036"/>
      <c r="P403" s="1425"/>
      <c r="Q403" s="1425"/>
      <c r="R403" s="1425"/>
      <c r="S403" s="1430"/>
      <c r="T403" s="1494"/>
      <c r="U403" s="1494"/>
    </row>
    <row r="404" spans="2:21" ht="31.5" x14ac:dyDescent="0.25">
      <c r="B404" s="95"/>
      <c r="C404" s="738" t="s">
        <v>818</v>
      </c>
      <c r="D404" s="1230">
        <v>1497.3728000000001</v>
      </c>
      <c r="E404" s="1230">
        <v>3151.7728000000006</v>
      </c>
      <c r="F404" s="1230">
        <v>4278.1727999999994</v>
      </c>
      <c r="G404" s="1231">
        <v>5122.9728000000005</v>
      </c>
      <c r="H404" s="509"/>
      <c r="M404" s="1494"/>
      <c r="N404" s="1771"/>
      <c r="O404" s="1036"/>
      <c r="P404" s="1425"/>
      <c r="Q404" s="1425"/>
      <c r="R404" s="1425"/>
      <c r="S404" s="1430"/>
      <c r="T404" s="1494"/>
      <c r="U404" s="1494"/>
    </row>
    <row r="405" spans="2:21" ht="15.75" customHeight="1" x14ac:dyDescent="0.25">
      <c r="B405" s="95"/>
      <c r="C405" s="739" t="s">
        <v>819</v>
      </c>
      <c r="D405" s="1229">
        <v>2608.6192000000005</v>
      </c>
      <c r="E405" s="1229">
        <v>4263.0192000000006</v>
      </c>
      <c r="F405" s="1229">
        <v>5389.4192000000003</v>
      </c>
      <c r="G405" s="1174">
        <v>6234.2192000000005</v>
      </c>
      <c r="H405" s="509"/>
      <c r="M405" s="1494"/>
      <c r="N405" s="1770"/>
      <c r="O405" s="1036"/>
      <c r="P405" s="1425"/>
      <c r="Q405" s="1425"/>
      <c r="R405" s="1425"/>
      <c r="S405" s="1430"/>
      <c r="T405" s="1494"/>
      <c r="U405" s="1494"/>
    </row>
    <row r="406" spans="2:21" ht="15.75" customHeight="1" thickBot="1" x14ac:dyDescent="0.3">
      <c r="B406" s="95"/>
      <c r="C406" s="803" t="s">
        <v>973</v>
      </c>
      <c r="D406" s="1232">
        <v>3174.2128000000002</v>
      </c>
      <c r="E406" s="1232">
        <v>4828.6127999999999</v>
      </c>
      <c r="F406" s="1232">
        <v>5955.0128000000004</v>
      </c>
      <c r="G406" s="1233">
        <v>6799.8127999999997</v>
      </c>
      <c r="H406" s="509"/>
      <c r="M406" s="1494"/>
      <c r="N406" s="932"/>
      <c r="O406" s="1036"/>
      <c r="P406" s="1425"/>
      <c r="Q406" s="1425"/>
      <c r="R406" s="1425"/>
      <c r="S406" s="1430"/>
      <c r="T406" s="1494"/>
      <c r="U406" s="1494"/>
    </row>
    <row r="407" spans="2:21" s="96" customFormat="1" ht="15.75" customHeight="1" x14ac:dyDescent="0.25">
      <c r="B407" s="95"/>
      <c r="C407" s="931"/>
      <c r="D407" s="912"/>
      <c r="E407" s="912"/>
      <c r="F407" s="912"/>
      <c r="G407" s="199"/>
      <c r="H407" s="921"/>
      <c r="M407" s="1494"/>
      <c r="N407" s="932"/>
      <c r="O407" s="933"/>
      <c r="P407" s="1425"/>
      <c r="Q407" s="1425"/>
      <c r="R407" s="1425"/>
      <c r="S407" s="1430"/>
      <c r="T407" s="1494"/>
      <c r="U407" s="1494"/>
    </row>
    <row r="408" spans="2:21" s="96" customFormat="1" ht="15.75" customHeight="1" x14ac:dyDescent="0.25">
      <c r="B408" s="95"/>
      <c r="C408" s="931"/>
      <c r="D408" s="912"/>
      <c r="E408" s="912"/>
      <c r="F408" s="912"/>
      <c r="G408" s="199"/>
      <c r="H408" s="921"/>
      <c r="M408" s="1494"/>
      <c r="N408" s="932"/>
      <c r="O408" s="933"/>
      <c r="P408" s="1425"/>
      <c r="Q408" s="1425"/>
      <c r="R408" s="1425"/>
      <c r="S408" s="1430"/>
      <c r="T408" s="1494"/>
      <c r="U408" s="1494"/>
    </row>
    <row r="409" spans="2:21" s="96" customFormat="1" ht="15.75" customHeight="1" x14ac:dyDescent="0.25">
      <c r="B409" s="95"/>
      <c r="C409" s="931"/>
      <c r="D409" s="912"/>
      <c r="E409" s="912"/>
      <c r="F409" s="912"/>
      <c r="G409" s="199"/>
      <c r="H409" s="921"/>
      <c r="M409" s="1494"/>
      <c r="N409" s="932"/>
      <c r="O409" s="933"/>
      <c r="P409" s="1425"/>
      <c r="Q409" s="1425"/>
      <c r="R409" s="1425"/>
      <c r="S409" s="1430"/>
      <c r="T409" s="1494"/>
      <c r="U409" s="1494"/>
    </row>
    <row r="410" spans="2:21" s="96" customFormat="1" ht="15.75" customHeight="1" x14ac:dyDescent="0.25">
      <c r="C410" s="931"/>
      <c r="D410" s="912"/>
      <c r="E410" s="912"/>
      <c r="F410" s="912"/>
      <c r="G410" s="199"/>
      <c r="H410" s="921"/>
      <c r="M410" s="1494"/>
      <c r="N410" s="932"/>
      <c r="O410" s="933"/>
      <c r="P410" s="1425"/>
      <c r="Q410" s="1425"/>
      <c r="R410" s="1425"/>
      <c r="S410" s="1430"/>
      <c r="T410" s="1494"/>
      <c r="U410" s="1494"/>
    </row>
    <row r="411" spans="2:21" s="96" customFormat="1" ht="15.75" customHeight="1" x14ac:dyDescent="0.25">
      <c r="C411" s="931"/>
      <c r="D411" s="912"/>
      <c r="E411" s="912"/>
      <c r="F411" s="912"/>
      <c r="G411" s="199"/>
      <c r="H411" s="921"/>
      <c r="M411" s="1494"/>
      <c r="N411" s="932"/>
      <c r="O411" s="933"/>
      <c r="P411" s="1425"/>
      <c r="Q411" s="1425"/>
      <c r="R411" s="1425"/>
      <c r="S411" s="1430"/>
      <c r="T411" s="1494"/>
      <c r="U411" s="1494"/>
    </row>
    <row r="412" spans="2:21" s="96" customFormat="1" ht="15.75" customHeight="1" x14ac:dyDescent="0.25">
      <c r="C412" s="931"/>
      <c r="D412" s="912"/>
      <c r="E412" s="912"/>
      <c r="F412" s="912"/>
      <c r="G412" s="199"/>
      <c r="H412" s="921"/>
      <c r="M412" s="1494"/>
      <c r="N412" s="932"/>
      <c r="O412" s="933"/>
      <c r="P412" s="1425"/>
      <c r="Q412" s="1425"/>
      <c r="R412" s="1425"/>
      <c r="S412" s="1430"/>
      <c r="T412" s="1494"/>
      <c r="U412" s="1494"/>
    </row>
    <row r="413" spans="2:21" ht="15.75" customHeight="1" x14ac:dyDescent="0.25">
      <c r="G413" s="96"/>
      <c r="H413" s="509"/>
      <c r="M413" s="1494"/>
      <c r="N413" s="1494"/>
      <c r="O413" s="1494"/>
      <c r="P413" s="1494"/>
      <c r="Q413" s="1494"/>
      <c r="R413" s="1494"/>
      <c r="S413" s="1430"/>
      <c r="T413" s="1494"/>
      <c r="U413" s="1494"/>
    </row>
    <row r="414" spans="2:21" ht="15.75" customHeight="1" x14ac:dyDescent="0.25">
      <c r="M414" s="1494"/>
      <c r="N414" s="1494"/>
      <c r="O414" s="1494"/>
      <c r="P414" s="1494"/>
      <c r="Q414" s="1494"/>
      <c r="R414" s="1494"/>
      <c r="S414" s="1430"/>
      <c r="T414" s="1494"/>
      <c r="U414" s="1494"/>
    </row>
    <row r="415" spans="2:21" ht="15.75" customHeight="1" x14ac:dyDescent="0.25">
      <c r="E415" s="522"/>
      <c r="M415" s="1494"/>
      <c r="N415" s="1494"/>
      <c r="O415" s="1494"/>
      <c r="P415" s="1494"/>
      <c r="Q415" s="1494"/>
      <c r="R415" s="1494"/>
      <c r="S415" s="1430"/>
      <c r="T415" s="1494"/>
      <c r="U415" s="1494"/>
    </row>
    <row r="416" spans="2:21" ht="15.75" customHeight="1" thickBot="1" x14ac:dyDescent="0.35">
      <c r="C416" s="133" t="s">
        <v>286</v>
      </c>
      <c r="D416" s="584"/>
      <c r="E416" s="584"/>
      <c r="F416" s="485"/>
      <c r="G416" s="485"/>
      <c r="M416" s="1494"/>
      <c r="N416" s="1494"/>
      <c r="O416" s="1494"/>
      <c r="P416" s="1494"/>
      <c r="Q416" s="1494"/>
      <c r="R416" s="1494"/>
      <c r="S416" s="1430"/>
      <c r="T416" s="1494"/>
      <c r="U416" s="1494"/>
    </row>
    <row r="417" spans="2:21" ht="15.75" customHeight="1" x14ac:dyDescent="0.25">
      <c r="C417" s="2406" t="s">
        <v>172</v>
      </c>
      <c r="D417" s="2398" t="s">
        <v>59</v>
      </c>
      <c r="E417" s="2398"/>
      <c r="F417" s="2398"/>
      <c r="G417" s="2399"/>
      <c r="M417" s="1494"/>
      <c r="N417" s="2342"/>
      <c r="O417" s="2340"/>
      <c r="P417" s="2340"/>
      <c r="Q417" s="2340"/>
      <c r="R417" s="2340"/>
      <c r="S417" s="1430"/>
      <c r="T417" s="1494"/>
      <c r="U417" s="1494"/>
    </row>
    <row r="418" spans="2:21" ht="15.75" customHeight="1" x14ac:dyDescent="0.25">
      <c r="B418" s="95"/>
      <c r="C418" s="2407"/>
      <c r="D418" s="2366" t="s">
        <v>53</v>
      </c>
      <c r="E418" s="2366"/>
      <c r="F418" s="2366"/>
      <c r="G418" s="2367"/>
      <c r="M418" s="1494"/>
      <c r="N418" s="2342"/>
      <c r="O418" s="2343"/>
      <c r="P418" s="2343"/>
      <c r="Q418" s="2343"/>
      <c r="R418" s="2343"/>
      <c r="S418" s="1430"/>
      <c r="T418" s="1494"/>
      <c r="U418" s="1494"/>
    </row>
    <row r="419" spans="2:21" ht="15.75" customHeight="1" x14ac:dyDescent="0.25">
      <c r="B419" s="95"/>
      <c r="C419" s="2407"/>
      <c r="D419" s="1024" t="s">
        <v>365</v>
      </c>
      <c r="E419" s="1024" t="s">
        <v>46</v>
      </c>
      <c r="F419" s="1024" t="s">
        <v>58</v>
      </c>
      <c r="G419" s="1025" t="s">
        <v>57</v>
      </c>
      <c r="M419" s="1494"/>
      <c r="N419" s="2342"/>
      <c r="O419" s="492"/>
      <c r="P419" s="492"/>
      <c r="Q419" s="492"/>
      <c r="R419" s="492"/>
      <c r="S419" s="1430"/>
      <c r="T419" s="1494"/>
      <c r="U419" s="1494"/>
    </row>
    <row r="420" spans="2:21" ht="15.75" customHeight="1" x14ac:dyDescent="0.25">
      <c r="B420" s="95"/>
      <c r="C420" s="686" t="s">
        <v>287</v>
      </c>
      <c r="D420" s="797">
        <v>3763.372800000001</v>
      </c>
      <c r="E420" s="797">
        <v>5417.7728000000016</v>
      </c>
      <c r="F420" s="797">
        <v>6544.1728000000012</v>
      </c>
      <c r="G420" s="804">
        <v>7388.9728000000023</v>
      </c>
      <c r="M420" s="1494"/>
      <c r="N420" s="1766"/>
      <c r="O420" s="1036"/>
      <c r="P420" s="1040"/>
      <c r="Q420" s="1040"/>
      <c r="R420" s="1040"/>
      <c r="S420" s="1430"/>
      <c r="T420" s="1494"/>
      <c r="U420" s="1494"/>
    </row>
    <row r="421" spans="2:21" ht="15.75" customHeight="1" x14ac:dyDescent="0.25">
      <c r="B421" s="95"/>
      <c r="C421" s="676" t="s">
        <v>288</v>
      </c>
      <c r="D421" s="796">
        <v>4417.7936000000009</v>
      </c>
      <c r="E421" s="796">
        <v>6072.1936000000014</v>
      </c>
      <c r="F421" s="796">
        <v>7198.5936000000002</v>
      </c>
      <c r="G421" s="805">
        <v>8043.3936000000022</v>
      </c>
      <c r="M421" s="1494"/>
      <c r="N421" s="1039"/>
      <c r="O421" s="1036"/>
      <c r="P421" s="1040"/>
      <c r="Q421" s="1040"/>
      <c r="R421" s="1040"/>
      <c r="S421" s="1430"/>
      <c r="T421" s="1494"/>
      <c r="U421" s="1494"/>
    </row>
    <row r="422" spans="2:21" ht="15.75" customHeight="1" x14ac:dyDescent="0.25">
      <c r="B422" s="95"/>
      <c r="C422" s="686" t="s">
        <v>289</v>
      </c>
      <c r="D422" s="797">
        <v>4599.0736000000006</v>
      </c>
      <c r="E422" s="797">
        <v>6253.4736000000012</v>
      </c>
      <c r="F422" s="797">
        <v>7379.8736000000026</v>
      </c>
      <c r="G422" s="804">
        <v>8224.6736000000019</v>
      </c>
      <c r="M422" s="1494"/>
      <c r="N422" s="1766"/>
      <c r="O422" s="1036"/>
      <c r="P422" s="1040"/>
      <c r="Q422" s="1040"/>
      <c r="R422" s="1040"/>
      <c r="S422" s="1430"/>
      <c r="T422" s="1494"/>
      <c r="U422" s="1494"/>
    </row>
    <row r="423" spans="2:21" ht="15.75" customHeight="1" x14ac:dyDescent="0.25">
      <c r="B423" s="95"/>
      <c r="C423" s="676" t="s">
        <v>290</v>
      </c>
      <c r="D423" s="796">
        <v>5046.8352000000014</v>
      </c>
      <c r="E423" s="796">
        <v>6701.2352000000001</v>
      </c>
      <c r="F423" s="796">
        <v>7827.6352000000015</v>
      </c>
      <c r="G423" s="805">
        <v>8672.4352000000017</v>
      </c>
      <c r="M423" s="1494"/>
      <c r="N423" s="1039"/>
      <c r="O423" s="1036"/>
      <c r="P423" s="1040"/>
      <c r="Q423" s="1040"/>
      <c r="R423" s="1040"/>
      <c r="S423" s="1430"/>
      <c r="T423" s="1494"/>
      <c r="U423" s="1494"/>
    </row>
    <row r="424" spans="2:21" ht="15.75" customHeight="1" x14ac:dyDescent="0.25">
      <c r="B424" s="95"/>
      <c r="C424" s="686" t="s">
        <v>291</v>
      </c>
      <c r="D424" s="797">
        <v>5400.3312000000005</v>
      </c>
      <c r="E424" s="797">
        <v>7054.7312000000011</v>
      </c>
      <c r="F424" s="797">
        <v>8181.1312000000007</v>
      </c>
      <c r="G424" s="804">
        <v>9025.9312000000009</v>
      </c>
      <c r="M424" s="1494"/>
      <c r="N424" s="1766"/>
      <c r="O424" s="1036"/>
      <c r="P424" s="1040"/>
      <c r="Q424" s="1040"/>
      <c r="R424" s="1040"/>
      <c r="S424" s="1430"/>
      <c r="T424" s="1494"/>
      <c r="U424" s="1494"/>
    </row>
    <row r="425" spans="2:21" ht="15.75" customHeight="1" x14ac:dyDescent="0.25">
      <c r="B425" s="95"/>
      <c r="C425" s="676" t="s">
        <v>292</v>
      </c>
      <c r="D425" s="796">
        <v>6002.180800000001</v>
      </c>
      <c r="E425" s="796">
        <v>7656.5808000000006</v>
      </c>
      <c r="F425" s="796">
        <v>8782.9808000000012</v>
      </c>
      <c r="G425" s="805">
        <v>9627.7808000000005</v>
      </c>
      <c r="M425" s="1494"/>
      <c r="N425" s="1039"/>
      <c r="O425" s="1036"/>
      <c r="P425" s="1040"/>
      <c r="Q425" s="1040"/>
      <c r="R425" s="1040"/>
      <c r="S425" s="1430"/>
      <c r="T425" s="1494"/>
      <c r="U425" s="1494"/>
    </row>
    <row r="426" spans="2:21" ht="15.75" customHeight="1" x14ac:dyDescent="0.25">
      <c r="B426" s="95"/>
      <c r="C426" s="686" t="s">
        <v>293</v>
      </c>
      <c r="D426" s="797">
        <v>6355.6768000000011</v>
      </c>
      <c r="E426" s="797">
        <v>8010.0768000000016</v>
      </c>
      <c r="F426" s="797">
        <v>9136.4768000000022</v>
      </c>
      <c r="G426" s="804">
        <v>9981.2768000000015</v>
      </c>
      <c r="M426" s="1494"/>
      <c r="N426" s="1766"/>
      <c r="O426" s="1036"/>
      <c r="P426" s="1040"/>
      <c r="Q426" s="1040"/>
      <c r="R426" s="1040"/>
      <c r="S426" s="1430"/>
      <c r="T426" s="1494"/>
      <c r="U426" s="1494"/>
    </row>
    <row r="427" spans="2:21" ht="15.75" customHeight="1" thickBot="1" x14ac:dyDescent="0.3">
      <c r="B427" s="95"/>
      <c r="C427" s="668" t="s">
        <v>294</v>
      </c>
      <c r="D427" s="806">
        <v>4941.6928000000007</v>
      </c>
      <c r="E427" s="806">
        <v>6596.0928000000022</v>
      </c>
      <c r="F427" s="806">
        <v>7722.4928000000018</v>
      </c>
      <c r="G427" s="807">
        <v>8567.2928000000011</v>
      </c>
      <c r="M427" s="1494"/>
      <c r="N427" s="1039"/>
      <c r="O427" s="1036"/>
      <c r="P427" s="1040"/>
      <c r="Q427" s="1040"/>
      <c r="R427" s="1040"/>
      <c r="S427" s="1430"/>
      <c r="T427" s="1494"/>
      <c r="U427" s="1494"/>
    </row>
    <row r="428" spans="2:21" s="96" customFormat="1" ht="15.75" customHeight="1" x14ac:dyDescent="0.25">
      <c r="B428" s="95"/>
      <c r="C428" s="926"/>
      <c r="D428" s="930"/>
      <c r="E428" s="930"/>
      <c r="F428" s="930"/>
      <c r="G428" s="930"/>
      <c r="M428" s="1494"/>
      <c r="N428" s="1039"/>
      <c r="O428" s="1036"/>
      <c r="P428" s="1040"/>
      <c r="Q428" s="1040"/>
      <c r="R428" s="1040"/>
      <c r="S428" s="1430"/>
      <c r="T428" s="1494"/>
      <c r="U428" s="1494"/>
    </row>
    <row r="429" spans="2:21" ht="15.75" customHeight="1" x14ac:dyDescent="0.25">
      <c r="B429" s="95"/>
      <c r="M429" s="1494"/>
      <c r="N429" s="1494"/>
      <c r="O429" s="1494"/>
      <c r="P429" s="1494"/>
      <c r="Q429" s="1494"/>
      <c r="R429" s="1494"/>
      <c r="S429" s="1430"/>
      <c r="T429" s="1494"/>
      <c r="U429" s="1494"/>
    </row>
    <row r="430" spans="2:21" ht="15.75" customHeight="1" thickBot="1" x14ac:dyDescent="0.35">
      <c r="B430" s="95"/>
      <c r="C430" s="7" t="s">
        <v>297</v>
      </c>
      <c r="D430" s="587"/>
      <c r="E430" s="587"/>
      <c r="M430" s="1494"/>
      <c r="N430" s="1494"/>
      <c r="O430" s="1494"/>
      <c r="P430" s="1494"/>
      <c r="Q430" s="1494"/>
      <c r="R430" s="1494"/>
      <c r="S430" s="1430"/>
      <c r="T430" s="1494"/>
      <c r="U430" s="1494"/>
    </row>
    <row r="431" spans="2:21" ht="15.75" customHeight="1" x14ac:dyDescent="0.25">
      <c r="B431" s="95"/>
      <c r="C431" s="1023" t="s">
        <v>779</v>
      </c>
      <c r="D431" s="834" t="s">
        <v>1090</v>
      </c>
      <c r="E431" s="834" t="s">
        <v>1131</v>
      </c>
      <c r="F431" s="834" t="s">
        <v>52</v>
      </c>
      <c r="G431" s="823" t="s">
        <v>3</v>
      </c>
      <c r="M431" s="1494"/>
      <c r="N431" s="490"/>
      <c r="O431" s="494"/>
      <c r="P431" s="2340"/>
      <c r="Q431" s="2340"/>
      <c r="R431" s="494"/>
      <c r="S431" s="1430"/>
      <c r="T431" s="1494"/>
      <c r="U431" s="1494"/>
    </row>
    <row r="432" spans="2:21" ht="15.75" customHeight="1" x14ac:dyDescent="0.25">
      <c r="B432" s="95"/>
      <c r="C432" s="833" t="s">
        <v>1112</v>
      </c>
      <c r="D432" s="831" t="s">
        <v>1104</v>
      </c>
      <c r="E432" s="831" t="s">
        <v>1132</v>
      </c>
      <c r="F432" s="824">
        <v>4.3</v>
      </c>
      <c r="G432" s="804">
        <v>1165.6304</v>
      </c>
      <c r="H432" s="96"/>
      <c r="I432" s="96"/>
      <c r="J432" s="96"/>
      <c r="K432" s="96"/>
      <c r="L432" s="96"/>
      <c r="M432" s="1494"/>
      <c r="N432" s="1766"/>
      <c r="O432" s="1772"/>
      <c r="P432" s="2360"/>
      <c r="Q432" s="2360"/>
      <c r="R432" s="1036"/>
      <c r="S432" s="1430"/>
      <c r="T432" s="1494"/>
      <c r="U432" s="1494"/>
    </row>
    <row r="433" spans="2:21" ht="15.75" customHeight="1" x14ac:dyDescent="0.25">
      <c r="B433" s="95"/>
      <c r="C433" s="830" t="s">
        <v>1113</v>
      </c>
      <c r="D433" s="820" t="s">
        <v>1105</v>
      </c>
      <c r="E433" s="820" t="s">
        <v>1132</v>
      </c>
      <c r="F433" s="832">
        <v>5</v>
      </c>
      <c r="G433" s="805">
        <v>1372.2896000000003</v>
      </c>
      <c r="M433" s="1494"/>
      <c r="N433" s="1039"/>
      <c r="O433" s="284"/>
      <c r="P433" s="2361"/>
      <c r="Q433" s="2361"/>
      <c r="R433" s="1036"/>
      <c r="S433" s="1430"/>
      <c r="T433" s="1494"/>
      <c r="U433" s="1494"/>
    </row>
    <row r="434" spans="2:21" ht="15.75" customHeight="1" x14ac:dyDescent="0.25">
      <c r="B434" s="95"/>
      <c r="C434" s="833" t="s">
        <v>1114</v>
      </c>
      <c r="D434" s="831" t="s">
        <v>1106</v>
      </c>
      <c r="E434" s="831" t="s">
        <v>1132</v>
      </c>
      <c r="F434" s="824">
        <v>6</v>
      </c>
      <c r="G434" s="804">
        <v>1522.7520000000004</v>
      </c>
      <c r="M434" s="1494"/>
      <c r="N434" s="1766"/>
      <c r="O434" s="1772"/>
      <c r="P434" s="2360"/>
      <c r="Q434" s="2360"/>
      <c r="R434" s="1036"/>
      <c r="S434" s="1430"/>
      <c r="T434" s="1494"/>
      <c r="U434" s="1494"/>
    </row>
    <row r="435" spans="2:21" ht="15.75" customHeight="1" x14ac:dyDescent="0.25">
      <c r="B435" s="95"/>
      <c r="C435" s="830" t="s">
        <v>1115</v>
      </c>
      <c r="D435" s="820" t="s">
        <v>1107</v>
      </c>
      <c r="E435" s="820" t="s">
        <v>1132</v>
      </c>
      <c r="F435" s="832">
        <v>7.5</v>
      </c>
      <c r="G435" s="805">
        <v>1778.3568000000005</v>
      </c>
      <c r="M435" s="1494"/>
      <c r="N435" s="1039"/>
      <c r="O435" s="284"/>
      <c r="P435" s="2361"/>
      <c r="Q435" s="2361"/>
      <c r="R435" s="1036"/>
      <c r="S435" s="1430"/>
      <c r="T435" s="1494"/>
      <c r="U435" s="1494"/>
    </row>
    <row r="436" spans="2:21" ht="15.75" customHeight="1" x14ac:dyDescent="0.25">
      <c r="B436" s="95"/>
      <c r="C436" s="833" t="s">
        <v>1116</v>
      </c>
      <c r="D436" s="831" t="s">
        <v>1108</v>
      </c>
      <c r="E436" s="831" t="s">
        <v>1132</v>
      </c>
      <c r="F436" s="824">
        <v>8.5</v>
      </c>
      <c r="G436" s="804">
        <v>2024.8976000000002</v>
      </c>
      <c r="M436" s="1494"/>
      <c r="N436" s="1766"/>
      <c r="O436" s="1772"/>
      <c r="P436" s="2360"/>
      <c r="Q436" s="2360"/>
      <c r="R436" s="1036"/>
      <c r="S436" s="1430"/>
      <c r="T436" s="1494"/>
      <c r="U436" s="1494"/>
    </row>
    <row r="437" spans="2:21" ht="15.75" customHeight="1" x14ac:dyDescent="0.25">
      <c r="B437" s="95"/>
      <c r="C437" s="830" t="s">
        <v>1117</v>
      </c>
      <c r="D437" s="820" t="s">
        <v>1109</v>
      </c>
      <c r="E437" s="820" t="s">
        <v>1132</v>
      </c>
      <c r="F437" s="832">
        <v>9.5</v>
      </c>
      <c r="G437" s="805">
        <v>2684.7568000000006</v>
      </c>
      <c r="M437" s="1494"/>
      <c r="N437" s="1039"/>
      <c r="O437" s="284"/>
      <c r="P437" s="2361"/>
      <c r="Q437" s="2361"/>
      <c r="R437" s="1036"/>
      <c r="S437" s="1430"/>
      <c r="T437" s="1494"/>
      <c r="U437" s="1494"/>
    </row>
    <row r="438" spans="2:21" ht="15.75" customHeight="1" x14ac:dyDescent="0.25">
      <c r="B438" s="95"/>
      <c r="C438" s="833" t="s">
        <v>1118</v>
      </c>
      <c r="D438" s="831" t="s">
        <v>1110</v>
      </c>
      <c r="E438" s="831" t="s">
        <v>1132</v>
      </c>
      <c r="F438" s="824">
        <v>10.5</v>
      </c>
      <c r="G438" s="804">
        <v>2996.5584000000008</v>
      </c>
      <c r="M438" s="1494"/>
      <c r="N438" s="1766"/>
      <c r="O438" s="1772"/>
      <c r="P438" s="2360"/>
      <c r="Q438" s="2360"/>
      <c r="R438" s="1036"/>
      <c r="S438" s="1430"/>
      <c r="T438" s="1494"/>
      <c r="U438" s="1494"/>
    </row>
    <row r="439" spans="2:21" ht="15.75" customHeight="1" thickBot="1" x14ac:dyDescent="0.3">
      <c r="B439" s="95"/>
      <c r="C439" s="829" t="s">
        <v>1119</v>
      </c>
      <c r="D439" s="826" t="s">
        <v>1111</v>
      </c>
      <c r="E439" s="826" t="s">
        <v>1132</v>
      </c>
      <c r="F439" s="828">
        <v>7</v>
      </c>
      <c r="G439" s="807">
        <v>1742.1008000000002</v>
      </c>
      <c r="M439" s="1494"/>
      <c r="N439" s="1039"/>
      <c r="O439" s="1044"/>
      <c r="P439" s="2361"/>
      <c r="Q439" s="2361"/>
      <c r="R439" s="1036"/>
      <c r="S439" s="1430"/>
      <c r="T439" s="1494"/>
      <c r="U439" s="1494"/>
    </row>
    <row r="440" spans="2:21" s="96" customFormat="1" ht="15.75" customHeight="1" x14ac:dyDescent="0.25">
      <c r="B440" s="95"/>
      <c r="C440" s="1041"/>
      <c r="D440" s="1042"/>
      <c r="E440" s="1042"/>
      <c r="F440" s="1043"/>
      <c r="G440" s="930"/>
      <c r="M440" s="1494"/>
      <c r="N440" s="1039"/>
      <c r="O440" s="1044"/>
      <c r="P440" s="1045"/>
      <c r="Q440" s="1045"/>
      <c r="R440" s="1036"/>
      <c r="S440" s="1430"/>
      <c r="T440" s="1494"/>
      <c r="U440" s="1494"/>
    </row>
    <row r="441" spans="2:21" ht="15.75" customHeight="1" x14ac:dyDescent="0.25">
      <c r="E441" s="522"/>
      <c r="M441" s="1494"/>
      <c r="N441" s="1494"/>
      <c r="O441" s="1494"/>
      <c r="P441" s="1494"/>
      <c r="Q441" s="1494"/>
      <c r="R441" s="1494"/>
      <c r="S441" s="1430"/>
      <c r="T441" s="1494"/>
      <c r="U441" s="1494"/>
    </row>
    <row r="442" spans="2:21" ht="15.75" customHeight="1" thickBot="1" x14ac:dyDescent="0.35">
      <c r="C442" s="265" t="s">
        <v>720</v>
      </c>
      <c r="D442" s="585"/>
      <c r="E442" s="585"/>
      <c r="F442" s="585"/>
      <c r="G442" s="585"/>
      <c r="M442" s="1494"/>
      <c r="N442" s="1494"/>
      <c r="O442" s="1494"/>
      <c r="P442" s="1494"/>
      <c r="Q442" s="1494"/>
      <c r="R442" s="1494"/>
      <c r="S442" s="1430"/>
      <c r="T442" s="1494"/>
      <c r="U442" s="1494"/>
    </row>
    <row r="443" spans="2:21" ht="15.75" customHeight="1" x14ac:dyDescent="0.25">
      <c r="C443" s="2406" t="s">
        <v>172</v>
      </c>
      <c r="D443" s="2398" t="s">
        <v>59</v>
      </c>
      <c r="E443" s="2398"/>
      <c r="F443" s="2398"/>
      <c r="G443" s="2399"/>
      <c r="M443" s="1494"/>
      <c r="N443" s="2342"/>
      <c r="O443" s="2340"/>
      <c r="P443" s="2340"/>
      <c r="Q443" s="2340"/>
      <c r="R443" s="2340"/>
      <c r="S443" s="1430"/>
      <c r="T443" s="1494"/>
      <c r="U443" s="1494"/>
    </row>
    <row r="444" spans="2:21" ht="15.75" customHeight="1" x14ac:dyDescent="0.25">
      <c r="B444" s="95"/>
      <c r="C444" s="2407"/>
      <c r="D444" s="2366" t="s">
        <v>53</v>
      </c>
      <c r="E444" s="2366"/>
      <c r="F444" s="2366"/>
      <c r="G444" s="2367"/>
      <c r="M444" s="1494"/>
      <c r="N444" s="2342"/>
      <c r="O444" s="2343"/>
      <c r="P444" s="2343"/>
      <c r="Q444" s="2343"/>
      <c r="R444" s="2343"/>
      <c r="S444" s="1430"/>
      <c r="T444" s="1494"/>
      <c r="U444" s="1494"/>
    </row>
    <row r="445" spans="2:21" ht="15.75" customHeight="1" x14ac:dyDescent="0.25">
      <c r="B445" s="95"/>
      <c r="C445" s="2407"/>
      <c r="D445" s="1024" t="s">
        <v>365</v>
      </c>
      <c r="E445" s="1024" t="s">
        <v>46</v>
      </c>
      <c r="F445" s="1024" t="s">
        <v>721</v>
      </c>
      <c r="G445" s="1025" t="s">
        <v>722</v>
      </c>
      <c r="M445" s="1494"/>
      <c r="N445" s="2342"/>
      <c r="O445" s="492"/>
      <c r="P445" s="492"/>
      <c r="Q445" s="492"/>
      <c r="R445" s="492"/>
      <c r="S445" s="1430"/>
      <c r="T445" s="1494"/>
      <c r="U445" s="1494"/>
    </row>
    <row r="446" spans="2:21" ht="15.75" customHeight="1" x14ac:dyDescent="0.25">
      <c r="B446" s="95"/>
      <c r="C446" s="703" t="s">
        <v>723</v>
      </c>
      <c r="D446" s="797">
        <v>5668.6256000000003</v>
      </c>
      <c r="E446" s="797">
        <v>7323.0255999999999</v>
      </c>
      <c r="F446" s="797">
        <v>8449.4256000000005</v>
      </c>
      <c r="G446" s="804">
        <v>9294.2255999999998</v>
      </c>
      <c r="M446" s="1494"/>
      <c r="N446" s="1773"/>
      <c r="O446" s="1036"/>
      <c r="P446" s="941"/>
      <c r="Q446" s="941"/>
      <c r="R446" s="941"/>
      <c r="S446" s="1430"/>
      <c r="T446" s="1494"/>
      <c r="U446" s="1494"/>
    </row>
    <row r="447" spans="2:21" ht="15.75" customHeight="1" x14ac:dyDescent="0.25">
      <c r="B447" s="95"/>
      <c r="C447" s="842" t="s">
        <v>724</v>
      </c>
      <c r="D447" s="796">
        <v>5989.4912000000004</v>
      </c>
      <c r="E447" s="796">
        <v>7643.8912000000018</v>
      </c>
      <c r="F447" s="796">
        <v>8770.2912000000015</v>
      </c>
      <c r="G447" s="805">
        <v>9615.0912000000008</v>
      </c>
      <c r="M447" s="1494"/>
      <c r="N447" s="1774"/>
      <c r="O447" s="1036"/>
      <c r="P447" s="941"/>
      <c r="Q447" s="941"/>
      <c r="R447" s="941"/>
      <c r="S447" s="1430"/>
      <c r="T447" s="1494"/>
      <c r="U447" s="1494"/>
    </row>
    <row r="448" spans="2:21" ht="15.75" customHeight="1" x14ac:dyDescent="0.25">
      <c r="B448" s="95"/>
      <c r="C448" s="703" t="s">
        <v>725</v>
      </c>
      <c r="D448" s="797">
        <v>6268.6624000000011</v>
      </c>
      <c r="E448" s="797">
        <v>7923.0623999999998</v>
      </c>
      <c r="F448" s="797">
        <v>9049.4624000000022</v>
      </c>
      <c r="G448" s="804">
        <v>9894.2624000000014</v>
      </c>
      <c r="M448" s="1494"/>
      <c r="N448" s="1773"/>
      <c r="O448" s="1036"/>
      <c r="P448" s="941"/>
      <c r="Q448" s="941"/>
      <c r="R448" s="941"/>
      <c r="S448" s="1430"/>
      <c r="T448" s="1494"/>
      <c r="U448" s="1494"/>
    </row>
    <row r="449" spans="2:21" ht="15.75" customHeight="1" thickBot="1" x14ac:dyDescent="0.3">
      <c r="B449" s="95"/>
      <c r="C449" s="803" t="s">
        <v>726</v>
      </c>
      <c r="D449" s="806">
        <v>7597.444800000002</v>
      </c>
      <c r="E449" s="806">
        <v>9251.8448000000026</v>
      </c>
      <c r="F449" s="806">
        <v>10378.244800000002</v>
      </c>
      <c r="G449" s="807">
        <v>11223.044800000003</v>
      </c>
      <c r="M449" s="1494"/>
      <c r="N449" s="1035"/>
      <c r="O449" s="1036"/>
      <c r="P449" s="941"/>
      <c r="Q449" s="941"/>
      <c r="R449" s="941"/>
      <c r="S449" s="1430"/>
      <c r="T449" s="1494"/>
      <c r="U449" s="1494"/>
    </row>
    <row r="450" spans="2:21" ht="15.75" customHeight="1" x14ac:dyDescent="0.25">
      <c r="B450" s="95"/>
      <c r="M450" s="1494"/>
      <c r="N450" s="1494"/>
      <c r="O450" s="1494"/>
      <c r="P450" s="1494"/>
      <c r="Q450" s="1494"/>
      <c r="R450" s="1494"/>
      <c r="S450" s="1430"/>
      <c r="T450" s="1494"/>
      <c r="U450" s="1494"/>
    </row>
    <row r="451" spans="2:21" ht="15.75" customHeight="1" x14ac:dyDescent="0.25">
      <c r="B451" s="95"/>
      <c r="M451" s="1494"/>
      <c r="N451" s="1494"/>
      <c r="O451" s="1494"/>
      <c r="P451" s="1494"/>
      <c r="Q451" s="1494"/>
      <c r="R451" s="1494"/>
      <c r="S451" s="1430"/>
      <c r="T451" s="1494"/>
      <c r="U451" s="1494"/>
    </row>
    <row r="452" spans="2:21" ht="15.75" customHeight="1" thickBot="1" x14ac:dyDescent="0.3">
      <c r="B452" s="95"/>
      <c r="C452" s="336" t="s">
        <v>727</v>
      </c>
      <c r="D452" s="586"/>
      <c r="E452" s="586"/>
      <c r="F452" s="586"/>
      <c r="G452" s="586"/>
      <c r="M452" s="1494"/>
      <c r="N452" s="1494"/>
      <c r="O452" s="1494"/>
      <c r="P452" s="1494"/>
      <c r="Q452" s="1494"/>
      <c r="R452" s="1494"/>
      <c r="S452" s="1430"/>
      <c r="T452" s="1494"/>
      <c r="U452" s="1494"/>
    </row>
    <row r="453" spans="2:21" ht="15.75" customHeight="1" x14ac:dyDescent="0.25">
      <c r="B453" s="95"/>
      <c r="C453" s="2441" t="s">
        <v>172</v>
      </c>
      <c r="D453" s="2398" t="s">
        <v>59</v>
      </c>
      <c r="E453" s="2398"/>
      <c r="F453" s="2398"/>
      <c r="G453" s="2399"/>
      <c r="M453" s="1494"/>
      <c r="N453" s="2342"/>
      <c r="O453" s="2340"/>
      <c r="P453" s="2340"/>
      <c r="Q453" s="2340"/>
      <c r="R453" s="2340"/>
      <c r="S453" s="1430"/>
      <c r="T453" s="1494"/>
      <c r="U453" s="1494"/>
    </row>
    <row r="454" spans="2:21" ht="15.75" customHeight="1" x14ac:dyDescent="0.25">
      <c r="B454" s="95"/>
      <c r="C454" s="2442"/>
      <c r="D454" s="2366" t="s">
        <v>53</v>
      </c>
      <c r="E454" s="2366"/>
      <c r="F454" s="2366"/>
      <c r="G454" s="2367"/>
      <c r="M454" s="1494"/>
      <c r="N454" s="2342"/>
      <c r="O454" s="2343"/>
      <c r="P454" s="2343"/>
      <c r="Q454" s="2343"/>
      <c r="R454" s="2343"/>
      <c r="S454" s="1430"/>
      <c r="T454" s="1494"/>
      <c r="U454" s="1494"/>
    </row>
    <row r="455" spans="2:21" ht="15.75" customHeight="1" x14ac:dyDescent="0.25">
      <c r="B455" s="95"/>
      <c r="C455" s="2443"/>
      <c r="D455" s="1483" t="s">
        <v>365</v>
      </c>
      <c r="E455" s="1483" t="s">
        <v>46</v>
      </c>
      <c r="F455" s="1483" t="s">
        <v>721</v>
      </c>
      <c r="G455" s="1484" t="s">
        <v>722</v>
      </c>
      <c r="M455" s="1494"/>
      <c r="N455" s="2342"/>
      <c r="O455" s="492"/>
      <c r="P455" s="492"/>
      <c r="Q455" s="492"/>
      <c r="R455" s="492"/>
      <c r="S455" s="1430"/>
      <c r="T455" s="1494"/>
      <c r="U455" s="1494"/>
    </row>
    <row r="456" spans="2:21" ht="15.75" customHeight="1" x14ac:dyDescent="0.25">
      <c r="B456" s="95"/>
      <c r="C456" s="703" t="s">
        <v>728</v>
      </c>
      <c r="D456" s="179" t="s">
        <v>26</v>
      </c>
      <c r="E456" s="179" t="s">
        <v>26</v>
      </c>
      <c r="F456" s="179" t="s">
        <v>26</v>
      </c>
      <c r="G456" s="232" t="s">
        <v>26</v>
      </c>
      <c r="M456" s="1494"/>
      <c r="N456" s="931"/>
      <c r="O456" s="1423"/>
      <c r="P456" s="1423"/>
      <c r="Q456" s="1423"/>
      <c r="R456" s="1423"/>
      <c r="S456" s="1430"/>
      <c r="T456" s="1494"/>
      <c r="U456" s="1494"/>
    </row>
    <row r="457" spans="2:21" ht="15.75" customHeight="1" x14ac:dyDescent="0.25">
      <c r="B457" s="95"/>
      <c r="C457" s="702" t="s">
        <v>729</v>
      </c>
      <c r="D457" s="175" t="s">
        <v>26</v>
      </c>
      <c r="E457" s="175" t="s">
        <v>26</v>
      </c>
      <c r="F457" s="175" t="s">
        <v>26</v>
      </c>
      <c r="G457" s="228" t="s">
        <v>26</v>
      </c>
      <c r="M457" s="1494"/>
      <c r="N457" s="932"/>
      <c r="O457" s="933"/>
      <c r="P457" s="1423"/>
      <c r="Q457" s="1423"/>
      <c r="R457" s="1423"/>
      <c r="S457" s="1430"/>
      <c r="T457" s="1494"/>
      <c r="U457" s="1494"/>
    </row>
    <row r="458" spans="2:21" ht="15.75" customHeight="1" x14ac:dyDescent="0.25">
      <c r="B458" s="95"/>
      <c r="C458" s="703" t="s">
        <v>730</v>
      </c>
      <c r="D458" s="179" t="s">
        <v>26</v>
      </c>
      <c r="E458" s="179" t="s">
        <v>26</v>
      </c>
      <c r="F458" s="179" t="s">
        <v>26</v>
      </c>
      <c r="G458" s="232" t="s">
        <v>26</v>
      </c>
      <c r="M458" s="1494"/>
      <c r="N458" s="931"/>
      <c r="O458" s="1423"/>
      <c r="P458" s="1423"/>
      <c r="Q458" s="1423"/>
      <c r="R458" s="1423"/>
      <c r="S458" s="1430"/>
      <c r="T458" s="1494"/>
      <c r="U458" s="1494"/>
    </row>
    <row r="459" spans="2:21" ht="15.75" customHeight="1" thickBot="1" x14ac:dyDescent="0.3">
      <c r="B459" s="95"/>
      <c r="C459" s="803" t="s">
        <v>731</v>
      </c>
      <c r="D459" s="188" t="s">
        <v>26</v>
      </c>
      <c r="E459" s="188" t="s">
        <v>26</v>
      </c>
      <c r="F459" s="188" t="s">
        <v>26</v>
      </c>
      <c r="G459" s="231" t="s">
        <v>26</v>
      </c>
      <c r="M459" s="1494"/>
      <c r="N459" s="932"/>
      <c r="O459" s="933"/>
      <c r="P459" s="1423"/>
      <c r="Q459" s="1423"/>
      <c r="R459" s="1423"/>
      <c r="S459" s="1430"/>
      <c r="T459" s="1494"/>
      <c r="U459" s="1494"/>
    </row>
    <row r="460" spans="2:21" ht="15.75" customHeight="1" x14ac:dyDescent="0.25">
      <c r="B460" s="95"/>
      <c r="M460" s="1494"/>
      <c r="N460" s="1494"/>
      <c r="O460" s="1494"/>
      <c r="P460" s="1494"/>
      <c r="Q460" s="1494"/>
      <c r="R460" s="1494"/>
      <c r="S460" s="1430"/>
      <c r="T460" s="1494"/>
      <c r="U460" s="1494"/>
    </row>
    <row r="461" spans="2:21" ht="15.75" customHeight="1" x14ac:dyDescent="0.25">
      <c r="B461" s="95"/>
      <c r="M461" s="1494"/>
      <c r="N461" s="1494"/>
      <c r="O461" s="1494"/>
      <c r="P461" s="1494"/>
      <c r="Q461" s="1494"/>
      <c r="R461" s="1494"/>
      <c r="S461" s="1430"/>
      <c r="T461" s="1494"/>
      <c r="U461" s="1494"/>
    </row>
    <row r="462" spans="2:21" ht="15.75" customHeight="1" thickBot="1" x14ac:dyDescent="0.3">
      <c r="B462" s="95"/>
      <c r="C462" s="2400" t="s">
        <v>732</v>
      </c>
      <c r="D462" s="2400"/>
      <c r="E462" s="2400"/>
      <c r="F462" s="2400"/>
      <c r="G462" s="2400"/>
      <c r="H462" s="2400"/>
      <c r="M462" s="1494"/>
      <c r="N462" s="1494"/>
      <c r="O462" s="1494"/>
      <c r="P462" s="1494"/>
      <c r="Q462" s="1494"/>
      <c r="R462" s="1494"/>
      <c r="S462" s="1430"/>
      <c r="T462" s="1494"/>
      <c r="U462" s="1494"/>
    </row>
    <row r="463" spans="2:21" ht="15.75" customHeight="1" x14ac:dyDescent="0.25">
      <c r="B463" s="95"/>
      <c r="C463" s="2406" t="s">
        <v>172</v>
      </c>
      <c r="D463" s="2398" t="s">
        <v>59</v>
      </c>
      <c r="E463" s="2398"/>
      <c r="F463" s="2398"/>
      <c r="G463" s="2399"/>
      <c r="H463" s="485"/>
      <c r="M463" s="1494"/>
      <c r="N463" s="2342"/>
      <c r="O463" s="2340"/>
      <c r="P463" s="2340"/>
      <c r="Q463" s="2340"/>
      <c r="R463" s="2340"/>
      <c r="S463" s="1430"/>
      <c r="T463" s="1494"/>
      <c r="U463" s="1494"/>
    </row>
    <row r="464" spans="2:21" ht="15.75" customHeight="1" x14ac:dyDescent="0.25">
      <c r="B464" s="95"/>
      <c r="C464" s="2407"/>
      <c r="D464" s="2366" t="s">
        <v>53</v>
      </c>
      <c r="E464" s="2366"/>
      <c r="F464" s="2366"/>
      <c r="G464" s="2367"/>
      <c r="H464" s="485"/>
      <c r="M464" s="1494"/>
      <c r="N464" s="2342"/>
      <c r="O464" s="2343"/>
      <c r="P464" s="2343"/>
      <c r="Q464" s="2343"/>
      <c r="R464" s="2343"/>
      <c r="S464" s="1430"/>
      <c r="T464" s="1494"/>
      <c r="U464" s="1494"/>
    </row>
    <row r="465" spans="2:21" ht="15.75" customHeight="1" x14ac:dyDescent="0.25">
      <c r="B465" s="95"/>
      <c r="C465" s="2407"/>
      <c r="D465" s="1024" t="s">
        <v>365</v>
      </c>
      <c r="E465" s="1024" t="s">
        <v>46</v>
      </c>
      <c r="F465" s="1024" t="s">
        <v>721</v>
      </c>
      <c r="G465" s="1025" t="s">
        <v>722</v>
      </c>
      <c r="H465" s="485"/>
      <c r="M465" s="1494"/>
      <c r="N465" s="2342"/>
      <c r="O465" s="492"/>
      <c r="P465" s="492"/>
      <c r="Q465" s="492"/>
      <c r="R465" s="492"/>
      <c r="S465" s="1430"/>
      <c r="T465" s="1494"/>
      <c r="U465" s="1494"/>
    </row>
    <row r="466" spans="2:21" ht="15.75" customHeight="1" x14ac:dyDescent="0.25">
      <c r="B466" s="95"/>
      <c r="C466" s="703" t="s">
        <v>733</v>
      </c>
      <c r="D466" s="797">
        <v>5202.7360000000008</v>
      </c>
      <c r="E466" s="797">
        <v>6857.1360000000004</v>
      </c>
      <c r="F466" s="797">
        <v>7983.5360000000019</v>
      </c>
      <c r="G466" s="804">
        <v>8828.3360000000011</v>
      </c>
      <c r="H466" s="485"/>
      <c r="M466" s="1494"/>
      <c r="N466" s="1773"/>
      <c r="O466" s="1036"/>
      <c r="P466" s="941"/>
      <c r="Q466" s="941"/>
      <c r="R466" s="941"/>
      <c r="S466" s="1430"/>
      <c r="T466" s="1494"/>
      <c r="U466" s="1494"/>
    </row>
    <row r="467" spans="2:21" ht="15.75" customHeight="1" x14ac:dyDescent="0.25">
      <c r="B467" s="95"/>
      <c r="C467" s="702" t="s">
        <v>734</v>
      </c>
      <c r="D467" s="796">
        <v>5616.0544000000009</v>
      </c>
      <c r="E467" s="796">
        <v>7270.4544000000014</v>
      </c>
      <c r="F467" s="796">
        <v>8396.854400000002</v>
      </c>
      <c r="G467" s="805">
        <v>9241.6544000000031</v>
      </c>
      <c r="H467" s="96"/>
      <c r="M467" s="1494"/>
      <c r="N467" s="1035"/>
      <c r="O467" s="1036"/>
      <c r="P467" s="941"/>
      <c r="Q467" s="941"/>
      <c r="R467" s="941"/>
      <c r="S467" s="1430"/>
      <c r="T467" s="1494"/>
      <c r="U467" s="1494"/>
    </row>
    <row r="468" spans="2:21" ht="15.75" customHeight="1" x14ac:dyDescent="0.25">
      <c r="B468" s="95"/>
      <c r="C468" s="703" t="s">
        <v>735</v>
      </c>
      <c r="D468" s="797">
        <v>5889.7872000000016</v>
      </c>
      <c r="E468" s="797">
        <v>7544.1872000000021</v>
      </c>
      <c r="F468" s="797">
        <v>8670.5872000000018</v>
      </c>
      <c r="G468" s="804">
        <v>9515.3872000000028</v>
      </c>
      <c r="H468" s="96"/>
      <c r="M468" s="1494"/>
      <c r="N468" s="1773"/>
      <c r="O468" s="1036"/>
      <c r="P468" s="941"/>
      <c r="Q468" s="941"/>
      <c r="R468" s="941"/>
      <c r="S468" s="1430"/>
      <c r="T468" s="1494"/>
      <c r="U468" s="1494"/>
    </row>
    <row r="469" spans="2:21" ht="15.75" customHeight="1" thickBot="1" x14ac:dyDescent="0.3">
      <c r="B469" s="95"/>
      <c r="C469" s="803" t="s">
        <v>736</v>
      </c>
      <c r="D469" s="806">
        <v>6823.3792000000003</v>
      </c>
      <c r="E469" s="806">
        <v>8477.7792000000009</v>
      </c>
      <c r="F469" s="806">
        <v>9604.1792000000023</v>
      </c>
      <c r="G469" s="807">
        <v>10448.979200000002</v>
      </c>
      <c r="H469" s="96"/>
      <c r="M469" s="1494"/>
      <c r="N469" s="1035"/>
      <c r="O469" s="1036"/>
      <c r="P469" s="941"/>
      <c r="Q469" s="941"/>
      <c r="R469" s="941"/>
      <c r="S469" s="1430"/>
      <c r="T469" s="1494"/>
      <c r="U469" s="1494"/>
    </row>
    <row r="470" spans="2:21" s="96" customFormat="1" ht="15.75" customHeight="1" x14ac:dyDescent="0.25">
      <c r="B470" s="95"/>
      <c r="C470" s="931"/>
      <c r="D470" s="930"/>
      <c r="E470" s="930"/>
      <c r="F470" s="930"/>
      <c r="G470" s="930"/>
      <c r="M470" s="1494"/>
      <c r="N470" s="1035"/>
      <c r="O470" s="1036"/>
      <c r="P470" s="941"/>
      <c r="Q470" s="941"/>
      <c r="R470" s="941"/>
      <c r="S470" s="1430"/>
      <c r="T470" s="1494"/>
      <c r="U470" s="1494"/>
    </row>
    <row r="471" spans="2:21" ht="15.75" customHeight="1" thickBot="1" x14ac:dyDescent="0.35">
      <c r="B471" s="95"/>
      <c r="C471" s="2281" t="s">
        <v>950</v>
      </c>
      <c r="D471" s="2281"/>
      <c r="E471" s="2281"/>
      <c r="F471" s="2281"/>
      <c r="G471" s="2281"/>
      <c r="H471" s="2281"/>
      <c r="M471" s="1494"/>
      <c r="N471" s="1494"/>
      <c r="O471" s="1494"/>
      <c r="P471" s="1494"/>
      <c r="Q471" s="1494"/>
      <c r="R471" s="1494"/>
      <c r="S471" s="1430"/>
      <c r="T471" s="1494"/>
      <c r="U471" s="1494"/>
    </row>
    <row r="472" spans="2:21" ht="15.75" customHeight="1" x14ac:dyDescent="0.25">
      <c r="B472" s="95"/>
      <c r="C472" s="2392" t="s">
        <v>1053</v>
      </c>
      <c r="D472" s="1020"/>
      <c r="E472" s="1021" t="s">
        <v>59</v>
      </c>
      <c r="F472" s="1021"/>
      <c r="G472" s="1022"/>
      <c r="M472" s="1494"/>
      <c r="N472" s="1825"/>
      <c r="O472" s="1426"/>
      <c r="P472" s="1426"/>
      <c r="Q472" s="1426"/>
      <c r="R472" s="1426"/>
      <c r="S472" s="1430"/>
      <c r="T472" s="1494"/>
      <c r="U472" s="1494"/>
    </row>
    <row r="473" spans="2:21" ht="15.75" customHeight="1" x14ac:dyDescent="0.25">
      <c r="B473" s="95"/>
      <c r="C473" s="2393"/>
      <c r="D473" s="817"/>
      <c r="E473" s="814" t="s">
        <v>53</v>
      </c>
      <c r="F473" s="815"/>
      <c r="G473" s="816"/>
      <c r="M473" s="1494"/>
      <c r="N473" s="1825"/>
      <c r="O473" s="1494"/>
      <c r="P473" s="504"/>
      <c r="Q473" s="504"/>
      <c r="R473" s="504"/>
      <c r="S473" s="1430"/>
      <c r="T473" s="1494"/>
      <c r="U473" s="1494"/>
    </row>
    <row r="474" spans="2:21" ht="15.75" customHeight="1" x14ac:dyDescent="0.25">
      <c r="B474" s="95"/>
      <c r="C474" s="2394"/>
      <c r="D474" s="1013" t="s">
        <v>365</v>
      </c>
      <c r="E474" s="238" t="s">
        <v>46</v>
      </c>
      <c r="F474" s="238" t="s">
        <v>721</v>
      </c>
      <c r="G474" s="1015" t="s">
        <v>722</v>
      </c>
      <c r="M474" s="1494"/>
      <c r="N474" s="1825"/>
      <c r="O474" s="1491"/>
      <c r="P474" s="941"/>
      <c r="Q474" s="941"/>
      <c r="R474" s="1491"/>
      <c r="S474" s="1430"/>
      <c r="T474" s="1494"/>
      <c r="U474" s="1494"/>
    </row>
    <row r="475" spans="2:21" ht="15.75" customHeight="1" x14ac:dyDescent="0.25">
      <c r="B475" s="95"/>
      <c r="C475" s="708" t="s">
        <v>951</v>
      </c>
      <c r="D475" s="1229">
        <v>6651.1632000000018</v>
      </c>
      <c r="E475" s="1229">
        <v>8305.5632000000005</v>
      </c>
      <c r="F475" s="1229">
        <v>9431.9632000000001</v>
      </c>
      <c r="G475" s="1174">
        <v>10276.763200000001</v>
      </c>
      <c r="M475" s="1494"/>
      <c r="N475" s="1775"/>
      <c r="O475" s="1036"/>
      <c r="P475" s="1776"/>
      <c r="Q475" s="1776"/>
      <c r="R475" s="1776"/>
      <c r="S475" s="1430"/>
      <c r="T475" s="1494"/>
      <c r="U475" s="1494"/>
    </row>
    <row r="476" spans="2:21" ht="15.75" customHeight="1" x14ac:dyDescent="0.25">
      <c r="B476" s="95"/>
      <c r="C476" s="818" t="s">
        <v>952</v>
      </c>
      <c r="D476" s="1234">
        <v>7358.1552000000011</v>
      </c>
      <c r="E476" s="1234">
        <v>9012.5552000000007</v>
      </c>
      <c r="F476" s="1234">
        <v>10138.955200000002</v>
      </c>
      <c r="G476" s="1173">
        <v>10983.755200000001</v>
      </c>
      <c r="M476" s="1494"/>
      <c r="N476" s="504"/>
      <c r="O476" s="1036"/>
      <c r="P476" s="1776"/>
      <c r="Q476" s="1776"/>
      <c r="R476" s="1776"/>
      <c r="S476" s="1430"/>
      <c r="T476" s="1494"/>
      <c r="U476" s="1494"/>
    </row>
    <row r="477" spans="2:21" ht="15.75" customHeight="1" x14ac:dyDescent="0.25">
      <c r="B477" s="95"/>
      <c r="C477" s="708" t="s">
        <v>953</v>
      </c>
      <c r="D477" s="1229">
        <v>7684.4592000000011</v>
      </c>
      <c r="E477" s="1229">
        <v>9338.8592000000008</v>
      </c>
      <c r="F477" s="1229">
        <v>10465.2592</v>
      </c>
      <c r="G477" s="1174">
        <v>11310.059200000002</v>
      </c>
      <c r="M477" s="1494"/>
      <c r="N477" s="1775"/>
      <c r="O477" s="1036"/>
      <c r="P477" s="1776"/>
      <c r="Q477" s="1776"/>
      <c r="R477" s="1776"/>
      <c r="S477" s="1430"/>
      <c r="T477" s="1494"/>
      <c r="U477" s="1494"/>
    </row>
    <row r="478" spans="2:21" ht="15.75" customHeight="1" thickBot="1" x14ac:dyDescent="0.3">
      <c r="B478" s="95"/>
      <c r="C478" s="819" t="s">
        <v>954</v>
      </c>
      <c r="D478" s="1235">
        <v>8880.9072000000015</v>
      </c>
      <c r="E478" s="1235">
        <v>10535.307200000003</v>
      </c>
      <c r="F478" s="1235">
        <v>11661.707200000003</v>
      </c>
      <c r="G478" s="1175">
        <v>12506.507200000002</v>
      </c>
      <c r="M478" s="1494"/>
      <c r="N478" s="504"/>
      <c r="O478" s="1036"/>
      <c r="P478" s="1776"/>
      <c r="Q478" s="1776"/>
      <c r="R478" s="1776"/>
      <c r="S478" s="1430"/>
      <c r="T478" s="1494"/>
      <c r="U478" s="1494"/>
    </row>
    <row r="479" spans="2:21" ht="15.75" customHeight="1" x14ac:dyDescent="0.25">
      <c r="B479" s="95"/>
      <c r="M479" s="1494"/>
      <c r="N479" s="1494"/>
      <c r="O479" s="1494"/>
      <c r="P479" s="1494"/>
      <c r="Q479" s="1494"/>
      <c r="R479" s="1494"/>
      <c r="S479" s="1430"/>
      <c r="T479" s="1494"/>
      <c r="U479" s="1494"/>
    </row>
    <row r="480" spans="2:21" ht="15.75" customHeight="1" thickBot="1" x14ac:dyDescent="0.3">
      <c r="B480" s="95"/>
      <c r="C480" s="2400" t="s">
        <v>965</v>
      </c>
      <c r="D480" s="2400"/>
      <c r="E480" s="2400"/>
      <c r="F480" s="2400"/>
      <c r="G480" s="2400"/>
      <c r="M480" s="1494"/>
      <c r="N480" s="1494"/>
      <c r="O480" s="1494"/>
      <c r="P480" s="1494"/>
      <c r="Q480" s="1494"/>
      <c r="R480" s="1494"/>
      <c r="S480" s="1430"/>
      <c r="T480" s="1494"/>
      <c r="U480" s="1494"/>
    </row>
    <row r="481" spans="2:21" ht="15.75" customHeight="1" x14ac:dyDescent="0.25">
      <c r="B481" s="95"/>
      <c r="C481" s="2446" t="s">
        <v>1054</v>
      </c>
      <c r="D481" s="1872" t="s">
        <v>1001</v>
      </c>
      <c r="E481" s="2302" t="s">
        <v>1090</v>
      </c>
      <c r="F481" s="2473"/>
      <c r="G481" s="2306" t="s">
        <v>59</v>
      </c>
      <c r="M481" s="1494"/>
      <c r="N481" s="2358"/>
      <c r="O481" s="1825"/>
      <c r="P481" s="2290"/>
      <c r="Q481" s="2466"/>
      <c r="R481" s="2290"/>
      <c r="S481" s="1430"/>
      <c r="T481" s="1494"/>
      <c r="U481" s="1494"/>
    </row>
    <row r="482" spans="2:21" s="96" customFormat="1" ht="15.75" customHeight="1" x14ac:dyDescent="0.25">
      <c r="B482" s="95"/>
      <c r="C482" s="2447"/>
      <c r="D482" s="1873"/>
      <c r="E482" s="2474"/>
      <c r="F482" s="2474"/>
      <c r="G482" s="2307"/>
      <c r="M482" s="1494"/>
      <c r="N482" s="2358"/>
      <c r="O482" s="1825"/>
      <c r="P482" s="2466"/>
      <c r="Q482" s="2466"/>
      <c r="R482" s="2290"/>
      <c r="S482" s="1430"/>
      <c r="T482" s="1494"/>
      <c r="U482" s="1494"/>
    </row>
    <row r="483" spans="2:21" ht="15.75" customHeight="1" x14ac:dyDescent="0.25">
      <c r="B483" s="95"/>
      <c r="C483" s="704" t="s">
        <v>1087</v>
      </c>
      <c r="D483" s="2450" t="s">
        <v>1002</v>
      </c>
      <c r="E483" s="2471" t="s">
        <v>1096</v>
      </c>
      <c r="F483" s="2471"/>
      <c r="G483" s="804">
        <v>928.15360000000021</v>
      </c>
      <c r="M483" s="1494"/>
      <c r="N483" s="1777"/>
      <c r="O483" s="2355"/>
      <c r="P483" s="2460"/>
      <c r="Q483" s="2460"/>
      <c r="R483" s="1038"/>
      <c r="S483" s="1430"/>
      <c r="T483" s="1494"/>
      <c r="U483" s="1494"/>
    </row>
    <row r="484" spans="2:21" ht="15.75" customHeight="1" x14ac:dyDescent="0.25">
      <c r="B484" s="95"/>
      <c r="C484" s="705" t="s">
        <v>1088</v>
      </c>
      <c r="D484" s="2451"/>
      <c r="E484" s="2472" t="s">
        <v>1097</v>
      </c>
      <c r="F484" s="2472"/>
      <c r="G484" s="805">
        <v>1004.2912000000001</v>
      </c>
      <c r="M484" s="1494"/>
      <c r="N484" s="1778"/>
      <c r="O484" s="2355"/>
      <c r="P484" s="2461"/>
      <c r="Q484" s="2461"/>
      <c r="R484" s="1038"/>
      <c r="S484" s="1430"/>
      <c r="T484" s="1494"/>
      <c r="U484" s="1494"/>
    </row>
    <row r="485" spans="2:21" ht="15" customHeight="1" x14ac:dyDescent="0.25">
      <c r="B485" s="95"/>
      <c r="C485" s="704" t="s">
        <v>1089</v>
      </c>
      <c r="D485" s="2451"/>
      <c r="E485" s="2471" t="s">
        <v>1098</v>
      </c>
      <c r="F485" s="2471"/>
      <c r="G485" s="804">
        <v>1111.2464</v>
      </c>
      <c r="M485" s="1494"/>
      <c r="N485" s="1777"/>
      <c r="O485" s="2355"/>
      <c r="P485" s="2460"/>
      <c r="Q485" s="2460"/>
      <c r="R485" s="1038"/>
      <c r="S485" s="1430"/>
      <c r="T485" s="1494"/>
      <c r="U485" s="1494"/>
    </row>
    <row r="486" spans="2:21" s="96" customFormat="1" ht="15" customHeight="1" thickBot="1" x14ac:dyDescent="0.3">
      <c r="B486" s="95"/>
      <c r="C486" s="1034" t="s">
        <v>1303</v>
      </c>
      <c r="D486" s="2452"/>
      <c r="E486" s="2448" t="s">
        <v>1304</v>
      </c>
      <c r="F486" s="2449"/>
      <c r="G486" s="807">
        <v>1192.8224000000002</v>
      </c>
      <c r="M486" s="1494"/>
      <c r="N486" s="1777"/>
      <c r="O486" s="2355"/>
      <c r="P486" s="2460"/>
      <c r="Q486" s="2460"/>
      <c r="R486" s="1038"/>
      <c r="S486" s="1430"/>
      <c r="T486" s="1494"/>
      <c r="U486" s="1494"/>
    </row>
    <row r="487" spans="2:21" ht="15.75" customHeight="1" x14ac:dyDescent="0.25">
      <c r="B487" s="95"/>
      <c r="M487" s="1494"/>
      <c r="N487" s="1494"/>
      <c r="O487" s="1494"/>
      <c r="P487" s="1494"/>
      <c r="Q487" s="1494"/>
      <c r="R487" s="1494"/>
      <c r="S487" s="1430"/>
      <c r="T487" s="1494"/>
      <c r="U487" s="1494"/>
    </row>
    <row r="488" spans="2:21" ht="15.75" customHeight="1" thickBot="1" x14ac:dyDescent="0.35">
      <c r="B488" s="95"/>
      <c r="C488" s="2445" t="s">
        <v>737</v>
      </c>
      <c r="D488" s="2445"/>
      <c r="E488" s="2445"/>
      <c r="F488" s="2445"/>
      <c r="M488" s="1494"/>
      <c r="N488" s="1494"/>
      <c r="O488" s="1494"/>
      <c r="P488" s="1494"/>
      <c r="Q488" s="1494"/>
      <c r="R488" s="1494"/>
      <c r="S488" s="1430"/>
      <c r="T488" s="1494"/>
      <c r="U488" s="1494"/>
    </row>
    <row r="489" spans="2:21" ht="15.75" customHeight="1" x14ac:dyDescent="0.25">
      <c r="B489" s="95"/>
      <c r="C489" s="2362" t="s">
        <v>779</v>
      </c>
      <c r="D489" s="2364" t="s">
        <v>1091</v>
      </c>
      <c r="E489" s="2396" t="s">
        <v>59</v>
      </c>
      <c r="F489" s="2396"/>
      <c r="G489" s="2397"/>
      <c r="M489" s="1494"/>
      <c r="N489" s="2342"/>
      <c r="O489" s="2340"/>
      <c r="P489" s="1879"/>
      <c r="Q489" s="1879"/>
      <c r="R489" s="1879"/>
      <c r="S489" s="1430"/>
      <c r="T489" s="1494"/>
      <c r="U489" s="1494"/>
    </row>
    <row r="490" spans="2:21" ht="15.75" customHeight="1" x14ac:dyDescent="0.25">
      <c r="B490" s="95"/>
      <c r="C490" s="2363"/>
      <c r="D490" s="2395"/>
      <c r="E490" s="2109" t="s">
        <v>53</v>
      </c>
      <c r="F490" s="2109"/>
      <c r="G490" s="2110"/>
      <c r="M490" s="1494"/>
      <c r="N490" s="2342"/>
      <c r="O490" s="2340"/>
      <c r="P490" s="1879"/>
      <c r="Q490" s="1879"/>
      <c r="R490" s="1879"/>
      <c r="S490" s="1430"/>
      <c r="T490" s="1494"/>
      <c r="U490" s="1494"/>
    </row>
    <row r="491" spans="2:21" ht="15.75" customHeight="1" x14ac:dyDescent="0.25">
      <c r="B491" s="95"/>
      <c r="C491" s="2363"/>
      <c r="D491" s="2395"/>
      <c r="E491" s="1026" t="s">
        <v>365</v>
      </c>
      <c r="F491" s="1026" t="s">
        <v>738</v>
      </c>
      <c r="G491" s="706" t="s">
        <v>739</v>
      </c>
      <c r="M491" s="1494"/>
      <c r="N491" s="2342"/>
      <c r="O491" s="2340"/>
      <c r="P491" s="951"/>
      <c r="Q491" s="951"/>
      <c r="R491" s="951"/>
      <c r="S491" s="1430"/>
      <c r="T491" s="1494"/>
      <c r="U491" s="1494"/>
    </row>
    <row r="492" spans="2:21" ht="15.75" customHeight="1" x14ac:dyDescent="0.25">
      <c r="B492" s="95"/>
      <c r="C492" s="708" t="s">
        <v>1100</v>
      </c>
      <c r="D492" s="179" t="s">
        <v>1095</v>
      </c>
      <c r="E492" s="797">
        <f t="shared" ref="E492:E494" si="0">P492*1.1*1.6</f>
        <v>0</v>
      </c>
      <c r="F492" s="797">
        <f t="shared" ref="F492:F494" si="1">Q492*1.1*1.6</f>
        <v>0</v>
      </c>
      <c r="G492" s="804">
        <v>13381.632000000005</v>
      </c>
      <c r="M492" s="1494"/>
      <c r="N492" s="504"/>
      <c r="O492" s="941"/>
      <c r="P492" s="1046"/>
      <c r="Q492" s="941"/>
      <c r="R492" s="941"/>
      <c r="S492" s="1430"/>
      <c r="T492" s="1494"/>
      <c r="U492" s="1494"/>
    </row>
    <row r="493" spans="2:21" ht="15.75" customHeight="1" x14ac:dyDescent="0.25">
      <c r="B493" s="95"/>
      <c r="C493" s="818" t="s">
        <v>1101</v>
      </c>
      <c r="D493" s="175" t="s">
        <v>1099</v>
      </c>
      <c r="E493" s="796">
        <f t="shared" si="0"/>
        <v>0</v>
      </c>
      <c r="F493" s="796">
        <f t="shared" si="1"/>
        <v>0</v>
      </c>
      <c r="G493" s="805">
        <v>14567.203200000002</v>
      </c>
      <c r="M493" s="1494"/>
      <c r="N493" s="1775"/>
      <c r="O493" s="1776"/>
      <c r="P493" s="1046"/>
      <c r="Q493" s="941"/>
      <c r="R493" s="941"/>
      <c r="S493" s="1430"/>
      <c r="T493" s="1494"/>
      <c r="U493" s="1494"/>
    </row>
    <row r="494" spans="2:21" ht="15.75" customHeight="1" thickBot="1" x14ac:dyDescent="0.3">
      <c r="B494" s="95"/>
      <c r="C494" s="709" t="s">
        <v>1102</v>
      </c>
      <c r="D494" s="196" t="s">
        <v>1092</v>
      </c>
      <c r="E494" s="1227">
        <f t="shared" si="0"/>
        <v>0</v>
      </c>
      <c r="F494" s="1227">
        <f t="shared" si="1"/>
        <v>0</v>
      </c>
      <c r="G494" s="1228">
        <v>15915.9264</v>
      </c>
      <c r="M494" s="1494"/>
      <c r="N494" s="504"/>
      <c r="O494" s="941"/>
      <c r="P494" s="1046"/>
      <c r="Q494" s="941"/>
      <c r="R494" s="941"/>
      <c r="S494" s="1430"/>
      <c r="T494" s="1494"/>
      <c r="U494" s="1494"/>
    </row>
    <row r="495" spans="2:21" ht="15.75" customHeight="1" x14ac:dyDescent="0.25">
      <c r="B495" s="95"/>
      <c r="M495" s="1494"/>
      <c r="N495" s="1494"/>
      <c r="O495" s="1494"/>
      <c r="P495" s="1494"/>
      <c r="Q495" s="1494"/>
      <c r="R495" s="1494"/>
      <c r="S495" s="1430"/>
      <c r="T495" s="1494"/>
      <c r="U495" s="1494"/>
    </row>
    <row r="496" spans="2:21" ht="15.75" customHeight="1" thickBot="1" x14ac:dyDescent="0.35">
      <c r="B496" s="95"/>
      <c r="C496" s="2408" t="s">
        <v>743</v>
      </c>
      <c r="D496" s="2408"/>
      <c r="E496" s="2408"/>
      <c r="F496" s="2408"/>
      <c r="G496" s="2408"/>
      <c r="H496" s="2408"/>
      <c r="M496" s="1494"/>
      <c r="N496" s="1494"/>
      <c r="O496" s="1494"/>
      <c r="P496" s="1494"/>
      <c r="Q496" s="1494"/>
      <c r="R496" s="1494"/>
      <c r="S496" s="1430"/>
      <c r="T496" s="1494"/>
      <c r="U496" s="1494"/>
    </row>
    <row r="497" spans="2:21" ht="15.75" customHeight="1" x14ac:dyDescent="0.25">
      <c r="B497" s="95"/>
      <c r="C497" s="2406" t="s">
        <v>1055</v>
      </c>
      <c r="D497" s="2475" t="s">
        <v>1091</v>
      </c>
      <c r="E497" s="2398" t="s">
        <v>59</v>
      </c>
      <c r="F497" s="2398"/>
      <c r="G497" s="2399"/>
      <c r="H497" s="243"/>
      <c r="M497" s="1494"/>
      <c r="N497" s="2342"/>
      <c r="O497" s="2342"/>
      <c r="P497" s="2340"/>
      <c r="Q497" s="2340"/>
      <c r="R497" s="2340"/>
      <c r="S497" s="1430"/>
      <c r="T497" s="1494"/>
      <c r="U497" s="1494"/>
    </row>
    <row r="498" spans="2:21" ht="15.75" customHeight="1" x14ac:dyDescent="0.25">
      <c r="B498" s="95"/>
      <c r="C498" s="2407"/>
      <c r="D498" s="2476"/>
      <c r="E498" s="2366" t="s">
        <v>53</v>
      </c>
      <c r="F498" s="2366"/>
      <c r="G498" s="2367"/>
      <c r="H498" s="109"/>
      <c r="M498" s="1494"/>
      <c r="N498" s="2342"/>
      <c r="O498" s="2342"/>
      <c r="P498" s="2343"/>
      <c r="Q498" s="2343"/>
      <c r="R498" s="2343"/>
      <c r="S498" s="1430"/>
      <c r="T498" s="1494"/>
      <c r="U498" s="1494"/>
    </row>
    <row r="499" spans="2:21" ht="15.75" customHeight="1" x14ac:dyDescent="0.25">
      <c r="B499" s="95"/>
      <c r="C499" s="2407"/>
      <c r="D499" s="2476"/>
      <c r="E499" s="1026" t="s">
        <v>365</v>
      </c>
      <c r="F499" s="808" t="s">
        <v>738</v>
      </c>
      <c r="G499" s="706" t="s">
        <v>739</v>
      </c>
      <c r="H499" s="109"/>
      <c r="M499" s="1494"/>
      <c r="N499" s="2342"/>
      <c r="O499" s="2342"/>
      <c r="P499" s="951"/>
      <c r="Q499" s="1779"/>
      <c r="R499" s="951"/>
      <c r="S499" s="1430"/>
      <c r="T499" s="1494"/>
      <c r="U499" s="1494"/>
    </row>
    <row r="500" spans="2:21" ht="15.75" customHeight="1" x14ac:dyDescent="0.25">
      <c r="B500" s="95"/>
      <c r="C500" s="708" t="s">
        <v>744</v>
      </c>
      <c r="D500" s="809" t="s">
        <v>1094</v>
      </c>
      <c r="E500" s="797">
        <v>6236.0320000000011</v>
      </c>
      <c r="F500" s="797">
        <v>10688.832000000002</v>
      </c>
      <c r="G500" s="804">
        <v>14657.843200000001</v>
      </c>
      <c r="H500" s="109"/>
      <c r="M500" s="1494"/>
      <c r="N500" s="504"/>
      <c r="O500" s="1780"/>
      <c r="P500" s="1046"/>
      <c r="Q500" s="941"/>
      <c r="R500" s="941"/>
      <c r="S500" s="1430"/>
      <c r="T500" s="1494"/>
      <c r="U500" s="1494"/>
    </row>
    <row r="501" spans="2:21" ht="15.75" customHeight="1" x14ac:dyDescent="0.25">
      <c r="B501" s="95"/>
      <c r="C501" s="818" t="s">
        <v>746</v>
      </c>
      <c r="D501" s="810" t="s">
        <v>1093</v>
      </c>
      <c r="E501" s="796">
        <v>7421.6032000000014</v>
      </c>
      <c r="F501" s="796">
        <v>11874.403200000001</v>
      </c>
      <c r="G501" s="805">
        <v>16021.068800000003</v>
      </c>
      <c r="H501" s="109"/>
      <c r="M501" s="1494"/>
      <c r="N501" s="1775"/>
      <c r="O501" s="1781"/>
      <c r="P501" s="1046"/>
      <c r="Q501" s="941"/>
      <c r="R501" s="941"/>
      <c r="S501" s="1430"/>
      <c r="T501" s="1494"/>
      <c r="U501" s="1494"/>
    </row>
    <row r="502" spans="2:21" ht="15.75" customHeight="1" thickBot="1" x14ac:dyDescent="0.3">
      <c r="B502" s="95"/>
      <c r="C502" s="709" t="s">
        <v>747</v>
      </c>
      <c r="D502" s="811" t="s">
        <v>1092</v>
      </c>
      <c r="E502" s="1227">
        <v>8770.3264000000017</v>
      </c>
      <c r="F502" s="1227">
        <v>13223.126400000003</v>
      </c>
      <c r="G502" s="1228">
        <v>18314.2608</v>
      </c>
      <c r="H502" s="109"/>
      <c r="M502" s="1494"/>
      <c r="N502" s="504"/>
      <c r="O502" s="1780"/>
      <c r="P502" s="1046"/>
      <c r="Q502" s="941"/>
      <c r="R502" s="941"/>
      <c r="S502" s="1430"/>
      <c r="T502" s="1494"/>
      <c r="U502" s="1494"/>
    </row>
    <row r="503" spans="2:21" ht="15.75" customHeight="1" x14ac:dyDescent="0.25">
      <c r="B503" s="95"/>
      <c r="M503" s="1494"/>
      <c r="N503" s="1494"/>
      <c r="O503" s="1494"/>
      <c r="P503" s="1494"/>
      <c r="Q503" s="1494"/>
      <c r="R503" s="1494"/>
      <c r="S503" s="1430"/>
      <c r="T503" s="1494"/>
      <c r="U503" s="1494"/>
    </row>
    <row r="504" spans="2:21" ht="15.75" customHeight="1" thickBot="1" x14ac:dyDescent="0.35">
      <c r="B504" s="95"/>
      <c r="C504" s="2445" t="s">
        <v>941</v>
      </c>
      <c r="D504" s="2445"/>
      <c r="E504" s="2445"/>
      <c r="F504" s="2445"/>
      <c r="G504" s="2445"/>
      <c r="H504" s="2445"/>
      <c r="M504" s="1494"/>
      <c r="N504" s="1494"/>
      <c r="O504" s="1494"/>
      <c r="P504" s="1494"/>
      <c r="Q504" s="1494"/>
      <c r="R504" s="1494"/>
      <c r="S504" s="1430"/>
      <c r="T504" s="1494"/>
      <c r="U504" s="1494"/>
    </row>
    <row r="505" spans="2:21" ht="15.75" customHeight="1" x14ac:dyDescent="0.25">
      <c r="B505" s="95"/>
      <c r="C505" s="2463" t="s">
        <v>172</v>
      </c>
      <c r="D505" s="2475" t="s">
        <v>1091</v>
      </c>
      <c r="E505" s="2398" t="s">
        <v>59</v>
      </c>
      <c r="F505" s="2398"/>
      <c r="G505" s="2399"/>
      <c r="H505" s="484"/>
      <c r="M505" s="1494"/>
      <c r="N505" s="2462"/>
      <c r="O505" s="2342"/>
      <c r="P505" s="2340"/>
      <c r="Q505" s="2340"/>
      <c r="R505" s="2340"/>
      <c r="S505" s="1430"/>
      <c r="T505" s="1494"/>
      <c r="U505" s="1494"/>
    </row>
    <row r="506" spans="2:21" ht="15.75" customHeight="1" x14ac:dyDescent="0.25">
      <c r="B506" s="95"/>
      <c r="C506" s="2464"/>
      <c r="D506" s="2476"/>
      <c r="E506" s="2366" t="s">
        <v>53</v>
      </c>
      <c r="F506" s="2366"/>
      <c r="G506" s="2367"/>
      <c r="H506" s="494"/>
      <c r="M506" s="1494"/>
      <c r="N506" s="2462"/>
      <c r="O506" s="2342"/>
      <c r="P506" s="2343"/>
      <c r="Q506" s="2343"/>
      <c r="R506" s="2343"/>
      <c r="S506" s="1430"/>
      <c r="T506" s="1494"/>
      <c r="U506" s="1494"/>
    </row>
    <row r="507" spans="2:21" ht="15.75" customHeight="1" x14ac:dyDescent="0.25">
      <c r="B507" s="95"/>
      <c r="C507" s="2464"/>
      <c r="D507" s="2476"/>
      <c r="E507" s="1026" t="s">
        <v>365</v>
      </c>
      <c r="F507" s="1026" t="s">
        <v>738</v>
      </c>
      <c r="G507" s="706" t="s">
        <v>739</v>
      </c>
      <c r="H507" s="492"/>
      <c r="M507" s="1494"/>
      <c r="N507" s="2462"/>
      <c r="O507" s="2342"/>
      <c r="P507" s="1488"/>
      <c r="Q507" s="1488"/>
      <c r="R507" s="1488"/>
      <c r="S507" s="1430"/>
      <c r="T507" s="1494"/>
      <c r="U507" s="1494"/>
    </row>
    <row r="508" spans="2:21" ht="15.75" customHeight="1" x14ac:dyDescent="0.25">
      <c r="B508" s="95"/>
      <c r="C508" s="740" t="s">
        <v>740</v>
      </c>
      <c r="D508" s="809" t="s">
        <v>1094</v>
      </c>
      <c r="E508" s="797">
        <v>7512.2432000000008</v>
      </c>
      <c r="F508" s="797">
        <v>11965.0432</v>
      </c>
      <c r="G508" s="804">
        <v>11954.958400000003</v>
      </c>
      <c r="H508" s="492"/>
      <c r="M508" s="1494"/>
      <c r="N508" s="1780"/>
      <c r="O508" s="1780"/>
      <c r="P508" s="1046"/>
      <c r="Q508" s="933"/>
      <c r="R508" s="933"/>
      <c r="S508" s="1430"/>
      <c r="T508" s="1494"/>
      <c r="U508" s="1494"/>
    </row>
    <row r="509" spans="2:21" ht="15.75" customHeight="1" x14ac:dyDescent="0.25">
      <c r="B509" s="95"/>
      <c r="C509" s="812" t="s">
        <v>741</v>
      </c>
      <c r="D509" s="810" t="s">
        <v>1093</v>
      </c>
      <c r="E509" s="796">
        <v>8875.4688000000006</v>
      </c>
      <c r="F509" s="796">
        <v>13328.268800000003</v>
      </c>
      <c r="G509" s="805">
        <v>12709.083200000001</v>
      </c>
      <c r="H509" s="241"/>
      <c r="M509" s="1494"/>
      <c r="N509" s="1781"/>
      <c r="O509" s="1781"/>
      <c r="P509" s="1046"/>
      <c r="Q509" s="933"/>
      <c r="R509" s="933"/>
      <c r="S509" s="1430"/>
      <c r="T509" s="1494"/>
      <c r="U509" s="1494"/>
    </row>
    <row r="510" spans="2:21" ht="15.75" customHeight="1" thickBot="1" x14ac:dyDescent="0.3">
      <c r="B510" s="95"/>
      <c r="C510" s="813" t="s">
        <v>742</v>
      </c>
      <c r="D510" s="811" t="s">
        <v>1092</v>
      </c>
      <c r="E510" s="1227">
        <v>11168.660800000001</v>
      </c>
      <c r="F510" s="1227">
        <v>15621.460800000001</v>
      </c>
      <c r="G510" s="1228">
        <v>14184.702400000002</v>
      </c>
      <c r="H510" s="242"/>
      <c r="M510" s="1494"/>
      <c r="N510" s="1780"/>
      <c r="O510" s="1780"/>
      <c r="P510" s="1046"/>
      <c r="Q510" s="933"/>
      <c r="R510" s="933"/>
      <c r="S510" s="1430"/>
      <c r="T510" s="1494"/>
      <c r="U510" s="1494"/>
    </row>
    <row r="511" spans="2:21" ht="15.75" customHeight="1" x14ac:dyDescent="0.25">
      <c r="B511" s="95"/>
      <c r="M511" s="1494"/>
      <c r="N511" s="1494"/>
      <c r="O511" s="1494"/>
      <c r="P511" s="1494"/>
      <c r="Q511" s="1494"/>
      <c r="R511" s="1494"/>
      <c r="S511" s="1430"/>
      <c r="T511" s="1494"/>
      <c r="U511" s="1494"/>
    </row>
    <row r="512" spans="2:21" ht="15.75" customHeight="1" x14ac:dyDescent="0.25">
      <c r="B512" s="95"/>
      <c r="M512" s="1494"/>
      <c r="N512" s="1494"/>
      <c r="O512" s="1494"/>
      <c r="P512" s="1494"/>
      <c r="Q512" s="1494"/>
      <c r="R512" s="1494"/>
      <c r="S512" s="1430"/>
      <c r="T512" s="1494"/>
      <c r="U512" s="1494"/>
    </row>
    <row r="513" spans="2:21" ht="15.75" customHeight="1" thickBot="1" x14ac:dyDescent="0.35">
      <c r="B513" s="95"/>
      <c r="C513" s="2445" t="s">
        <v>942</v>
      </c>
      <c r="D513" s="2445"/>
      <c r="E513" s="2445"/>
      <c r="F513" s="2445"/>
      <c r="G513" s="2445"/>
      <c r="H513" s="567"/>
      <c r="M513" s="1494"/>
      <c r="N513" s="1494"/>
      <c r="O513" s="1494"/>
      <c r="P513" s="1494"/>
      <c r="Q513" s="1494"/>
      <c r="R513" s="1494"/>
      <c r="S513" s="1430"/>
      <c r="T513" s="1494"/>
      <c r="U513" s="1494"/>
    </row>
    <row r="514" spans="2:21" ht="15.75" customHeight="1" x14ac:dyDescent="0.25">
      <c r="B514" s="95"/>
      <c r="C514" s="2362" t="s">
        <v>1</v>
      </c>
      <c r="D514" s="2364" t="s">
        <v>1091</v>
      </c>
      <c r="E514" s="2396" t="s">
        <v>59</v>
      </c>
      <c r="F514" s="2396"/>
      <c r="G514" s="2397"/>
      <c r="M514" s="1494"/>
      <c r="N514" s="2342"/>
      <c r="O514" s="2340"/>
      <c r="P514" s="1879"/>
      <c r="Q514" s="1879"/>
      <c r="R514" s="1879"/>
      <c r="S514" s="1430"/>
      <c r="T514" s="1494"/>
      <c r="U514" s="1494"/>
    </row>
    <row r="515" spans="2:21" ht="15.75" customHeight="1" x14ac:dyDescent="0.25">
      <c r="B515" s="95"/>
      <c r="C515" s="2363"/>
      <c r="D515" s="2395"/>
      <c r="E515" s="2109" t="s">
        <v>53</v>
      </c>
      <c r="F515" s="2109"/>
      <c r="G515" s="2110"/>
      <c r="M515" s="1494"/>
      <c r="N515" s="2342"/>
      <c r="O515" s="2340"/>
      <c r="P515" s="1879"/>
      <c r="Q515" s="1879"/>
      <c r="R515" s="1879"/>
      <c r="S515" s="1430"/>
      <c r="T515" s="1494"/>
      <c r="U515" s="1494"/>
    </row>
    <row r="516" spans="2:21" ht="15.75" customHeight="1" x14ac:dyDescent="0.25">
      <c r="B516" s="95"/>
      <c r="C516" s="2363"/>
      <c r="D516" s="2395"/>
      <c r="E516" s="1026" t="s">
        <v>365</v>
      </c>
      <c r="F516" s="1026" t="s">
        <v>738</v>
      </c>
      <c r="G516" s="706" t="s">
        <v>739</v>
      </c>
      <c r="M516" s="1494"/>
      <c r="N516" s="2342"/>
      <c r="O516" s="2340"/>
      <c r="P516" s="951"/>
      <c r="Q516" s="951"/>
      <c r="R516" s="951"/>
      <c r="S516" s="1430"/>
      <c r="T516" s="1494"/>
      <c r="U516" s="1494"/>
    </row>
    <row r="517" spans="2:21" ht="15.75" customHeight="1" x14ac:dyDescent="0.25">
      <c r="B517" s="95"/>
      <c r="C517" s="708" t="s">
        <v>745</v>
      </c>
      <c r="D517" s="179" t="s">
        <v>1095</v>
      </c>
      <c r="E517" s="797">
        <f t="shared" ref="E517:E519" si="2">P517*1.1*1.6</f>
        <v>0</v>
      </c>
      <c r="F517" s="797">
        <f t="shared" ref="F517:F519" si="3">Q517*1.1*1.6</f>
        <v>0</v>
      </c>
      <c r="G517" s="804">
        <v>14103.126400000003</v>
      </c>
      <c r="M517" s="1494"/>
      <c r="N517" s="504"/>
      <c r="O517" s="941"/>
      <c r="P517" s="1046"/>
      <c r="Q517" s="941"/>
      <c r="R517" s="941"/>
      <c r="S517" s="1430"/>
      <c r="T517" s="1494"/>
      <c r="U517" s="1494"/>
    </row>
    <row r="518" spans="2:21" ht="15.75" customHeight="1" x14ac:dyDescent="0.25">
      <c r="B518" s="95"/>
      <c r="C518" s="818" t="s">
        <v>1103</v>
      </c>
      <c r="D518" s="175" t="s">
        <v>1099</v>
      </c>
      <c r="E518" s="796">
        <f t="shared" si="2"/>
        <v>0</v>
      </c>
      <c r="F518" s="796">
        <f t="shared" si="3"/>
        <v>0</v>
      </c>
      <c r="G518" s="805">
        <v>14454.809600000001</v>
      </c>
      <c r="M518" s="1494"/>
      <c r="N518" s="1775"/>
      <c r="O518" s="1776"/>
      <c r="P518" s="1046"/>
      <c r="Q518" s="941"/>
      <c r="R518" s="941"/>
      <c r="S518" s="1430"/>
      <c r="T518" s="1494"/>
      <c r="U518" s="1494"/>
    </row>
    <row r="519" spans="2:21" ht="15.75" customHeight="1" thickBot="1" x14ac:dyDescent="0.3">
      <c r="B519" s="95"/>
      <c r="C519" s="709" t="s">
        <v>748</v>
      </c>
      <c r="D519" s="196" t="s">
        <v>1092</v>
      </c>
      <c r="E519" s="1227">
        <f t="shared" si="2"/>
        <v>0</v>
      </c>
      <c r="F519" s="1227">
        <f t="shared" si="3"/>
        <v>0</v>
      </c>
      <c r="G519" s="1228">
        <v>16204.161600000001</v>
      </c>
      <c r="M519" s="1494"/>
      <c r="N519" s="504"/>
      <c r="O519" s="941"/>
      <c r="P519" s="1046"/>
      <c r="Q519" s="941"/>
      <c r="R519" s="941"/>
      <c r="S519" s="1430"/>
      <c r="T519" s="1494"/>
      <c r="U519" s="1494"/>
    </row>
    <row r="520" spans="2:21" s="96" customFormat="1" ht="15.75" customHeight="1" x14ac:dyDescent="0.25">
      <c r="B520" s="95"/>
      <c r="C520" s="1047"/>
      <c r="D520" s="199"/>
      <c r="E520" s="930"/>
      <c r="F520" s="930"/>
      <c r="G520" s="930"/>
      <c r="M520" s="1494"/>
      <c r="N520" s="504"/>
      <c r="O520" s="941"/>
      <c r="P520" s="1046"/>
      <c r="Q520" s="941"/>
      <c r="R520" s="941"/>
      <c r="S520" s="1430"/>
      <c r="T520" s="1494"/>
      <c r="U520" s="1494"/>
    </row>
    <row r="521" spans="2:21" s="96" customFormat="1" ht="15.75" customHeight="1" x14ac:dyDescent="0.25">
      <c r="B521" s="95"/>
      <c r="C521" s="1047"/>
      <c r="D521" s="199"/>
      <c r="E521" s="930"/>
      <c r="F521" s="930"/>
      <c r="G521" s="930"/>
      <c r="M521" s="1494"/>
      <c r="N521" s="504"/>
      <c r="O521" s="941"/>
      <c r="P521" s="1046"/>
      <c r="Q521" s="941"/>
      <c r="R521" s="941"/>
      <c r="S521" s="1430"/>
      <c r="T521" s="1494"/>
      <c r="U521" s="1494"/>
    </row>
    <row r="522" spans="2:21" ht="15.75" customHeight="1" thickBot="1" x14ac:dyDescent="0.35">
      <c r="B522" s="95"/>
      <c r="C522" s="2459" t="s">
        <v>804</v>
      </c>
      <c r="D522" s="2459"/>
      <c r="E522" s="2459"/>
      <c r="F522" s="2459"/>
      <c r="G522" s="2459"/>
      <c r="H522" s="2459"/>
      <c r="M522" s="1494"/>
      <c r="N522" s="1494"/>
      <c r="O522" s="1494"/>
      <c r="P522" s="1494"/>
      <c r="Q522" s="1494"/>
      <c r="R522" s="1494"/>
      <c r="S522" s="1430"/>
      <c r="T522" s="1494"/>
      <c r="U522" s="1494"/>
    </row>
    <row r="523" spans="2:21" ht="15.75" customHeight="1" x14ac:dyDescent="0.25">
      <c r="B523" s="95"/>
      <c r="C523" s="1877" t="s">
        <v>172</v>
      </c>
      <c r="D523" s="2375" t="s">
        <v>59</v>
      </c>
      <c r="E523" s="2376"/>
      <c r="F523" s="2376"/>
      <c r="G523" s="2377"/>
      <c r="H523" s="500"/>
      <c r="M523" s="1494"/>
      <c r="N523" s="1825"/>
      <c r="O523" s="1825"/>
      <c r="P523" s="1825"/>
      <c r="Q523" s="1825"/>
      <c r="R523" s="1825"/>
      <c r="S523" s="1430"/>
      <c r="T523" s="1494"/>
      <c r="U523" s="1494"/>
    </row>
    <row r="524" spans="2:21" ht="15.75" customHeight="1" x14ac:dyDescent="0.25">
      <c r="B524" s="95"/>
      <c r="C524" s="1878"/>
      <c r="D524" s="2378" t="s">
        <v>53</v>
      </c>
      <c r="E524" s="2378"/>
      <c r="F524" s="2378"/>
      <c r="G524" s="2379"/>
      <c r="H524" s="504"/>
      <c r="M524" s="1494"/>
      <c r="N524" s="1825"/>
      <c r="O524" s="2341"/>
      <c r="P524" s="2341"/>
      <c r="Q524" s="2341"/>
      <c r="R524" s="2341"/>
      <c r="S524" s="1430"/>
      <c r="T524" s="1494"/>
      <c r="U524" s="1494"/>
    </row>
    <row r="525" spans="2:21" ht="15.75" customHeight="1" x14ac:dyDescent="0.25">
      <c r="B525" s="95"/>
      <c r="C525" s="1878"/>
      <c r="D525" s="1010" t="s">
        <v>365</v>
      </c>
      <c r="E525" s="840" t="s">
        <v>956</v>
      </c>
      <c r="F525" s="735" t="s">
        <v>957</v>
      </c>
      <c r="G525" s="707" t="s">
        <v>958</v>
      </c>
      <c r="H525" s="512"/>
      <c r="M525" s="1494"/>
      <c r="N525" s="1825"/>
      <c r="O525" s="1782"/>
      <c r="P525" s="1783"/>
      <c r="Q525" s="1784"/>
      <c r="R525" s="1776"/>
      <c r="S525" s="1430"/>
      <c r="T525" s="1494"/>
      <c r="U525" s="1494"/>
    </row>
    <row r="526" spans="2:21" ht="15.75" customHeight="1" x14ac:dyDescent="0.25">
      <c r="B526" s="95"/>
      <c r="C526" s="708" t="s">
        <v>805</v>
      </c>
      <c r="D526" s="737">
        <f>O526*1.1*1.6</f>
        <v>0</v>
      </c>
      <c r="E526" s="1236">
        <f t="shared" ref="E526:F528" si="4">P526*1.1*1.6</f>
        <v>0</v>
      </c>
      <c r="F526" s="1236">
        <f t="shared" si="4"/>
        <v>0</v>
      </c>
      <c r="G526" s="1237">
        <v>20543.811200000004</v>
      </c>
      <c r="H526" s="512"/>
      <c r="M526" s="1494"/>
      <c r="N526" s="1048"/>
      <c r="O526" s="1046"/>
      <c r="P526" s="1049"/>
      <c r="Q526" s="1049"/>
      <c r="R526" s="1049"/>
      <c r="S526" s="1430"/>
      <c r="T526" s="1494"/>
      <c r="U526" s="1494"/>
    </row>
    <row r="527" spans="2:21" ht="15.75" customHeight="1" x14ac:dyDescent="0.25">
      <c r="B527" s="95"/>
      <c r="C527" s="818" t="s">
        <v>806</v>
      </c>
      <c r="D527" s="736">
        <f t="shared" ref="D527:D528" si="5">O527*1.1*1.6</f>
        <v>0</v>
      </c>
      <c r="E527" s="1238">
        <f t="shared" si="4"/>
        <v>0</v>
      </c>
      <c r="F527" s="1238">
        <f t="shared" si="4"/>
        <v>0</v>
      </c>
      <c r="G527" s="1239">
        <v>21616.988800000006</v>
      </c>
      <c r="H527" s="512"/>
      <c r="M527" s="1494"/>
      <c r="N527" s="1785"/>
      <c r="O527" s="1046"/>
      <c r="P527" s="1049"/>
      <c r="Q527" s="1049"/>
      <c r="R527" s="1049"/>
      <c r="S527" s="1430"/>
      <c r="T527" s="1494"/>
      <c r="U527" s="1494"/>
    </row>
    <row r="528" spans="2:21" ht="15.75" customHeight="1" thickBot="1" x14ac:dyDescent="0.3">
      <c r="B528" s="95"/>
      <c r="C528" s="709" t="s">
        <v>807</v>
      </c>
      <c r="D528" s="839">
        <f t="shared" si="5"/>
        <v>0</v>
      </c>
      <c r="E528" s="1240">
        <f t="shared" si="4"/>
        <v>0</v>
      </c>
      <c r="F528" s="1240">
        <f t="shared" si="4"/>
        <v>0</v>
      </c>
      <c r="G528" s="1241">
        <v>22556.019200000002</v>
      </c>
      <c r="H528" s="512"/>
      <c r="M528" s="1494"/>
      <c r="N528" s="1048"/>
      <c r="O528" s="1046"/>
      <c r="P528" s="1049"/>
      <c r="Q528" s="1049"/>
      <c r="R528" s="1049"/>
      <c r="S528" s="1430"/>
      <c r="T528" s="1494"/>
      <c r="U528" s="1494"/>
    </row>
    <row r="529" spans="2:21" s="96" customFormat="1" ht="15.75" customHeight="1" x14ac:dyDescent="0.25">
      <c r="C529" s="1047"/>
      <c r="D529" s="1050"/>
      <c r="E529" s="1050"/>
      <c r="F529" s="1050"/>
      <c r="G529" s="1050"/>
      <c r="H529" s="941"/>
      <c r="M529" s="1494"/>
      <c r="N529" s="1048"/>
      <c r="O529" s="1049"/>
      <c r="P529" s="1049"/>
      <c r="Q529" s="1049"/>
      <c r="R529" s="1049"/>
      <c r="S529" s="1430"/>
      <c r="T529" s="1494"/>
      <c r="U529" s="1494"/>
    </row>
    <row r="530" spans="2:21" ht="15.75" customHeight="1" x14ac:dyDescent="0.25">
      <c r="M530" s="1494"/>
      <c r="N530" s="1494"/>
      <c r="O530" s="1494"/>
      <c r="P530" s="1494"/>
      <c r="Q530" s="1494"/>
      <c r="R530" s="1494"/>
      <c r="S530" s="1430"/>
      <c r="T530" s="1494"/>
      <c r="U530" s="1494"/>
    </row>
    <row r="531" spans="2:21" ht="15.75" customHeight="1" thickBot="1" x14ac:dyDescent="0.3">
      <c r="C531" s="2495" t="s">
        <v>808</v>
      </c>
      <c r="D531" s="2495"/>
      <c r="E531" s="2495"/>
      <c r="F531" s="2495"/>
      <c r="G531" s="2495"/>
      <c r="H531" s="2495"/>
      <c r="I531" s="2495"/>
      <c r="M531" s="1494"/>
      <c r="N531" s="1494"/>
      <c r="O531" s="1494"/>
      <c r="P531" s="1494"/>
      <c r="Q531" s="1494"/>
      <c r="R531" s="1494"/>
      <c r="S531" s="1430"/>
      <c r="T531" s="1494"/>
      <c r="U531" s="1494"/>
    </row>
    <row r="532" spans="2:21" ht="15.75" customHeight="1" x14ac:dyDescent="0.25">
      <c r="C532" s="1877" t="s">
        <v>172</v>
      </c>
      <c r="D532" s="2375" t="s">
        <v>59</v>
      </c>
      <c r="E532" s="2376"/>
      <c r="F532" s="2376"/>
      <c r="G532" s="2377"/>
      <c r="H532" s="500"/>
      <c r="I532" s="96"/>
      <c r="M532" s="1494"/>
      <c r="N532" s="1825"/>
      <c r="O532" s="1825"/>
      <c r="P532" s="1825"/>
      <c r="Q532" s="1825"/>
      <c r="R532" s="1825"/>
      <c r="S532" s="1430"/>
      <c r="T532" s="1494"/>
      <c r="U532" s="1494"/>
    </row>
    <row r="533" spans="2:21" ht="15.75" customHeight="1" x14ac:dyDescent="0.25">
      <c r="C533" s="1878"/>
      <c r="D533" s="2378" t="s">
        <v>53</v>
      </c>
      <c r="E533" s="2378"/>
      <c r="F533" s="2378"/>
      <c r="G533" s="2379"/>
      <c r="H533" s="504"/>
      <c r="I533" s="96"/>
      <c r="M533" s="1494"/>
      <c r="N533" s="1825"/>
      <c r="O533" s="2341"/>
      <c r="P533" s="2341"/>
      <c r="Q533" s="2341"/>
      <c r="R533" s="2341"/>
      <c r="S533" s="1430"/>
      <c r="T533" s="1494"/>
      <c r="U533" s="1494"/>
    </row>
    <row r="534" spans="2:21" ht="15.75" customHeight="1" x14ac:dyDescent="0.25">
      <c r="C534" s="1878"/>
      <c r="D534" s="1010" t="s">
        <v>365</v>
      </c>
      <c r="E534" s="734" t="s">
        <v>956</v>
      </c>
      <c r="F534" s="735" t="s">
        <v>957</v>
      </c>
      <c r="G534" s="707" t="s">
        <v>959</v>
      </c>
      <c r="H534" s="512"/>
      <c r="I534" s="96"/>
      <c r="M534" s="1494"/>
      <c r="N534" s="1825"/>
      <c r="O534" s="1473"/>
      <c r="P534" s="1786"/>
      <c r="Q534" s="1787"/>
      <c r="R534" s="1788"/>
      <c r="S534" s="1430"/>
      <c r="T534" s="1494"/>
      <c r="U534" s="1494"/>
    </row>
    <row r="535" spans="2:21" ht="15.75" customHeight="1" x14ac:dyDescent="0.25">
      <c r="B535" s="95"/>
      <c r="C535" s="708" t="s">
        <v>809</v>
      </c>
      <c r="D535" s="737">
        <f>O535*1.1*1.6</f>
        <v>0</v>
      </c>
      <c r="E535" s="1236">
        <f t="shared" ref="E535:F537" si="6">P535*1.1*1.6</f>
        <v>0</v>
      </c>
      <c r="F535" s="1236">
        <f t="shared" si="6"/>
        <v>0</v>
      </c>
      <c r="G535" s="1237">
        <v>26683.764800000001</v>
      </c>
      <c r="H535" s="512"/>
      <c r="I535" s="96"/>
      <c r="M535" s="1494"/>
      <c r="N535" s="1048"/>
      <c r="O535" s="1046"/>
      <c r="P535" s="1049"/>
      <c r="Q535" s="1049"/>
      <c r="R535" s="1049"/>
      <c r="S535" s="1430"/>
      <c r="T535" s="1494"/>
      <c r="U535" s="1494"/>
    </row>
    <row r="536" spans="2:21" s="96" customFormat="1" ht="15.75" customHeight="1" x14ac:dyDescent="0.25">
      <c r="B536" s="95"/>
      <c r="C536" s="818" t="s">
        <v>810</v>
      </c>
      <c r="D536" s="736">
        <f t="shared" ref="D536:D537" si="7">O536*1.1*1.6</f>
        <v>0</v>
      </c>
      <c r="E536" s="1238">
        <f t="shared" si="6"/>
        <v>0</v>
      </c>
      <c r="F536" s="1238">
        <f t="shared" si="6"/>
        <v>0</v>
      </c>
      <c r="G536" s="1239">
        <v>27943.660800000001</v>
      </c>
      <c r="H536" s="512"/>
      <c r="M536" s="1494"/>
      <c r="N536" s="1785"/>
      <c r="O536" s="1046"/>
      <c r="P536" s="1049"/>
      <c r="Q536" s="1049"/>
      <c r="R536" s="1049"/>
      <c r="S536" s="1430"/>
      <c r="T536" s="1494"/>
      <c r="U536" s="1494"/>
    </row>
    <row r="537" spans="2:21" s="96" customFormat="1" ht="15.75" customHeight="1" thickBot="1" x14ac:dyDescent="0.3">
      <c r="B537" s="95"/>
      <c r="C537" s="709" t="s">
        <v>811</v>
      </c>
      <c r="D537" s="839">
        <f t="shared" si="7"/>
        <v>0</v>
      </c>
      <c r="E537" s="1240">
        <f t="shared" si="6"/>
        <v>0</v>
      </c>
      <c r="F537" s="1240">
        <f t="shared" si="6"/>
        <v>0</v>
      </c>
      <c r="G537" s="1241">
        <v>28976.956800000004</v>
      </c>
      <c r="H537" s="512"/>
      <c r="M537" s="1494"/>
      <c r="N537" s="1048"/>
      <c r="O537" s="1046"/>
      <c r="P537" s="1049"/>
      <c r="Q537" s="1049"/>
      <c r="R537" s="1049"/>
      <c r="S537" s="1430"/>
      <c r="T537" s="1494"/>
      <c r="U537" s="1494"/>
    </row>
    <row r="538" spans="2:21" ht="15.75" customHeight="1" x14ac:dyDescent="0.25">
      <c r="B538" s="2444"/>
      <c r="C538" s="2444"/>
      <c r="D538" s="2444"/>
      <c r="E538" s="2444"/>
      <c r="F538" s="2444"/>
      <c r="G538" s="2444"/>
      <c r="H538" s="96"/>
      <c r="M538" s="1494"/>
      <c r="N538" s="1494"/>
      <c r="O538" s="1494"/>
      <c r="P538" s="1494"/>
      <c r="Q538" s="1494"/>
      <c r="R538" s="1494"/>
      <c r="S538" s="1430"/>
      <c r="T538" s="1494"/>
      <c r="U538" s="1494"/>
    </row>
    <row r="539" spans="2:21" ht="15.75" customHeight="1" x14ac:dyDescent="0.25">
      <c r="M539" s="1494"/>
      <c r="N539" s="1494"/>
      <c r="O539" s="1494"/>
      <c r="P539" s="1494"/>
      <c r="Q539" s="1494"/>
      <c r="R539" s="1494"/>
      <c r="S539" s="1430"/>
      <c r="T539" s="1494"/>
      <c r="U539" s="1494"/>
    </row>
    <row r="540" spans="2:21" ht="15.75" customHeight="1" thickBot="1" x14ac:dyDescent="0.3">
      <c r="C540" s="2458" t="s">
        <v>812</v>
      </c>
      <c r="D540" s="2458"/>
      <c r="E540" s="2458"/>
      <c r="F540" s="2458"/>
      <c r="G540" s="2458"/>
      <c r="M540" s="1494"/>
      <c r="N540" s="1494"/>
      <c r="O540" s="1494"/>
      <c r="P540" s="1494"/>
      <c r="Q540" s="1494"/>
      <c r="R540" s="1494"/>
      <c r="S540" s="1430"/>
      <c r="T540" s="1494"/>
      <c r="U540" s="1494"/>
    </row>
    <row r="541" spans="2:21" ht="15.75" customHeight="1" x14ac:dyDescent="0.25">
      <c r="C541" s="1877" t="s">
        <v>172</v>
      </c>
      <c r="D541" s="2375" t="s">
        <v>59</v>
      </c>
      <c r="E541" s="2376"/>
      <c r="F541" s="2376"/>
      <c r="G541" s="2377"/>
      <c r="M541" s="1494"/>
      <c r="N541" s="1825"/>
      <c r="O541" s="1825"/>
      <c r="P541" s="1825"/>
      <c r="Q541" s="1825"/>
      <c r="R541" s="1825"/>
      <c r="S541" s="1430"/>
      <c r="T541" s="1494"/>
      <c r="U541" s="1494"/>
    </row>
    <row r="542" spans="2:21" ht="15.75" customHeight="1" x14ac:dyDescent="0.25">
      <c r="C542" s="1878"/>
      <c r="D542" s="2378" t="s">
        <v>53</v>
      </c>
      <c r="E542" s="2378"/>
      <c r="F542" s="2378"/>
      <c r="G542" s="2379"/>
      <c r="M542" s="1494"/>
      <c r="N542" s="1825"/>
      <c r="O542" s="2341"/>
      <c r="P542" s="2341"/>
      <c r="Q542" s="2341"/>
      <c r="R542" s="2341"/>
      <c r="S542" s="1430"/>
      <c r="T542" s="1494"/>
      <c r="U542" s="1494"/>
    </row>
    <row r="543" spans="2:21" ht="15.75" customHeight="1" x14ac:dyDescent="0.25">
      <c r="B543" s="95"/>
      <c r="C543" s="1878"/>
      <c r="D543" s="1010" t="s">
        <v>365</v>
      </c>
      <c r="E543" s="840" t="s">
        <v>956</v>
      </c>
      <c r="F543" s="735" t="s">
        <v>957</v>
      </c>
      <c r="G543" s="707" t="s">
        <v>958</v>
      </c>
      <c r="M543" s="1494"/>
      <c r="N543" s="1825"/>
      <c r="O543" s="1782"/>
      <c r="P543" s="1783"/>
      <c r="Q543" s="1784"/>
      <c r="R543" s="1776"/>
      <c r="S543" s="1430"/>
      <c r="T543" s="1494"/>
      <c r="U543" s="1494"/>
    </row>
    <row r="544" spans="2:21" ht="15.75" customHeight="1" x14ac:dyDescent="0.25">
      <c r="B544" s="95"/>
      <c r="C544" s="708" t="s">
        <v>813</v>
      </c>
      <c r="D544" s="737">
        <f>O544*1.1*1.6</f>
        <v>0</v>
      </c>
      <c r="E544" s="1236">
        <f t="shared" ref="E544:F544" si="8">P544*1.1*1.6</f>
        <v>0</v>
      </c>
      <c r="F544" s="1236">
        <f t="shared" si="8"/>
        <v>0</v>
      </c>
      <c r="G544" s="1237">
        <v>27488.648000000005</v>
      </c>
      <c r="M544" s="1494"/>
      <c r="N544" s="1048"/>
      <c r="O544" s="1046"/>
      <c r="P544" s="1049"/>
      <c r="Q544" s="1049"/>
      <c r="R544" s="1049"/>
      <c r="S544" s="1430"/>
      <c r="T544" s="1494"/>
      <c r="U544" s="1494"/>
    </row>
    <row r="545" spans="2:21" ht="15.75" customHeight="1" x14ac:dyDescent="0.25">
      <c r="B545" s="95"/>
      <c r="C545" s="818" t="s">
        <v>814</v>
      </c>
      <c r="D545" s="736">
        <f t="shared" ref="D545:D546" si="9">O545*1.1*1.6</f>
        <v>0</v>
      </c>
      <c r="E545" s="1238">
        <f t="shared" ref="E545:E546" si="10">P545*1.1*1.6</f>
        <v>0</v>
      </c>
      <c r="F545" s="1238">
        <f t="shared" ref="F545:F546" si="11">Q545*1.1*1.6</f>
        <v>0</v>
      </c>
      <c r="G545" s="1239">
        <v>28772.110400000005</v>
      </c>
      <c r="M545" s="1494"/>
      <c r="N545" s="1785"/>
      <c r="O545" s="1046"/>
      <c r="P545" s="1049"/>
      <c r="Q545" s="1049"/>
      <c r="R545" s="1049"/>
      <c r="S545" s="1430"/>
      <c r="T545" s="1494"/>
      <c r="U545" s="1494"/>
    </row>
    <row r="546" spans="2:21" s="96" customFormat="1" ht="15.75" customHeight="1" thickBot="1" x14ac:dyDescent="0.3">
      <c r="B546" s="1786"/>
      <c r="C546" s="709" t="s">
        <v>815</v>
      </c>
      <c r="D546" s="839">
        <f t="shared" si="9"/>
        <v>0</v>
      </c>
      <c r="E546" s="1240">
        <f t="shared" si="10"/>
        <v>0</v>
      </c>
      <c r="F546" s="1240">
        <f t="shared" si="11"/>
        <v>0</v>
      </c>
      <c r="G546" s="1241">
        <v>29921.425600000002</v>
      </c>
      <c r="M546" s="1494"/>
      <c r="N546" s="1048"/>
      <c r="O546" s="1046"/>
      <c r="P546" s="1049"/>
      <c r="Q546" s="1049"/>
      <c r="R546" s="1049"/>
      <c r="S546" s="1430"/>
      <c r="T546" s="1494"/>
      <c r="U546" s="1494"/>
    </row>
    <row r="547" spans="2:21" s="96" customFormat="1" ht="15.75" customHeight="1" x14ac:dyDescent="0.25">
      <c r="B547" s="504"/>
      <c r="C547" s="244"/>
      <c r="D547" s="244"/>
      <c r="E547" s="512"/>
      <c r="F547" s="512"/>
      <c r="G547" s="512"/>
      <c r="M547" s="1494"/>
      <c r="N547" s="1494"/>
      <c r="O547" s="1494"/>
      <c r="P547" s="1494"/>
      <c r="Q547" s="1494"/>
      <c r="R547" s="1494"/>
      <c r="S547" s="1430"/>
      <c r="T547" s="1494"/>
      <c r="U547" s="1494"/>
    </row>
    <row r="548" spans="2:21" ht="15.75" customHeight="1" x14ac:dyDescent="0.25">
      <c r="B548" s="126"/>
      <c r="C548" s="126"/>
      <c r="D548" s="500"/>
      <c r="E548" s="500"/>
      <c r="F548" s="500"/>
      <c r="G548" s="500"/>
      <c r="H548" s="96"/>
      <c r="M548" s="1494"/>
      <c r="N548" s="1494"/>
      <c r="O548" s="1494"/>
      <c r="P548" s="1494"/>
      <c r="Q548" s="1494"/>
      <c r="R548" s="1494"/>
      <c r="S548" s="1430"/>
      <c r="T548" s="1494"/>
      <c r="U548" s="1494"/>
    </row>
    <row r="549" spans="2:21" ht="15.75" customHeight="1" x14ac:dyDescent="0.25">
      <c r="M549" s="1494"/>
      <c r="N549" s="1494"/>
      <c r="O549" s="1494"/>
      <c r="P549" s="1494"/>
      <c r="Q549" s="1494"/>
      <c r="R549" s="1494"/>
      <c r="S549" s="1430"/>
      <c r="T549" s="1494"/>
      <c r="U549" s="1494"/>
    </row>
    <row r="550" spans="2:21" ht="15.75" customHeight="1" thickBot="1" x14ac:dyDescent="0.35">
      <c r="C550" s="2281" t="s">
        <v>749</v>
      </c>
      <c r="D550" s="2281"/>
      <c r="E550" s="2281"/>
      <c r="F550" s="2281"/>
      <c r="G550" s="485"/>
      <c r="M550" s="1494"/>
      <c r="N550" s="1494"/>
      <c r="O550" s="1494"/>
      <c r="P550" s="1494"/>
      <c r="Q550" s="1494"/>
      <c r="R550" s="1494"/>
      <c r="S550" s="1430"/>
      <c r="T550" s="1494"/>
      <c r="U550" s="1494"/>
    </row>
    <row r="551" spans="2:21" ht="15.75" customHeight="1" x14ac:dyDescent="0.25">
      <c r="B551" s="95"/>
      <c r="C551" s="1006" t="s">
        <v>1</v>
      </c>
      <c r="D551" s="2346" t="s">
        <v>750</v>
      </c>
      <c r="E551" s="2346"/>
      <c r="F551" s="1009" t="s">
        <v>61</v>
      </c>
      <c r="G551" s="1014" t="s">
        <v>3</v>
      </c>
      <c r="M551" s="1494"/>
      <c r="N551" s="1426"/>
      <c r="O551" s="2027"/>
      <c r="P551" s="2027"/>
      <c r="Q551" s="1468"/>
      <c r="R551" s="1491"/>
      <c r="S551" s="1430"/>
      <c r="T551" s="1494"/>
      <c r="U551" s="1494"/>
    </row>
    <row r="552" spans="2:21" ht="15.75" customHeight="1" x14ac:dyDescent="0.25">
      <c r="B552" s="95"/>
      <c r="C552" s="731" t="s">
        <v>751</v>
      </c>
      <c r="D552" s="2332" t="s">
        <v>752</v>
      </c>
      <c r="E552" s="2332"/>
      <c r="F552" s="595">
        <v>1500</v>
      </c>
      <c r="G552" s="1237">
        <v>7138.8064000000004</v>
      </c>
      <c r="I552" s="96"/>
      <c r="M552" s="1494"/>
      <c r="N552" s="935"/>
      <c r="O552" s="2333"/>
      <c r="P552" s="2333"/>
      <c r="Q552" s="854"/>
      <c r="R552" s="1754"/>
      <c r="S552" s="1430"/>
      <c r="T552" s="1494"/>
      <c r="U552" s="1494"/>
    </row>
    <row r="553" spans="2:21" ht="15.75" customHeight="1" x14ac:dyDescent="0.25">
      <c r="B553" s="95"/>
      <c r="C553" s="1018" t="s">
        <v>753</v>
      </c>
      <c r="D553" s="2457" t="s">
        <v>752</v>
      </c>
      <c r="E553" s="2457"/>
      <c r="F553" s="977">
        <v>1500</v>
      </c>
      <c r="G553" s="1242">
        <v>7684.4592000000011</v>
      </c>
      <c r="M553" s="1494"/>
      <c r="N553" s="1432"/>
      <c r="O553" s="1846"/>
      <c r="P553" s="1846"/>
      <c r="Q553" s="1422"/>
      <c r="R553" s="1425"/>
      <c r="S553" s="1430"/>
      <c r="T553" s="1494"/>
      <c r="U553" s="1494"/>
    </row>
    <row r="554" spans="2:21" ht="15.75" customHeight="1" x14ac:dyDescent="0.25">
      <c r="B554" s="95"/>
      <c r="C554" s="428" t="s">
        <v>754</v>
      </c>
      <c r="D554" s="2332" t="s">
        <v>962</v>
      </c>
      <c r="E554" s="2332"/>
      <c r="F554" s="595">
        <v>1500</v>
      </c>
      <c r="G554" s="1237">
        <v>4738.659200000001</v>
      </c>
      <c r="M554" s="1494"/>
      <c r="N554" s="853"/>
      <c r="O554" s="2333"/>
      <c r="P554" s="2333"/>
      <c r="Q554" s="854"/>
      <c r="R554" s="1754"/>
      <c r="S554" s="1430"/>
      <c r="T554" s="1494"/>
      <c r="U554" s="1494"/>
    </row>
    <row r="555" spans="2:21" ht="15.75" customHeight="1" x14ac:dyDescent="0.25">
      <c r="B555" s="95"/>
      <c r="C555" s="1011" t="s">
        <v>755</v>
      </c>
      <c r="D555" s="2457" t="s">
        <v>962</v>
      </c>
      <c r="E555" s="2457"/>
      <c r="F555" s="977">
        <v>1500</v>
      </c>
      <c r="G555" s="1242">
        <v>5326.0064000000002</v>
      </c>
      <c r="M555" s="1494"/>
      <c r="N555" s="1431"/>
      <c r="O555" s="1846"/>
      <c r="P555" s="1846"/>
      <c r="Q555" s="1422"/>
      <c r="R555" s="1425"/>
      <c r="S555" s="1430"/>
      <c r="T555" s="1494"/>
      <c r="U555" s="1494"/>
    </row>
    <row r="556" spans="2:21" ht="15.75" customHeight="1" x14ac:dyDescent="0.25">
      <c r="B556" s="95"/>
      <c r="C556" s="428" t="s">
        <v>756</v>
      </c>
      <c r="D556" s="2332" t="s">
        <v>963</v>
      </c>
      <c r="E556" s="2332"/>
      <c r="F556" s="1027">
        <v>600</v>
      </c>
      <c r="G556" s="1237">
        <v>12007.987200000003</v>
      </c>
      <c r="M556" s="1494"/>
      <c r="N556" s="853"/>
      <c r="O556" s="2333"/>
      <c r="P556" s="2333"/>
      <c r="Q556" s="853"/>
      <c r="R556" s="1754"/>
      <c r="S556" s="1430"/>
      <c r="T556" s="1494"/>
      <c r="U556" s="1494"/>
    </row>
    <row r="557" spans="2:21" ht="15.75" customHeight="1" thickBot="1" x14ac:dyDescent="0.3">
      <c r="B557" s="95"/>
      <c r="C557" s="710" t="s">
        <v>757</v>
      </c>
      <c r="D557" s="2369" t="s">
        <v>758</v>
      </c>
      <c r="E557" s="2369"/>
      <c r="F557" s="913">
        <v>600</v>
      </c>
      <c r="G557" s="1243">
        <v>14299.366400000003</v>
      </c>
      <c r="M557" s="1494"/>
      <c r="N557" s="1432"/>
      <c r="O557" s="1882"/>
      <c r="P557" s="1882"/>
      <c r="Q557" s="64"/>
      <c r="R557" s="1425"/>
      <c r="S557" s="1430"/>
      <c r="T557" s="1494"/>
      <c r="U557" s="1494"/>
    </row>
    <row r="558" spans="2:21" ht="15.75" customHeight="1" x14ac:dyDescent="0.25">
      <c r="M558" s="1494"/>
      <c r="N558" s="1494"/>
      <c r="O558" s="1494"/>
      <c r="P558" s="1494"/>
      <c r="Q558" s="1494"/>
      <c r="R558" s="1494"/>
      <c r="S558" s="1430"/>
      <c r="T558" s="1494"/>
      <c r="U558" s="1494"/>
    </row>
    <row r="559" spans="2:21" ht="15.75" customHeight="1" x14ac:dyDescent="0.25">
      <c r="M559" s="1494"/>
      <c r="N559" s="1494"/>
      <c r="O559" s="1494"/>
      <c r="P559" s="1494"/>
      <c r="Q559" s="1494"/>
      <c r="R559" s="1494"/>
      <c r="S559" s="1430"/>
      <c r="T559" s="1494"/>
      <c r="U559" s="1494"/>
    </row>
    <row r="560" spans="2:21" ht="15.75" customHeight="1" thickBot="1" x14ac:dyDescent="0.3">
      <c r="B560" s="95"/>
      <c r="C560" s="2458" t="s">
        <v>759</v>
      </c>
      <c r="D560" s="2458"/>
      <c r="E560" s="2458"/>
      <c r="F560" s="2458"/>
      <c r="G560" s="2458"/>
      <c r="M560" s="1494"/>
      <c r="N560" s="1494"/>
      <c r="O560" s="1494"/>
      <c r="P560" s="1494"/>
      <c r="Q560" s="1494"/>
      <c r="R560" s="1494"/>
      <c r="S560" s="1430"/>
      <c r="T560" s="1494"/>
      <c r="U560" s="1494"/>
    </row>
    <row r="561" spans="2:21" ht="15.75" customHeight="1" x14ac:dyDescent="0.25">
      <c r="B561" s="95"/>
      <c r="C561" s="571" t="s">
        <v>760</v>
      </c>
      <c r="D561" s="2304" t="s">
        <v>750</v>
      </c>
      <c r="E561" s="2489"/>
      <c r="F561" s="570" t="s">
        <v>61</v>
      </c>
      <c r="G561" s="246" t="s">
        <v>3</v>
      </c>
      <c r="M561" s="1494"/>
      <c r="N561" s="1426"/>
      <c r="O561" s="2290"/>
      <c r="P561" s="2290"/>
      <c r="Q561" s="1491"/>
      <c r="R561" s="1491"/>
      <c r="S561" s="1430"/>
      <c r="T561" s="1494"/>
      <c r="U561" s="1494"/>
    </row>
    <row r="562" spans="2:21" ht="15.75" customHeight="1" x14ac:dyDescent="0.25">
      <c r="B562" s="95"/>
      <c r="C562" s="428" t="s">
        <v>761</v>
      </c>
      <c r="D562" s="2499" t="s">
        <v>762</v>
      </c>
      <c r="E562" s="2500"/>
      <c r="F562" s="2490">
        <v>120</v>
      </c>
      <c r="G562" s="1237">
        <v>1850.8688000000002</v>
      </c>
      <c r="M562" s="1494"/>
      <c r="N562" s="853"/>
      <c r="O562" s="2333"/>
      <c r="P562" s="2333"/>
      <c r="Q562" s="1882"/>
      <c r="R562" s="933"/>
      <c r="S562" s="1430"/>
      <c r="T562" s="1494"/>
      <c r="U562" s="1494"/>
    </row>
    <row r="563" spans="2:21" ht="15.75" customHeight="1" thickBot="1" x14ac:dyDescent="0.3">
      <c r="B563" s="95"/>
      <c r="C563" s="319" t="s">
        <v>1056</v>
      </c>
      <c r="D563" s="2501" t="s">
        <v>762</v>
      </c>
      <c r="E563" s="2502"/>
      <c r="F563" s="2492"/>
      <c r="G563" s="312" t="s">
        <v>26</v>
      </c>
      <c r="M563" s="1494"/>
      <c r="N563" s="1431"/>
      <c r="O563" s="1846"/>
      <c r="P563" s="1846"/>
      <c r="Q563" s="1882"/>
      <c r="R563" s="1423"/>
      <c r="S563" s="1430"/>
      <c r="T563" s="1494"/>
      <c r="U563" s="1494"/>
    </row>
    <row r="564" spans="2:21" ht="15.75" customHeight="1" x14ac:dyDescent="0.25">
      <c r="B564" s="95"/>
      <c r="M564" s="1494"/>
      <c r="N564" s="1494"/>
      <c r="O564" s="1494"/>
      <c r="P564" s="1494"/>
      <c r="Q564" s="1494"/>
      <c r="R564" s="1494"/>
      <c r="S564" s="1430"/>
      <c r="T564" s="1494"/>
      <c r="U564" s="1494"/>
    </row>
    <row r="565" spans="2:21" ht="15.75" customHeight="1" x14ac:dyDescent="0.25">
      <c r="B565" s="95"/>
      <c r="M565" s="1494"/>
      <c r="N565" s="1494"/>
      <c r="O565" s="1494"/>
      <c r="P565" s="1494"/>
      <c r="Q565" s="1494"/>
      <c r="R565" s="1494"/>
      <c r="S565" s="1430"/>
      <c r="T565" s="1494"/>
      <c r="U565" s="1494"/>
    </row>
    <row r="566" spans="2:21" ht="15.75" customHeight="1" thickBot="1" x14ac:dyDescent="0.35">
      <c r="B566" s="95"/>
      <c r="C566" s="2281" t="s">
        <v>764</v>
      </c>
      <c r="D566" s="2281"/>
      <c r="E566" s="92"/>
      <c r="F566" s="92"/>
      <c r="G566" s="92"/>
      <c r="M566" s="1494"/>
      <c r="N566" s="1494"/>
      <c r="O566" s="1494"/>
      <c r="P566" s="1494"/>
      <c r="Q566" s="1494"/>
      <c r="R566" s="1494"/>
      <c r="S566" s="1430"/>
      <c r="T566" s="1494"/>
      <c r="U566" s="1494"/>
    </row>
    <row r="567" spans="2:21" s="96" customFormat="1" ht="15.75" customHeight="1" x14ac:dyDescent="0.25">
      <c r="B567" s="95"/>
      <c r="C567" s="917" t="s">
        <v>1</v>
      </c>
      <c r="D567" s="2302" t="s">
        <v>750</v>
      </c>
      <c r="E567" s="2302"/>
      <c r="F567" s="918" t="s">
        <v>61</v>
      </c>
      <c r="G567" s="915" t="s">
        <v>3</v>
      </c>
      <c r="M567" s="1494"/>
      <c r="N567" s="1431"/>
      <c r="O567" s="1882"/>
      <c r="P567" s="1882"/>
      <c r="Q567" s="1431"/>
      <c r="R567" s="1422"/>
      <c r="S567" s="1430"/>
      <c r="T567" s="1494"/>
      <c r="U567" s="1494"/>
    </row>
    <row r="568" spans="2:21" s="96" customFormat="1" ht="15.75" customHeight="1" x14ac:dyDescent="0.25">
      <c r="B568" s="95"/>
      <c r="C568" s="835" t="s">
        <v>1057</v>
      </c>
      <c r="D568" s="2380" t="s">
        <v>1059</v>
      </c>
      <c r="E568" s="2380"/>
      <c r="F568" s="2453" t="s">
        <v>766</v>
      </c>
      <c r="G568" s="1237">
        <v>5193.6720000000014</v>
      </c>
      <c r="M568" s="1494"/>
      <c r="N568" s="935"/>
      <c r="O568" s="2344"/>
      <c r="P568" s="2344"/>
      <c r="Q568" s="1884"/>
      <c r="R568" s="1789"/>
      <c r="S568" s="1790"/>
      <c r="T568" s="1494"/>
      <c r="U568" s="1494"/>
    </row>
    <row r="569" spans="2:21" ht="15.75" customHeight="1" x14ac:dyDescent="0.25">
      <c r="B569" s="95"/>
      <c r="C569" s="822" t="s">
        <v>1061</v>
      </c>
      <c r="D569" s="2381" t="s">
        <v>1060</v>
      </c>
      <c r="E569" s="2381"/>
      <c r="F569" s="2454"/>
      <c r="G569" s="1242">
        <v>5396.7056000000011</v>
      </c>
      <c r="M569" s="1494"/>
      <c r="N569" s="1432"/>
      <c r="O569" s="1882"/>
      <c r="P569" s="1882"/>
      <c r="Q569" s="1884"/>
      <c r="R569" s="1789"/>
      <c r="S569" s="1791"/>
      <c r="T569" s="1494"/>
      <c r="U569" s="1494"/>
    </row>
    <row r="570" spans="2:21" ht="15.75" customHeight="1" x14ac:dyDescent="0.25">
      <c r="B570" s="95"/>
      <c r="C570" s="731" t="s">
        <v>1057</v>
      </c>
      <c r="D570" s="2370" t="s">
        <v>1062</v>
      </c>
      <c r="E570" s="2370"/>
      <c r="F570" s="2454"/>
      <c r="G570" s="1237">
        <v>6477.1344000000008</v>
      </c>
      <c r="M570" s="1494"/>
      <c r="N570" s="935"/>
      <c r="O570" s="2344"/>
      <c r="P570" s="2344"/>
      <c r="Q570" s="1884"/>
      <c r="R570" s="1789"/>
      <c r="S570" s="1791"/>
      <c r="T570" s="1494"/>
      <c r="U570" s="1494"/>
    </row>
    <row r="571" spans="2:21" ht="15.75" customHeight="1" x14ac:dyDescent="0.25">
      <c r="B571" s="95"/>
      <c r="C571" s="822" t="s">
        <v>1058</v>
      </c>
      <c r="D571" s="2381" t="s">
        <v>1063</v>
      </c>
      <c r="E571" s="2381"/>
      <c r="F571" s="2454"/>
      <c r="G571" s="1242">
        <v>7334.5888000000014</v>
      </c>
      <c r="M571" s="1494"/>
      <c r="N571" s="1432"/>
      <c r="O571" s="1882"/>
      <c r="P571" s="1882"/>
      <c r="Q571" s="1884"/>
      <c r="R571" s="1789"/>
      <c r="S571" s="1791"/>
      <c r="T571" s="1494"/>
      <c r="U571" s="1494"/>
    </row>
    <row r="572" spans="2:21" ht="15.75" customHeight="1" x14ac:dyDescent="0.25">
      <c r="B572" s="95"/>
      <c r="C572" s="731" t="s">
        <v>1064</v>
      </c>
      <c r="D572" s="2370" t="s">
        <v>1059</v>
      </c>
      <c r="E572" s="2370"/>
      <c r="F572" s="2454"/>
      <c r="G572" s="1237">
        <v>5692.1920000000018</v>
      </c>
      <c r="M572" s="1494"/>
      <c r="N572" s="935"/>
      <c r="O572" s="2344"/>
      <c r="P572" s="2344"/>
      <c r="Q572" s="1884"/>
      <c r="R572" s="1789"/>
      <c r="S572" s="1791"/>
      <c r="T572" s="1494"/>
      <c r="U572" s="1494"/>
    </row>
    <row r="573" spans="2:21" ht="15.75" customHeight="1" x14ac:dyDescent="0.25">
      <c r="B573" s="95"/>
      <c r="C573" s="822" t="s">
        <v>1065</v>
      </c>
      <c r="D573" s="2381" t="s">
        <v>1060</v>
      </c>
      <c r="E573" s="2381"/>
      <c r="F573" s="2455"/>
      <c r="G573" s="1242">
        <v>6101.8848000000007</v>
      </c>
      <c r="M573" s="1494"/>
      <c r="N573" s="1432"/>
      <c r="O573" s="1882"/>
      <c r="P573" s="1882"/>
      <c r="Q573" s="1884"/>
      <c r="R573" s="1789"/>
      <c r="S573" s="1791"/>
      <c r="T573" s="1494"/>
      <c r="U573" s="1494"/>
    </row>
    <row r="574" spans="2:21" ht="15.75" customHeight="1" x14ac:dyDescent="0.25">
      <c r="B574" s="95"/>
      <c r="C574" s="731" t="s">
        <v>1066</v>
      </c>
      <c r="D574" s="2370" t="s">
        <v>1059</v>
      </c>
      <c r="E574" s="2370"/>
      <c r="F574" s="923">
        <v>5000</v>
      </c>
      <c r="G574" s="1237">
        <v>10436.289600000002</v>
      </c>
      <c r="M574" s="1494"/>
      <c r="N574" s="935"/>
      <c r="O574" s="2344"/>
      <c r="P574" s="2344"/>
      <c r="Q574" s="1431"/>
      <c r="R574" s="1789"/>
      <c r="S574" s="1792"/>
      <c r="T574" s="1494"/>
      <c r="U574" s="1494"/>
    </row>
    <row r="575" spans="2:21" ht="15.75" customHeight="1" x14ac:dyDescent="0.25">
      <c r="B575" s="95"/>
      <c r="C575" s="822" t="s">
        <v>768</v>
      </c>
      <c r="D575" s="2381" t="s">
        <v>765</v>
      </c>
      <c r="E575" s="2381"/>
      <c r="F575" s="2456">
        <v>700</v>
      </c>
      <c r="G575" s="1173" t="s">
        <v>1129</v>
      </c>
      <c r="M575" s="1494"/>
      <c r="N575" s="1432"/>
      <c r="O575" s="1882"/>
      <c r="P575" s="1882"/>
      <c r="Q575" s="1884"/>
      <c r="R575" s="1423"/>
      <c r="S575" s="1494"/>
      <c r="T575" s="1494"/>
      <c r="U575" s="1494"/>
    </row>
    <row r="576" spans="2:21" ht="15.75" customHeight="1" x14ac:dyDescent="0.25">
      <c r="B576" s="95"/>
      <c r="C576" s="731" t="s">
        <v>769</v>
      </c>
      <c r="D576" s="2370" t="s">
        <v>767</v>
      </c>
      <c r="E576" s="2370"/>
      <c r="F576" s="2456"/>
      <c r="G576" s="1174" t="s">
        <v>1129</v>
      </c>
      <c r="M576" s="1494"/>
      <c r="N576" s="935"/>
      <c r="O576" s="2344"/>
      <c r="P576" s="2344"/>
      <c r="Q576" s="1884"/>
      <c r="R576" s="933"/>
      <c r="S576" s="1494"/>
      <c r="T576" s="1494"/>
      <c r="U576" s="1494"/>
    </row>
    <row r="577" spans="2:21" ht="15.75" customHeight="1" x14ac:dyDescent="0.25">
      <c r="B577" s="95"/>
      <c r="C577" s="822" t="s">
        <v>770</v>
      </c>
      <c r="D577" s="2381" t="s">
        <v>765</v>
      </c>
      <c r="E577" s="2381"/>
      <c r="F577" s="2381">
        <v>500</v>
      </c>
      <c r="G577" s="1242">
        <v>4642.5808000000006</v>
      </c>
      <c r="M577" s="1494"/>
      <c r="N577" s="1432"/>
      <c r="O577" s="1882"/>
      <c r="P577" s="1882"/>
      <c r="Q577" s="1882"/>
      <c r="R577" s="1789"/>
      <c r="S577" s="1793"/>
      <c r="T577" s="1494"/>
      <c r="U577" s="1494"/>
    </row>
    <row r="578" spans="2:21" ht="15.75" customHeight="1" x14ac:dyDescent="0.25">
      <c r="B578" s="95"/>
      <c r="C578" s="731" t="s">
        <v>771</v>
      </c>
      <c r="D578" s="2370" t="s">
        <v>767</v>
      </c>
      <c r="E578" s="2370"/>
      <c r="F578" s="2381"/>
      <c r="G578" s="1237">
        <v>4762.2256000000007</v>
      </c>
      <c r="M578" s="1494"/>
      <c r="N578" s="935"/>
      <c r="O578" s="2344"/>
      <c r="P578" s="2344"/>
      <c r="Q578" s="1882"/>
      <c r="R578" s="1789"/>
      <c r="S578" s="1794"/>
      <c r="T578" s="1494"/>
      <c r="U578" s="1494"/>
    </row>
    <row r="579" spans="2:21" ht="15.75" customHeight="1" x14ac:dyDescent="0.25">
      <c r="B579" s="95"/>
      <c r="C579" s="822" t="s">
        <v>772</v>
      </c>
      <c r="D579" s="2381" t="s">
        <v>765</v>
      </c>
      <c r="E579" s="2381"/>
      <c r="F579" s="2496">
        <v>100</v>
      </c>
      <c r="G579" s="1242">
        <v>5947.796800000001</v>
      </c>
      <c r="M579" s="1494"/>
      <c r="N579" s="1432"/>
      <c r="O579" s="1882"/>
      <c r="P579" s="1882"/>
      <c r="Q579" s="1882"/>
      <c r="R579" s="1789"/>
      <c r="S579" s="1792"/>
      <c r="T579" s="1494"/>
      <c r="U579" s="1494"/>
    </row>
    <row r="580" spans="2:21" ht="15.75" customHeight="1" thickBot="1" x14ac:dyDescent="0.3">
      <c r="B580" s="95"/>
      <c r="C580" s="732" t="s">
        <v>955</v>
      </c>
      <c r="D580" s="2498" t="s">
        <v>765</v>
      </c>
      <c r="E580" s="2498"/>
      <c r="F580" s="2497"/>
      <c r="G580" s="1237">
        <v>6404.6224000000011</v>
      </c>
      <c r="M580" s="1494"/>
      <c r="N580" s="935"/>
      <c r="O580" s="2344"/>
      <c r="P580" s="2344"/>
      <c r="Q580" s="1882"/>
      <c r="R580" s="1789"/>
      <c r="S580" s="1792"/>
      <c r="T580" s="1494"/>
      <c r="U580" s="1494"/>
    </row>
    <row r="581" spans="2:21" ht="15.75" customHeight="1" x14ac:dyDescent="0.25">
      <c r="M581" s="1494"/>
      <c r="N581" s="1494"/>
      <c r="O581" s="1494"/>
      <c r="P581" s="1494"/>
      <c r="Q581" s="1494"/>
      <c r="R581" s="1494"/>
      <c r="S581" s="1430"/>
      <c r="T581" s="1494"/>
      <c r="U581" s="1494"/>
    </row>
    <row r="582" spans="2:21" ht="15.75" customHeight="1" x14ac:dyDescent="0.25">
      <c r="M582" s="1494"/>
      <c r="N582" s="1494"/>
      <c r="O582" s="1494"/>
      <c r="P582" s="1494"/>
      <c r="Q582" s="1494"/>
      <c r="R582" s="1494"/>
      <c r="S582" s="1430"/>
      <c r="T582" s="1494"/>
      <c r="U582" s="1494"/>
    </row>
    <row r="583" spans="2:21" ht="15.75" customHeight="1" thickBot="1" x14ac:dyDescent="0.3">
      <c r="C583" s="2468" t="s">
        <v>773</v>
      </c>
      <c r="D583" s="2468"/>
      <c r="E583" s="2468"/>
      <c r="F583" s="2468"/>
      <c r="G583" s="2468"/>
      <c r="M583" s="1494"/>
      <c r="N583" s="1494"/>
      <c r="O583" s="1494"/>
      <c r="P583" s="1494"/>
      <c r="Q583" s="1494"/>
      <c r="R583" s="1494"/>
      <c r="S583" s="1430"/>
      <c r="T583" s="1494"/>
      <c r="U583" s="1494"/>
    </row>
    <row r="584" spans="2:21" ht="15.75" customHeight="1" x14ac:dyDescent="0.25">
      <c r="C584" s="2406" t="s">
        <v>172</v>
      </c>
      <c r="D584" s="2398" t="s">
        <v>59</v>
      </c>
      <c r="E584" s="2398"/>
      <c r="F584" s="2398"/>
      <c r="G584" s="2399"/>
      <c r="M584" s="1494"/>
      <c r="N584" s="2342"/>
      <c r="O584" s="2340"/>
      <c r="P584" s="2340"/>
      <c r="Q584" s="2340"/>
      <c r="R584" s="2340"/>
      <c r="S584" s="1430"/>
      <c r="T584" s="1494"/>
      <c r="U584" s="1494"/>
    </row>
    <row r="585" spans="2:21" ht="15.75" customHeight="1" x14ac:dyDescent="0.25">
      <c r="C585" s="2407"/>
      <c r="D585" s="2366" t="s">
        <v>53</v>
      </c>
      <c r="E585" s="2366"/>
      <c r="F585" s="2366"/>
      <c r="G585" s="2367"/>
      <c r="M585" s="1494"/>
      <c r="N585" s="2342"/>
      <c r="O585" s="2343"/>
      <c r="P585" s="2343"/>
      <c r="Q585" s="2343"/>
      <c r="R585" s="2343"/>
      <c r="S585" s="1430"/>
      <c r="T585" s="1494"/>
      <c r="U585" s="1494"/>
    </row>
    <row r="586" spans="2:21" ht="15.75" customHeight="1" x14ac:dyDescent="0.25">
      <c r="B586" s="95"/>
      <c r="C586" s="2407"/>
      <c r="D586" s="1024" t="s">
        <v>365</v>
      </c>
      <c r="E586" s="1024" t="s">
        <v>46</v>
      </c>
      <c r="F586" s="1024" t="s">
        <v>721</v>
      </c>
      <c r="G586" s="1025" t="s">
        <v>722</v>
      </c>
      <c r="M586" s="1494"/>
      <c r="N586" s="2342"/>
      <c r="O586" s="492"/>
      <c r="P586" s="492"/>
      <c r="Q586" s="492"/>
      <c r="R586" s="492"/>
      <c r="S586" s="1430"/>
      <c r="T586" s="1494"/>
      <c r="U586" s="1494"/>
    </row>
    <row r="587" spans="2:21" ht="15.75" customHeight="1" x14ac:dyDescent="0.25">
      <c r="B587" s="95"/>
      <c r="C587" s="712" t="s">
        <v>936</v>
      </c>
      <c r="D587" s="1236">
        <v>12327.04</v>
      </c>
      <c r="E587" s="1236">
        <v>13981.440000000002</v>
      </c>
      <c r="F587" s="1236">
        <v>15107.840000000004</v>
      </c>
      <c r="G587" s="1237">
        <v>15952.640000000003</v>
      </c>
      <c r="M587" s="1494"/>
      <c r="N587" s="1795"/>
      <c r="O587" s="1789"/>
      <c r="P587" s="933"/>
      <c r="Q587" s="933"/>
      <c r="R587" s="933"/>
      <c r="S587" s="1430"/>
      <c r="T587" s="1494"/>
      <c r="U587" s="1494"/>
    </row>
    <row r="588" spans="2:21" ht="15.75" customHeight="1" thickBot="1" x14ac:dyDescent="0.3">
      <c r="B588" s="95"/>
      <c r="C588" s="711" t="s">
        <v>937</v>
      </c>
      <c r="D588" s="1244">
        <v>12698.664000000002</v>
      </c>
      <c r="E588" s="1244">
        <v>14353.064000000002</v>
      </c>
      <c r="F588" s="1244">
        <v>15479.464000000005</v>
      </c>
      <c r="G588" s="1243">
        <v>16324.264000000005</v>
      </c>
      <c r="M588" s="1494"/>
      <c r="N588" s="1796"/>
      <c r="O588" s="1789"/>
      <c r="P588" s="933"/>
      <c r="Q588" s="933"/>
      <c r="R588" s="933"/>
      <c r="S588" s="1430"/>
      <c r="T588" s="1494"/>
      <c r="U588" s="1494"/>
    </row>
    <row r="589" spans="2:21" ht="15.75" customHeight="1" x14ac:dyDescent="0.25">
      <c r="B589" s="95"/>
      <c r="M589" s="1494"/>
      <c r="N589" s="1494"/>
      <c r="O589" s="1494"/>
      <c r="P589" s="1494"/>
      <c r="Q589" s="1494"/>
      <c r="R589" s="1494"/>
      <c r="S589" s="1430"/>
      <c r="T589" s="1494"/>
      <c r="U589" s="1494"/>
    </row>
    <row r="590" spans="2:21" ht="15.75" customHeight="1" x14ac:dyDescent="0.25">
      <c r="B590" s="95"/>
      <c r="M590" s="1494"/>
      <c r="N590" s="1494"/>
      <c r="O590" s="1494"/>
      <c r="P590" s="1494"/>
      <c r="Q590" s="1494"/>
      <c r="R590" s="1494"/>
      <c r="S590" s="1430"/>
      <c r="T590" s="1494"/>
      <c r="U590" s="1494"/>
    </row>
    <row r="591" spans="2:21" ht="15.75" customHeight="1" thickBot="1" x14ac:dyDescent="0.3">
      <c r="B591" s="95"/>
      <c r="C591" s="2469" t="s">
        <v>774</v>
      </c>
      <c r="D591" s="2470"/>
      <c r="E591" s="2470"/>
      <c r="F591" s="2470"/>
      <c r="G591" s="2470"/>
      <c r="M591" s="1494"/>
      <c r="N591" s="1494"/>
      <c r="O591" s="1494"/>
      <c r="P591" s="1494"/>
      <c r="Q591" s="1494"/>
      <c r="R591" s="1494"/>
      <c r="S591" s="1430"/>
      <c r="T591" s="1494"/>
      <c r="U591" s="1494"/>
    </row>
    <row r="592" spans="2:21" s="96" customFormat="1" ht="15.75" customHeight="1" x14ac:dyDescent="0.25">
      <c r="B592" s="95"/>
      <c r="C592" s="2406" t="s">
        <v>172</v>
      </c>
      <c r="D592" s="2398" t="s">
        <v>59</v>
      </c>
      <c r="E592" s="2398"/>
      <c r="F592" s="2398"/>
      <c r="G592" s="2399"/>
      <c r="M592" s="1494"/>
      <c r="N592" s="2342"/>
      <c r="O592" s="2340"/>
      <c r="P592" s="2340"/>
      <c r="Q592" s="2340"/>
      <c r="R592" s="2340"/>
      <c r="S592" s="1430"/>
      <c r="T592" s="1494"/>
      <c r="U592" s="1494"/>
    </row>
    <row r="593" spans="2:21" ht="15.75" customHeight="1" x14ac:dyDescent="0.25">
      <c r="B593" s="95"/>
      <c r="C593" s="2407"/>
      <c r="D593" s="2366" t="s">
        <v>53</v>
      </c>
      <c r="E593" s="2366"/>
      <c r="F593" s="2366"/>
      <c r="G593" s="2367"/>
      <c r="M593" s="1494"/>
      <c r="N593" s="2342"/>
      <c r="O593" s="2343"/>
      <c r="P593" s="2343"/>
      <c r="Q593" s="2343"/>
      <c r="R593" s="2343"/>
      <c r="S593" s="1430"/>
      <c r="T593" s="1494"/>
      <c r="U593" s="1494"/>
    </row>
    <row r="594" spans="2:21" ht="15.75" customHeight="1" x14ac:dyDescent="0.25">
      <c r="B594" s="95"/>
      <c r="C594" s="2407"/>
      <c r="D594" s="1024" t="s">
        <v>365</v>
      </c>
      <c r="E594" s="1024" t="s">
        <v>46</v>
      </c>
      <c r="F594" s="1024" t="s">
        <v>721</v>
      </c>
      <c r="G594" s="1025" t="s">
        <v>722</v>
      </c>
      <c r="M594" s="1494"/>
      <c r="N594" s="2342"/>
      <c r="O594" s="492"/>
      <c r="P594" s="492"/>
      <c r="Q594" s="492"/>
      <c r="R594" s="492"/>
      <c r="S594" s="1430"/>
      <c r="T594" s="1494"/>
      <c r="U594" s="1494"/>
    </row>
    <row r="595" spans="2:21" ht="15.75" customHeight="1" x14ac:dyDescent="0.25">
      <c r="B595" s="95"/>
      <c r="C595" s="730" t="s">
        <v>938</v>
      </c>
      <c r="D595" s="1236">
        <v>10865.923200000001</v>
      </c>
      <c r="E595" s="1236">
        <v>1654.4</v>
      </c>
      <c r="F595" s="1236">
        <v>13646.723200000002</v>
      </c>
      <c r="G595" s="1237">
        <v>14491.523200000003</v>
      </c>
      <c r="M595" s="1494"/>
      <c r="N595" s="1797"/>
      <c r="O595" s="1789"/>
      <c r="P595" s="933"/>
      <c r="Q595" s="933"/>
      <c r="R595" s="933"/>
      <c r="S595" s="1430"/>
      <c r="T595" s="1494"/>
      <c r="U595" s="1494"/>
    </row>
    <row r="596" spans="2:21" ht="15.75" customHeight="1" thickBot="1" x14ac:dyDescent="0.3">
      <c r="B596" s="95"/>
      <c r="C596" s="821" t="s">
        <v>939</v>
      </c>
      <c r="D596" s="1244">
        <v>11003.696000000004</v>
      </c>
      <c r="E596" s="1244">
        <v>1654.4</v>
      </c>
      <c r="F596" s="1244">
        <v>13784.496000000003</v>
      </c>
      <c r="G596" s="1243">
        <v>14629.296000000002</v>
      </c>
      <c r="M596" s="1494"/>
      <c r="N596" s="1798"/>
      <c r="O596" s="1789"/>
      <c r="P596" s="933"/>
      <c r="Q596" s="933"/>
      <c r="R596" s="933"/>
      <c r="S596" s="1430"/>
      <c r="T596" s="1494"/>
      <c r="U596" s="1494"/>
    </row>
    <row r="597" spans="2:21" ht="15.75" customHeight="1" x14ac:dyDescent="0.25">
      <c r="B597" s="95"/>
      <c r="M597" s="1494"/>
      <c r="N597" s="1494"/>
      <c r="O597" s="1494"/>
      <c r="P597" s="1494"/>
      <c r="Q597" s="1494"/>
      <c r="R597" s="1494"/>
      <c r="S597" s="1430"/>
      <c r="T597" s="1494"/>
      <c r="U597" s="1494"/>
    </row>
    <row r="598" spans="2:21" ht="15.75" customHeight="1" x14ac:dyDescent="0.25">
      <c r="B598" s="95"/>
      <c r="M598" s="1494"/>
      <c r="N598" s="1494"/>
      <c r="O598" s="1494"/>
      <c r="P598" s="1494"/>
      <c r="Q598" s="1494"/>
      <c r="R598" s="1494"/>
      <c r="S598" s="1430"/>
      <c r="T598" s="1494"/>
      <c r="U598" s="1494"/>
    </row>
    <row r="599" spans="2:21" s="96" customFormat="1" ht="15.75" customHeight="1" x14ac:dyDescent="0.25">
      <c r="B599" s="95"/>
      <c r="M599" s="1494"/>
      <c r="N599" s="1494"/>
      <c r="O599" s="1494"/>
      <c r="P599" s="1494"/>
      <c r="Q599" s="1494"/>
      <c r="R599" s="1494"/>
      <c r="S599" s="1430"/>
      <c r="T599" s="1494"/>
      <c r="U599" s="1494"/>
    </row>
    <row r="600" spans="2:21" ht="15.75" customHeight="1" x14ac:dyDescent="0.25">
      <c r="B600" s="95"/>
      <c r="M600" s="1494"/>
      <c r="N600" s="1494"/>
      <c r="O600" s="1494"/>
      <c r="P600" s="1494"/>
      <c r="Q600" s="1494"/>
      <c r="R600" s="1494"/>
      <c r="S600" s="1430"/>
      <c r="T600" s="1494"/>
      <c r="U600" s="1494"/>
    </row>
    <row r="601" spans="2:21" ht="15.75" customHeight="1" thickBot="1" x14ac:dyDescent="0.35">
      <c r="B601" s="95"/>
      <c r="C601" s="2281" t="s">
        <v>975</v>
      </c>
      <c r="D601" s="2281"/>
      <c r="E601" s="2281"/>
      <c r="F601" s="2281"/>
      <c r="G601" s="2281"/>
      <c r="H601" s="2281"/>
      <c r="I601" s="2281"/>
      <c r="M601" s="1494"/>
      <c r="N601" s="1494"/>
      <c r="O601" s="1494"/>
      <c r="P601" s="1494"/>
      <c r="Q601" s="1494"/>
      <c r="R601" s="1494"/>
      <c r="S601" s="1430"/>
      <c r="T601" s="1494"/>
      <c r="U601" s="1494"/>
    </row>
    <row r="602" spans="2:21" ht="15.75" customHeight="1" x14ac:dyDescent="0.25">
      <c r="B602" s="95"/>
      <c r="C602" s="2406" t="s">
        <v>172</v>
      </c>
      <c r="D602" s="2398" t="s">
        <v>59</v>
      </c>
      <c r="E602" s="2398"/>
      <c r="F602" s="2398"/>
      <c r="G602" s="2399"/>
      <c r="H602" s="313"/>
      <c r="I602" s="313"/>
      <c r="M602" s="1494"/>
      <c r="N602" s="2342"/>
      <c r="O602" s="2340"/>
      <c r="P602" s="2340"/>
      <c r="Q602" s="2340"/>
      <c r="R602" s="2340"/>
      <c r="S602" s="1430"/>
      <c r="T602" s="1494"/>
      <c r="U602" s="1494"/>
    </row>
    <row r="603" spans="2:21" ht="15.75" customHeight="1" x14ac:dyDescent="0.25">
      <c r="B603" s="95"/>
      <c r="C603" s="2407"/>
      <c r="D603" s="2366" t="s">
        <v>53</v>
      </c>
      <c r="E603" s="2366"/>
      <c r="F603" s="2366"/>
      <c r="G603" s="2367"/>
      <c r="H603" s="313"/>
      <c r="I603" s="313"/>
      <c r="M603" s="1494"/>
      <c r="N603" s="2342"/>
      <c r="O603" s="2343"/>
      <c r="P603" s="2343"/>
      <c r="Q603" s="2343"/>
      <c r="R603" s="2343"/>
      <c r="S603" s="1430"/>
      <c r="T603" s="1494"/>
      <c r="U603" s="1494"/>
    </row>
    <row r="604" spans="2:21" ht="15.75" customHeight="1" x14ac:dyDescent="0.25">
      <c r="B604" s="95"/>
      <c r="C604" s="2407"/>
      <c r="D604" s="1024" t="s">
        <v>365</v>
      </c>
      <c r="E604" s="1024" t="s">
        <v>46</v>
      </c>
      <c r="F604" s="1024" t="s">
        <v>721</v>
      </c>
      <c r="G604" s="1025" t="s">
        <v>722</v>
      </c>
      <c r="H604" s="313"/>
      <c r="I604" s="313"/>
      <c r="M604" s="1494"/>
      <c r="N604" s="2342"/>
      <c r="O604" s="492"/>
      <c r="P604" s="492"/>
      <c r="Q604" s="492"/>
      <c r="R604" s="492"/>
      <c r="S604" s="1430"/>
      <c r="T604" s="1494"/>
      <c r="U604" s="1494"/>
    </row>
    <row r="605" spans="2:21" ht="15.75" customHeight="1" x14ac:dyDescent="0.25">
      <c r="B605" s="95"/>
      <c r="C605" s="712" t="s">
        <v>775</v>
      </c>
      <c r="D605" s="1236">
        <v>16791.966400000001</v>
      </c>
      <c r="E605" s="1236">
        <v>18446.366400000003</v>
      </c>
      <c r="F605" s="1236">
        <v>19572.766400000004</v>
      </c>
      <c r="G605" s="1237">
        <v>20417.566400000003</v>
      </c>
      <c r="H605" s="313"/>
      <c r="I605" s="313"/>
      <c r="M605" s="1494"/>
      <c r="N605" s="1799"/>
      <c r="O605" s="1789"/>
      <c r="P605" s="933"/>
      <c r="Q605" s="933"/>
      <c r="R605" s="933"/>
      <c r="S605" s="1430"/>
      <c r="T605" s="1494"/>
      <c r="U605" s="1494"/>
    </row>
    <row r="606" spans="2:21" ht="15.75" customHeight="1" thickBot="1" x14ac:dyDescent="0.3">
      <c r="B606" s="95"/>
      <c r="C606" s="711" t="s">
        <v>776</v>
      </c>
      <c r="D606" s="1244">
        <v>21682.900800000003</v>
      </c>
      <c r="E606" s="1244">
        <v>23337.300800000005</v>
      </c>
      <c r="F606" s="1244">
        <v>24463.700800000006</v>
      </c>
      <c r="G606" s="1243">
        <v>25308.500800000005</v>
      </c>
      <c r="H606" s="313"/>
      <c r="I606" s="313"/>
      <c r="M606" s="1494"/>
      <c r="N606" s="1799"/>
      <c r="O606" s="1789"/>
      <c r="P606" s="933"/>
      <c r="Q606" s="933"/>
      <c r="R606" s="933"/>
      <c r="S606" s="1430"/>
      <c r="T606" s="1494"/>
      <c r="U606" s="1494"/>
    </row>
    <row r="607" spans="2:21" ht="15.75" customHeight="1" x14ac:dyDescent="0.25">
      <c r="B607" s="95"/>
      <c r="M607" s="1494"/>
      <c r="N607" s="1494"/>
      <c r="O607" s="1494"/>
      <c r="P607" s="1494"/>
      <c r="Q607" s="1494"/>
      <c r="R607" s="1494"/>
      <c r="S607" s="1430"/>
      <c r="T607" s="1494"/>
      <c r="U607" s="1494"/>
    </row>
    <row r="608" spans="2:21" ht="15.75" customHeight="1" x14ac:dyDescent="0.25">
      <c r="B608" s="95"/>
      <c r="M608" s="1494"/>
      <c r="N608" s="1494"/>
      <c r="O608" s="1494"/>
      <c r="P608" s="1494"/>
      <c r="Q608" s="1494"/>
      <c r="R608" s="1494"/>
      <c r="S608" s="1430"/>
      <c r="T608" s="1494"/>
      <c r="U608" s="1494"/>
    </row>
    <row r="609" spans="2:21" ht="15.75" customHeight="1" thickBot="1" x14ac:dyDescent="0.35">
      <c r="B609" s="95"/>
      <c r="C609" s="2435" t="s">
        <v>974</v>
      </c>
      <c r="D609" s="2435"/>
      <c r="E609" s="2435"/>
      <c r="F609" s="2435"/>
      <c r="G609" s="2435"/>
      <c r="H609" s="2435"/>
      <c r="I609" s="2435"/>
      <c r="M609" s="1494"/>
      <c r="N609" s="1494"/>
      <c r="O609" s="1494"/>
      <c r="P609" s="1494"/>
      <c r="Q609" s="1494"/>
      <c r="R609" s="1494"/>
      <c r="S609" s="1430"/>
      <c r="T609" s="1494"/>
      <c r="U609" s="1494"/>
    </row>
    <row r="610" spans="2:21" ht="15.75" customHeight="1" x14ac:dyDescent="0.25">
      <c r="B610" s="95"/>
      <c r="C610" s="2406" t="s">
        <v>172</v>
      </c>
      <c r="D610" s="2398" t="s">
        <v>59</v>
      </c>
      <c r="E610" s="2398"/>
      <c r="F610" s="2398"/>
      <c r="G610" s="2399"/>
      <c r="H610" s="247"/>
      <c r="I610" s="247"/>
      <c r="M610" s="1494"/>
      <c r="N610" s="2342"/>
      <c r="O610" s="2340"/>
      <c r="P610" s="2340"/>
      <c r="Q610" s="2340"/>
      <c r="R610" s="2340"/>
      <c r="S610" s="1430"/>
      <c r="T610" s="1494"/>
      <c r="U610" s="1494"/>
    </row>
    <row r="611" spans="2:21" ht="15.75" customHeight="1" x14ac:dyDescent="0.25">
      <c r="B611" s="95"/>
      <c r="C611" s="2407"/>
      <c r="D611" s="2366" t="s">
        <v>53</v>
      </c>
      <c r="E611" s="2366"/>
      <c r="F611" s="2366"/>
      <c r="G611" s="2367"/>
      <c r="H611" s="31"/>
      <c r="I611" s="31"/>
      <c r="M611" s="1494"/>
      <c r="N611" s="2342"/>
      <c r="O611" s="2343"/>
      <c r="P611" s="2343"/>
      <c r="Q611" s="2343"/>
      <c r="R611" s="2343"/>
      <c r="S611" s="1430"/>
      <c r="T611" s="1494"/>
      <c r="U611" s="1494"/>
    </row>
    <row r="612" spans="2:21" ht="15.75" customHeight="1" x14ac:dyDescent="0.25">
      <c r="B612" s="95"/>
      <c r="C612" s="2407"/>
      <c r="D612" s="1024" t="s">
        <v>365</v>
      </c>
      <c r="E612" s="1024" t="s">
        <v>46</v>
      </c>
      <c r="F612" s="1024" t="s">
        <v>721</v>
      </c>
      <c r="G612" s="1025" t="s">
        <v>722</v>
      </c>
      <c r="H612" s="125"/>
      <c r="I612" s="31"/>
      <c r="M612" s="1494"/>
      <c r="N612" s="2342"/>
      <c r="O612" s="492"/>
      <c r="P612" s="492"/>
      <c r="Q612" s="492"/>
      <c r="R612" s="492"/>
      <c r="S612" s="1430"/>
      <c r="T612" s="1494"/>
      <c r="U612" s="1494"/>
    </row>
    <row r="613" spans="2:21" ht="15.75" customHeight="1" x14ac:dyDescent="0.25">
      <c r="B613" s="95"/>
      <c r="C613" s="712" t="s">
        <v>777</v>
      </c>
      <c r="D613" s="1236">
        <v>14986.417600000001</v>
      </c>
      <c r="E613" s="1236">
        <v>16640.817600000002</v>
      </c>
      <c r="F613" s="1236">
        <v>17767.2176</v>
      </c>
      <c r="G613" s="1237">
        <v>18612.017600000003</v>
      </c>
      <c r="H613" s="239"/>
      <c r="I613" s="501"/>
      <c r="M613" s="1494"/>
      <c r="N613" s="1795"/>
      <c r="O613" s="1789"/>
      <c r="P613" s="933"/>
      <c r="Q613" s="933"/>
      <c r="R613" s="933"/>
      <c r="S613" s="1430"/>
      <c r="T613" s="1494"/>
      <c r="U613" s="1494"/>
    </row>
    <row r="614" spans="2:21" ht="15.75" customHeight="1" thickBot="1" x14ac:dyDescent="0.3">
      <c r="B614" s="1819"/>
      <c r="C614" s="711" t="s">
        <v>940</v>
      </c>
      <c r="D614" s="1244">
        <v>20002.435200000004</v>
      </c>
      <c r="E614" s="1244">
        <v>21656.835200000001</v>
      </c>
      <c r="F614" s="1244">
        <v>22783.235200000003</v>
      </c>
      <c r="G614" s="1243">
        <v>23628.035200000002</v>
      </c>
      <c r="H614" s="239"/>
      <c r="I614" s="501"/>
      <c r="M614" s="1494"/>
      <c r="N614" s="1799"/>
      <c r="O614" s="1789"/>
      <c r="P614" s="933"/>
      <c r="Q614" s="933"/>
      <c r="R614" s="933"/>
      <c r="S614" s="1430"/>
      <c r="T614" s="1494"/>
      <c r="U614" s="1494"/>
    </row>
    <row r="615" spans="2:21" ht="15.75" customHeight="1" x14ac:dyDescent="0.25">
      <c r="B615" s="1820"/>
      <c r="C615" s="495"/>
      <c r="M615" s="1494"/>
      <c r="N615" s="1494"/>
      <c r="O615" s="1494"/>
      <c r="P615" s="1494"/>
      <c r="Q615" s="1494"/>
      <c r="R615" s="1494"/>
      <c r="S615" s="1430"/>
      <c r="T615" s="1494"/>
      <c r="U615" s="1494"/>
    </row>
    <row r="616" spans="2:21" ht="15.75" customHeight="1" x14ac:dyDescent="0.25">
      <c r="B616" s="1820"/>
      <c r="C616" s="495"/>
      <c r="D616" s="495"/>
      <c r="E616" s="495"/>
      <c r="M616" s="1494"/>
      <c r="N616" s="1494"/>
      <c r="O616" s="1494"/>
      <c r="P616" s="1494"/>
      <c r="Q616" s="1494"/>
      <c r="R616" s="1494"/>
      <c r="S616" s="1430"/>
      <c r="T616" s="1494"/>
      <c r="U616" s="1494"/>
    </row>
    <row r="617" spans="2:21" ht="15.75" customHeight="1" thickBot="1" x14ac:dyDescent="0.35">
      <c r="B617" s="1820"/>
      <c r="C617" s="2323" t="s">
        <v>783</v>
      </c>
      <c r="D617" s="2323"/>
      <c r="E617" s="2323"/>
      <c r="F617" s="2323"/>
      <c r="G617" s="2323"/>
      <c r="M617" s="1494"/>
      <c r="N617" s="1494"/>
      <c r="O617" s="1494"/>
      <c r="P617" s="1494"/>
      <c r="Q617" s="1494"/>
      <c r="R617" s="1494"/>
      <c r="S617" s="1430"/>
      <c r="T617" s="1494"/>
      <c r="U617" s="1494"/>
    </row>
    <row r="618" spans="2:21" ht="15.75" customHeight="1" x14ac:dyDescent="0.25">
      <c r="B618" s="1820"/>
      <c r="C618" s="1016" t="s">
        <v>760</v>
      </c>
      <c r="D618" s="2304" t="s">
        <v>784</v>
      </c>
      <c r="E618" s="2489"/>
      <c r="F618" s="1017" t="s">
        <v>61</v>
      </c>
      <c r="G618" s="1014" t="s">
        <v>3</v>
      </c>
      <c r="M618" s="1494"/>
      <c r="N618" s="1491"/>
      <c r="O618" s="2290"/>
      <c r="P618" s="2290"/>
      <c r="Q618" s="1491"/>
      <c r="R618" s="1491"/>
      <c r="S618" s="1494"/>
      <c r="T618" s="1494"/>
      <c r="U618" s="1494"/>
    </row>
    <row r="619" spans="2:21" ht="15.75" customHeight="1" x14ac:dyDescent="0.25">
      <c r="B619" s="95"/>
      <c r="C619" s="428" t="s">
        <v>763</v>
      </c>
      <c r="D619" s="2371" t="s">
        <v>787</v>
      </c>
      <c r="E619" s="2372"/>
      <c r="F619" s="2490">
        <v>120</v>
      </c>
      <c r="G619" s="232" t="s">
        <v>26</v>
      </c>
      <c r="M619" s="1494"/>
      <c r="N619" s="1784"/>
      <c r="O619" s="2344"/>
      <c r="P619" s="2344"/>
      <c r="Q619" s="1882"/>
      <c r="R619" s="933"/>
      <c r="S619" s="1494"/>
      <c r="T619" s="1494"/>
      <c r="U619" s="1494"/>
    </row>
    <row r="620" spans="2:21" ht="15.75" customHeight="1" x14ac:dyDescent="0.25">
      <c r="B620" s="95"/>
      <c r="C620" s="1011" t="s">
        <v>763</v>
      </c>
      <c r="D620" s="2493" t="s">
        <v>762</v>
      </c>
      <c r="E620" s="2494"/>
      <c r="F620" s="2491"/>
      <c r="G620" s="228" t="s">
        <v>26</v>
      </c>
      <c r="M620" s="1494"/>
      <c r="N620" s="1491"/>
      <c r="O620" s="1882"/>
      <c r="P620" s="1882"/>
      <c r="Q620" s="1882"/>
      <c r="R620" s="1423"/>
      <c r="S620" s="1494"/>
      <c r="T620" s="1494"/>
      <c r="U620" s="1494"/>
    </row>
    <row r="621" spans="2:21" ht="15.75" customHeight="1" x14ac:dyDescent="0.25">
      <c r="B621" s="95"/>
      <c r="C621" s="428" t="s">
        <v>788</v>
      </c>
      <c r="D621" s="2371" t="s">
        <v>787</v>
      </c>
      <c r="E621" s="2372"/>
      <c r="F621" s="2491"/>
      <c r="G621" s="1237">
        <v>1459.3040000000001</v>
      </c>
      <c r="H621" s="96"/>
      <c r="I621" s="96"/>
      <c r="M621" s="1494"/>
      <c r="N621" s="1784"/>
      <c r="O621" s="2344"/>
      <c r="P621" s="2344"/>
      <c r="Q621" s="1882"/>
      <c r="R621" s="1789"/>
      <c r="S621" s="1494"/>
      <c r="T621" s="1494"/>
      <c r="U621" s="1494"/>
    </row>
    <row r="622" spans="2:21" ht="15.75" customHeight="1" thickBot="1" x14ac:dyDescent="0.3">
      <c r="B622" s="95"/>
      <c r="C622" s="319" t="s">
        <v>788</v>
      </c>
      <c r="D622" s="2373" t="s">
        <v>762</v>
      </c>
      <c r="E622" s="2374"/>
      <c r="F622" s="2492"/>
      <c r="G622" s="1242">
        <v>1858.1200000000001</v>
      </c>
      <c r="H622" s="365"/>
      <c r="I622" s="365"/>
      <c r="M622" s="1494"/>
      <c r="N622" s="1491"/>
      <c r="O622" s="1882"/>
      <c r="P622" s="1882"/>
      <c r="Q622" s="1882"/>
      <c r="R622" s="1789"/>
      <c r="S622" s="1494"/>
      <c r="T622" s="1494"/>
      <c r="U622" s="1494"/>
    </row>
    <row r="623" spans="2:21" ht="15.75" customHeight="1" x14ac:dyDescent="0.25">
      <c r="B623" s="95"/>
      <c r="C623" s="365"/>
      <c r="D623" s="365"/>
      <c r="E623" s="365"/>
      <c r="F623" s="365"/>
      <c r="G623" s="365"/>
      <c r="H623" s="96"/>
      <c r="I623" s="365"/>
      <c r="M623" s="1494"/>
      <c r="N623" s="1494"/>
      <c r="O623" s="1494"/>
      <c r="P623" s="1494"/>
      <c r="Q623" s="1494"/>
      <c r="R623" s="1494"/>
      <c r="S623" s="1494"/>
      <c r="T623" s="1494"/>
      <c r="U623" s="1494"/>
    </row>
    <row r="624" spans="2:21" ht="15.75" customHeight="1" x14ac:dyDescent="0.3">
      <c r="B624" s="95"/>
      <c r="C624" s="365"/>
      <c r="D624" s="365"/>
      <c r="E624" s="365"/>
      <c r="F624" s="365"/>
      <c r="G624" s="96"/>
      <c r="H624" s="233"/>
      <c r="I624" s="365"/>
      <c r="M624" s="1494"/>
      <c r="N624" s="1494"/>
      <c r="O624" s="1494"/>
      <c r="P624" s="1494"/>
      <c r="Q624" s="1494"/>
      <c r="R624" s="1494"/>
      <c r="S624" s="1430"/>
      <c r="T624" s="1494"/>
      <c r="U624" s="1494"/>
    </row>
    <row r="625" spans="1:21" ht="15.75" customHeight="1" thickBot="1" x14ac:dyDescent="0.35">
      <c r="B625" s="95"/>
      <c r="C625" s="265" t="s">
        <v>791</v>
      </c>
      <c r="D625" s="585"/>
      <c r="E625" s="585"/>
      <c r="F625" s="585"/>
      <c r="G625" s="365"/>
      <c r="H625" s="488"/>
      <c r="I625" s="96"/>
      <c r="M625" s="1494"/>
      <c r="N625" s="1494"/>
      <c r="O625" s="1494"/>
      <c r="P625" s="1494"/>
      <c r="Q625" s="1494"/>
      <c r="R625" s="1494"/>
      <c r="S625" s="1430"/>
      <c r="T625" s="1494"/>
      <c r="U625" s="1494"/>
    </row>
    <row r="626" spans="1:21" ht="15.75" customHeight="1" x14ac:dyDescent="0.25">
      <c r="B626" s="95"/>
      <c r="C626" s="1016" t="s">
        <v>1</v>
      </c>
      <c r="D626" s="1005" t="s">
        <v>1138</v>
      </c>
      <c r="E626" s="1005" t="s">
        <v>399</v>
      </c>
      <c r="F626" s="1005" t="s">
        <v>375</v>
      </c>
      <c r="G626" s="1014" t="s">
        <v>3</v>
      </c>
      <c r="H626" s="488"/>
      <c r="I626" s="96"/>
      <c r="M626" s="1494"/>
      <c r="N626" s="1491"/>
      <c r="O626" s="1825"/>
      <c r="P626" s="1825"/>
      <c r="Q626" s="1825"/>
      <c r="R626" s="1491"/>
      <c r="S626" s="1430"/>
      <c r="T626" s="1494"/>
      <c r="U626" s="1494"/>
    </row>
    <row r="627" spans="1:21" ht="15.75" customHeight="1" x14ac:dyDescent="0.25">
      <c r="B627" s="95"/>
      <c r="C627" s="428" t="s">
        <v>781</v>
      </c>
      <c r="D627" s="1028" t="s">
        <v>1140</v>
      </c>
      <c r="E627" s="1028">
        <v>380</v>
      </c>
      <c r="F627" s="1028" t="s">
        <v>1132</v>
      </c>
      <c r="G627" s="1237">
        <v>2320.3840000000005</v>
      </c>
      <c r="H627" s="488"/>
      <c r="I627" s="96"/>
      <c r="M627" s="1494"/>
      <c r="N627" s="1800"/>
      <c r="O627" s="2339"/>
      <c r="P627" s="2339"/>
      <c r="Q627" s="2339"/>
      <c r="R627" s="1789"/>
      <c r="S627" s="1430"/>
      <c r="T627" s="1494"/>
      <c r="U627" s="1494"/>
    </row>
    <row r="628" spans="1:21" ht="15.75" customHeight="1" x14ac:dyDescent="0.25">
      <c r="B628" s="95"/>
      <c r="C628" s="1011" t="s">
        <v>1130</v>
      </c>
      <c r="D628" s="1019" t="s">
        <v>1139</v>
      </c>
      <c r="E628" s="1019">
        <v>380</v>
      </c>
      <c r="F628" s="1019" t="s">
        <v>1132</v>
      </c>
      <c r="G628" s="1242">
        <v>4234.7008000000005</v>
      </c>
      <c r="H628" s="488"/>
      <c r="I628" s="96"/>
      <c r="M628" s="1494"/>
      <c r="N628" s="1801"/>
      <c r="O628" s="1825"/>
      <c r="P628" s="1825"/>
      <c r="Q628" s="1825"/>
      <c r="R628" s="1789"/>
      <c r="S628" s="1430"/>
      <c r="T628" s="1494"/>
      <c r="U628" s="1494"/>
    </row>
    <row r="629" spans="1:21" ht="15.75" customHeight="1" x14ac:dyDescent="0.25">
      <c r="B629" s="95"/>
      <c r="C629" s="428" t="s">
        <v>796</v>
      </c>
      <c r="D629" s="1028" t="s">
        <v>1141</v>
      </c>
      <c r="E629" s="1028">
        <v>380</v>
      </c>
      <c r="F629" s="1028" t="s">
        <v>1132</v>
      </c>
      <c r="G629" s="1237">
        <v>5728.4480000000012</v>
      </c>
      <c r="H629" s="488"/>
      <c r="I629" s="96"/>
      <c r="M629" s="1494"/>
      <c r="N629" s="1800"/>
      <c r="O629" s="2339"/>
      <c r="P629" s="2339"/>
      <c r="Q629" s="2339"/>
      <c r="R629" s="1789"/>
      <c r="S629" s="1430"/>
      <c r="T629" s="1494"/>
      <c r="U629" s="1494"/>
    </row>
    <row r="630" spans="1:21" ht="15.75" customHeight="1" x14ac:dyDescent="0.25">
      <c r="B630" s="95"/>
      <c r="C630" s="1011" t="s">
        <v>797</v>
      </c>
      <c r="D630" s="1019" t="s">
        <v>1142</v>
      </c>
      <c r="E630" s="1019">
        <v>380</v>
      </c>
      <c r="F630" s="1019" t="s">
        <v>1132</v>
      </c>
      <c r="G630" s="1242">
        <v>6982.9056000000019</v>
      </c>
      <c r="H630" s="488"/>
      <c r="I630" s="96"/>
      <c r="M630" s="1494"/>
      <c r="N630" s="1801"/>
      <c r="O630" s="1825"/>
      <c r="P630" s="1825"/>
      <c r="Q630" s="1825"/>
      <c r="R630" s="1789"/>
      <c r="S630" s="1430"/>
      <c r="T630" s="1494"/>
      <c r="U630" s="1494"/>
    </row>
    <row r="631" spans="1:21" ht="15.75" customHeight="1" x14ac:dyDescent="0.3">
      <c r="B631" s="95"/>
      <c r="C631" s="428" t="s">
        <v>1133</v>
      </c>
      <c r="D631" s="1028" t="s">
        <v>1143</v>
      </c>
      <c r="E631" s="1028">
        <v>380</v>
      </c>
      <c r="F631" s="1028" t="s">
        <v>1132</v>
      </c>
      <c r="G631" s="1237">
        <v>8982.4240000000027</v>
      </c>
      <c r="H631" s="489"/>
      <c r="I631" s="122"/>
      <c r="M631" s="1494"/>
      <c r="N631" s="1800"/>
      <c r="O631" s="2339"/>
      <c r="P631" s="2339"/>
      <c r="Q631" s="2339"/>
      <c r="R631" s="1789"/>
      <c r="S631" s="1430"/>
      <c r="T631" s="1494"/>
      <c r="U631" s="1494"/>
    </row>
    <row r="632" spans="1:21" ht="15.75" customHeight="1" x14ac:dyDescent="0.25">
      <c r="A632" s="96"/>
      <c r="B632" s="95"/>
      <c r="C632" s="1011" t="s">
        <v>1134</v>
      </c>
      <c r="D632" s="1019" t="s">
        <v>1144</v>
      </c>
      <c r="E632" s="1019">
        <v>1000</v>
      </c>
      <c r="F632" s="1019" t="s">
        <v>1132</v>
      </c>
      <c r="G632" s="1242">
        <v>4499.3696000000009</v>
      </c>
      <c r="J632" s="96"/>
      <c r="M632" s="1494"/>
      <c r="N632" s="1801"/>
      <c r="O632" s="1825"/>
      <c r="P632" s="1825"/>
      <c r="Q632" s="1825"/>
      <c r="R632" s="1789"/>
      <c r="S632" s="1430"/>
      <c r="T632" s="1494"/>
      <c r="U632" s="1494"/>
    </row>
    <row r="633" spans="1:21" ht="15.75" customHeight="1" x14ac:dyDescent="0.25">
      <c r="B633" s="95"/>
      <c r="C633" s="428" t="s">
        <v>1135</v>
      </c>
      <c r="D633" s="1028" t="s">
        <v>1145</v>
      </c>
      <c r="E633" s="1028">
        <v>1000</v>
      </c>
      <c r="F633" s="1028" t="s">
        <v>1132</v>
      </c>
      <c r="G633" s="1237">
        <v>6266.8496000000014</v>
      </c>
      <c r="M633" s="1494"/>
      <c r="N633" s="1800"/>
      <c r="O633" s="2339"/>
      <c r="P633" s="2339"/>
      <c r="Q633" s="2339"/>
      <c r="R633" s="1789"/>
      <c r="S633" s="1430"/>
      <c r="T633" s="1494"/>
      <c r="U633" s="1494"/>
    </row>
    <row r="634" spans="1:21" ht="15.75" customHeight="1" x14ac:dyDescent="0.25">
      <c r="B634" s="95"/>
      <c r="C634" s="1011" t="s">
        <v>1136</v>
      </c>
      <c r="D634" s="1019" t="s">
        <v>1146</v>
      </c>
      <c r="E634" s="1019">
        <v>1000</v>
      </c>
      <c r="F634" s="1019" t="s">
        <v>1132</v>
      </c>
      <c r="G634" s="1242">
        <v>8661.5583999999999</v>
      </c>
      <c r="M634" s="1494"/>
      <c r="N634" s="1801"/>
      <c r="O634" s="1825"/>
      <c r="P634" s="1825"/>
      <c r="Q634" s="1825"/>
      <c r="R634" s="1789"/>
      <c r="S634" s="1430"/>
      <c r="T634" s="1494"/>
      <c r="U634" s="1494"/>
    </row>
    <row r="635" spans="1:21" ht="15.75" customHeight="1" x14ac:dyDescent="0.25">
      <c r="B635" s="95"/>
      <c r="C635" s="428" t="s">
        <v>793</v>
      </c>
      <c r="D635" s="1028" t="s">
        <v>1146</v>
      </c>
      <c r="E635" s="1028">
        <v>1320</v>
      </c>
      <c r="F635" s="1028" t="s">
        <v>1132</v>
      </c>
      <c r="G635" s="1237">
        <v>10528.742400000001</v>
      </c>
      <c r="M635" s="1494"/>
      <c r="N635" s="1800"/>
      <c r="O635" s="2339"/>
      <c r="P635" s="2339"/>
      <c r="Q635" s="2339"/>
      <c r="R635" s="1789"/>
      <c r="S635" s="1430"/>
      <c r="T635" s="1494"/>
      <c r="U635" s="1494"/>
    </row>
    <row r="636" spans="1:21" ht="15.75" customHeight="1" thickBot="1" x14ac:dyDescent="0.3">
      <c r="B636" s="95"/>
      <c r="C636" s="319" t="s">
        <v>1137</v>
      </c>
      <c r="D636" s="922" t="s">
        <v>1146</v>
      </c>
      <c r="E636" s="922">
        <v>1650</v>
      </c>
      <c r="F636" s="922" t="s">
        <v>1132</v>
      </c>
      <c r="G636" s="1243">
        <v>11159.596800000001</v>
      </c>
      <c r="M636" s="1494"/>
      <c r="N636" s="1801"/>
      <c r="O636" s="1825"/>
      <c r="P636" s="1825"/>
      <c r="Q636" s="1825"/>
      <c r="R636" s="1789"/>
      <c r="S636" s="1430"/>
      <c r="T636" s="1494"/>
      <c r="U636" s="1494"/>
    </row>
    <row r="637" spans="1:21" ht="15.75" customHeight="1" x14ac:dyDescent="0.25">
      <c r="B637" s="95"/>
      <c r="M637" s="1494"/>
      <c r="N637" s="1494"/>
      <c r="O637" s="1494"/>
      <c r="P637" s="1494"/>
      <c r="Q637" s="1494"/>
      <c r="R637" s="1494"/>
      <c r="S637" s="1430"/>
      <c r="T637" s="1494"/>
      <c r="U637" s="1494"/>
    </row>
    <row r="638" spans="1:21" ht="15.75" customHeight="1" x14ac:dyDescent="0.25">
      <c r="B638" s="95"/>
      <c r="M638" s="1494"/>
      <c r="N638" s="1494"/>
      <c r="O638" s="1494"/>
      <c r="P638" s="1494"/>
      <c r="Q638" s="1494"/>
      <c r="R638" s="1494"/>
      <c r="S638" s="1430"/>
      <c r="T638" s="1494"/>
      <c r="U638" s="1494"/>
    </row>
    <row r="639" spans="1:21" ht="15.75" customHeight="1" thickBot="1" x14ac:dyDescent="0.35">
      <c r="B639" s="95"/>
      <c r="C639" s="2281" t="s">
        <v>778</v>
      </c>
      <c r="D639" s="2281"/>
      <c r="E639" s="2281"/>
      <c r="F639" s="2281"/>
      <c r="M639" s="1494"/>
      <c r="N639" s="1494"/>
      <c r="O639" s="1494"/>
      <c r="P639" s="1494"/>
      <c r="Q639" s="1494"/>
      <c r="R639" s="1494"/>
      <c r="S639" s="1430"/>
      <c r="T639" s="1494"/>
      <c r="U639" s="1494"/>
    </row>
    <row r="640" spans="1:21" ht="15.75" customHeight="1" x14ac:dyDescent="0.25">
      <c r="B640" s="95"/>
      <c r="C640" s="571" t="s">
        <v>779</v>
      </c>
      <c r="D640" s="565" t="s">
        <v>780</v>
      </c>
      <c r="E640" s="565" t="s">
        <v>1</v>
      </c>
      <c r="F640" s="588" t="s">
        <v>780</v>
      </c>
      <c r="G640" s="770" t="s">
        <v>128</v>
      </c>
      <c r="M640" s="1494"/>
      <c r="N640" s="1426"/>
      <c r="O640" s="1426"/>
      <c r="P640" s="1426"/>
      <c r="Q640" s="1496"/>
      <c r="R640" s="1494"/>
      <c r="S640" s="1430"/>
      <c r="T640" s="1494"/>
      <c r="U640" s="1494"/>
    </row>
    <row r="641" spans="3:21" ht="15.75" customHeight="1" x14ac:dyDescent="0.25">
      <c r="C641" s="249" t="s">
        <v>781</v>
      </c>
      <c r="D641" s="250"/>
      <c r="E641" s="250" t="s">
        <v>782</v>
      </c>
      <c r="F641" s="713"/>
      <c r="G641" s="2351" t="s">
        <v>1147</v>
      </c>
      <c r="M641" s="1494"/>
      <c r="N641" s="1431"/>
      <c r="O641" s="1431"/>
      <c r="P641" s="1431"/>
      <c r="Q641" s="1431"/>
      <c r="R641" s="398"/>
      <c r="S641" s="1430"/>
      <c r="T641" s="1494"/>
      <c r="U641" s="1494"/>
    </row>
    <row r="642" spans="3:21" ht="15.75" customHeight="1" x14ac:dyDescent="0.25">
      <c r="C642" s="714"/>
      <c r="D642" s="715"/>
      <c r="E642" s="715"/>
      <c r="F642" s="716"/>
      <c r="G642" s="2352"/>
      <c r="M642" s="1494"/>
      <c r="N642" s="1431"/>
      <c r="O642" s="1431"/>
      <c r="P642" s="1431"/>
      <c r="Q642" s="1431"/>
      <c r="R642" s="398"/>
      <c r="S642" s="1430"/>
      <c r="T642" s="1494"/>
      <c r="U642" s="1494"/>
    </row>
    <row r="643" spans="3:21" ht="15.75" customHeight="1" x14ac:dyDescent="0.25">
      <c r="C643" s="639"/>
      <c r="D643" s="640"/>
      <c r="E643" s="640"/>
      <c r="F643" s="717"/>
      <c r="G643" s="2467"/>
      <c r="M643" s="1494"/>
      <c r="N643" s="1431"/>
      <c r="O643" s="1431"/>
      <c r="P643" s="1431"/>
      <c r="Q643" s="1431"/>
      <c r="R643" s="398"/>
      <c r="S643" s="1430"/>
      <c r="T643" s="1494"/>
      <c r="U643" s="1494"/>
    </row>
    <row r="644" spans="3:21" ht="15.75" customHeight="1" x14ac:dyDescent="0.25">
      <c r="C644" s="718" t="s">
        <v>785</v>
      </c>
      <c r="D644" s="719"/>
      <c r="E644" s="719" t="s">
        <v>786</v>
      </c>
      <c r="F644" s="720"/>
      <c r="G644" s="2348" t="s">
        <v>1147</v>
      </c>
      <c r="M644" s="1494"/>
      <c r="N644" s="853"/>
      <c r="O644" s="853"/>
      <c r="P644" s="853"/>
      <c r="Q644" s="853"/>
      <c r="R644" s="1802"/>
      <c r="S644" s="1430"/>
      <c r="T644" s="1494"/>
      <c r="U644" s="1494"/>
    </row>
    <row r="645" spans="3:21" ht="15.75" customHeight="1" x14ac:dyDescent="0.25">
      <c r="C645" s="721"/>
      <c r="D645" s="722"/>
      <c r="E645" s="722"/>
      <c r="F645" s="723"/>
      <c r="G645" s="2349"/>
      <c r="M645" s="1494"/>
      <c r="N645" s="853"/>
      <c r="O645" s="853"/>
      <c r="P645" s="853"/>
      <c r="Q645" s="853"/>
      <c r="R645" s="1802"/>
      <c r="S645" s="1430"/>
      <c r="T645" s="1494"/>
      <c r="U645" s="1494"/>
    </row>
    <row r="646" spans="3:21" ht="15.75" customHeight="1" x14ac:dyDescent="0.25">
      <c r="C646" s="724"/>
      <c r="D646" s="725"/>
      <c r="E646" s="725"/>
      <c r="F646" s="726"/>
      <c r="G646" s="2350"/>
      <c r="M646" s="1494"/>
      <c r="N646" s="853"/>
      <c r="O646" s="853"/>
      <c r="P646" s="853"/>
      <c r="Q646" s="853"/>
      <c r="R646" s="1802"/>
      <c r="S646" s="1430"/>
      <c r="T646" s="1494"/>
      <c r="U646" s="1494"/>
    </row>
    <row r="647" spans="3:21" ht="15.75" customHeight="1" x14ac:dyDescent="0.25">
      <c r="C647" s="249" t="s">
        <v>789</v>
      </c>
      <c r="D647" s="250"/>
      <c r="E647" s="250" t="s">
        <v>790</v>
      </c>
      <c r="F647" s="713"/>
      <c r="G647" s="2351" t="s">
        <v>1147</v>
      </c>
      <c r="M647" s="1494"/>
      <c r="N647" s="1431"/>
      <c r="O647" s="1431"/>
      <c r="P647" s="1431"/>
      <c r="Q647" s="1431"/>
      <c r="R647" s="398"/>
      <c r="S647" s="1430"/>
      <c r="T647" s="1494"/>
      <c r="U647" s="1494"/>
    </row>
    <row r="648" spans="3:21" ht="15.75" customHeight="1" x14ac:dyDescent="0.25">
      <c r="C648" s="714"/>
      <c r="D648" s="715"/>
      <c r="E648" s="715"/>
      <c r="F648" s="716"/>
      <c r="G648" s="2352"/>
      <c r="M648" s="1494"/>
      <c r="N648" s="1431"/>
      <c r="O648" s="1431"/>
      <c r="P648" s="1431"/>
      <c r="Q648" s="1431"/>
      <c r="R648" s="398"/>
      <c r="S648" s="1430"/>
      <c r="T648" s="1494"/>
      <c r="U648" s="1494"/>
    </row>
    <row r="649" spans="3:21" ht="15.75" customHeight="1" x14ac:dyDescent="0.25">
      <c r="C649" s="639"/>
      <c r="D649" s="640"/>
      <c r="E649" s="640"/>
      <c r="F649" s="717"/>
      <c r="G649" s="2467"/>
      <c r="M649" s="1494"/>
      <c r="N649" s="1431"/>
      <c r="O649" s="1431"/>
      <c r="P649" s="1431"/>
      <c r="Q649" s="1431"/>
      <c r="R649" s="398"/>
      <c r="S649" s="1430"/>
      <c r="T649" s="1494"/>
      <c r="U649" s="1494"/>
    </row>
    <row r="650" spans="3:21" ht="15.75" customHeight="1" x14ac:dyDescent="0.25">
      <c r="C650" s="718" t="s">
        <v>792</v>
      </c>
      <c r="D650" s="719"/>
      <c r="E650" s="719" t="s">
        <v>793</v>
      </c>
      <c r="F650" s="720"/>
      <c r="G650" s="2348" t="s">
        <v>1147</v>
      </c>
      <c r="M650" s="1494"/>
      <c r="N650" s="853"/>
      <c r="O650" s="853"/>
      <c r="P650" s="853"/>
      <c r="Q650" s="853"/>
      <c r="R650" s="1802"/>
      <c r="S650" s="1430"/>
      <c r="T650" s="1494"/>
      <c r="U650" s="1494"/>
    </row>
    <row r="651" spans="3:21" s="96" customFormat="1" ht="15.75" customHeight="1" x14ac:dyDescent="0.25">
      <c r="C651" s="721"/>
      <c r="D651" s="722"/>
      <c r="E651" s="722"/>
      <c r="F651" s="723"/>
      <c r="G651" s="2349"/>
      <c r="M651" s="1494"/>
      <c r="N651" s="853"/>
      <c r="O651" s="853"/>
      <c r="P651" s="853"/>
      <c r="Q651" s="853"/>
      <c r="R651" s="1802"/>
      <c r="S651" s="1430"/>
      <c r="T651" s="1494"/>
      <c r="U651" s="1494"/>
    </row>
    <row r="652" spans="3:21" ht="15.75" customHeight="1" x14ac:dyDescent="0.25">
      <c r="C652" s="724"/>
      <c r="D652" s="725"/>
      <c r="E652" s="725"/>
      <c r="F652" s="726"/>
      <c r="G652" s="2350"/>
      <c r="M652" s="1494"/>
      <c r="N652" s="853"/>
      <c r="O652" s="853"/>
      <c r="P652" s="853"/>
      <c r="Q652" s="853"/>
      <c r="R652" s="1802"/>
      <c r="S652" s="1430"/>
      <c r="T652" s="1494"/>
      <c r="U652" s="1494"/>
    </row>
    <row r="653" spans="3:21" ht="15.75" customHeight="1" x14ac:dyDescent="0.25">
      <c r="C653" s="249" t="s">
        <v>794</v>
      </c>
      <c r="D653" s="250"/>
      <c r="E653" s="250" t="s">
        <v>795</v>
      </c>
      <c r="F653" s="713"/>
      <c r="G653" s="2351" t="s">
        <v>1147</v>
      </c>
      <c r="M653" s="1494"/>
      <c r="N653" s="1431"/>
      <c r="O653" s="1431"/>
      <c r="P653" s="1431"/>
      <c r="Q653" s="1431"/>
      <c r="R653" s="398"/>
      <c r="S653" s="1430"/>
      <c r="T653" s="1494"/>
      <c r="U653" s="1494"/>
    </row>
    <row r="654" spans="3:21" ht="15.75" customHeight="1" x14ac:dyDescent="0.25">
      <c r="C654" s="714"/>
      <c r="D654" s="715"/>
      <c r="E654" s="715"/>
      <c r="F654" s="716"/>
      <c r="G654" s="2352"/>
      <c r="M654" s="1494"/>
      <c r="N654" s="1431"/>
      <c r="O654" s="1431"/>
      <c r="P654" s="1431"/>
      <c r="Q654" s="1431"/>
      <c r="R654" s="398"/>
      <c r="S654" s="1430"/>
      <c r="T654" s="1494"/>
      <c r="U654" s="1494"/>
    </row>
    <row r="655" spans="3:21" ht="15.75" customHeight="1" thickBot="1" x14ac:dyDescent="0.3">
      <c r="C655" s="727"/>
      <c r="D655" s="728"/>
      <c r="E655" s="728"/>
      <c r="F655" s="729"/>
      <c r="G655" s="2353"/>
      <c r="M655" s="1494"/>
      <c r="N655" s="1431"/>
      <c r="O655" s="1431"/>
      <c r="P655" s="1431"/>
      <c r="Q655" s="1431"/>
      <c r="R655" s="398"/>
      <c r="S655" s="1430"/>
      <c r="T655" s="1494"/>
      <c r="U655" s="1494"/>
    </row>
    <row r="656" spans="3:21" ht="15.75" customHeight="1" x14ac:dyDescent="0.25">
      <c r="M656" s="1494"/>
      <c r="N656" s="1494"/>
      <c r="O656" s="1494"/>
      <c r="P656" s="1494"/>
      <c r="Q656" s="1494"/>
      <c r="R656" s="1494"/>
      <c r="S656" s="1430"/>
      <c r="T656" s="1494"/>
      <c r="U656" s="1494"/>
    </row>
    <row r="657" spans="2:21" ht="15.75" customHeight="1" x14ac:dyDescent="0.25">
      <c r="M657" s="1494"/>
      <c r="N657" s="1494"/>
      <c r="O657" s="1494"/>
      <c r="P657" s="1494"/>
      <c r="Q657" s="1494"/>
      <c r="R657" s="1494"/>
      <c r="S657" s="1430"/>
      <c r="T657" s="1494"/>
      <c r="U657" s="1494"/>
    </row>
    <row r="658" spans="2:21" s="96" customFormat="1" ht="15.75" customHeight="1" thickBot="1" x14ac:dyDescent="0.35">
      <c r="B658" s="511"/>
      <c r="C658" s="2281" t="s">
        <v>798</v>
      </c>
      <c r="D658" s="2281"/>
      <c r="E658" s="2281"/>
      <c r="F658" s="2281"/>
      <c r="G658" s="2281"/>
      <c r="M658" s="1494"/>
      <c r="N658" s="1494"/>
      <c r="O658" s="1494"/>
      <c r="P658" s="1494"/>
      <c r="Q658" s="1494"/>
      <c r="R658" s="1494"/>
      <c r="S658" s="1430"/>
      <c r="T658" s="1494"/>
      <c r="U658" s="1494"/>
    </row>
    <row r="659" spans="2:21" ht="15.75" customHeight="1" x14ac:dyDescent="0.25">
      <c r="B659" s="95"/>
      <c r="C659" s="2288" t="s">
        <v>1</v>
      </c>
      <c r="D659" s="1872" t="s">
        <v>799</v>
      </c>
      <c r="E659" s="2302" t="s">
        <v>61</v>
      </c>
      <c r="F659" s="2346" t="s">
        <v>800</v>
      </c>
      <c r="G659" s="2347"/>
      <c r="M659" s="1494"/>
      <c r="N659" s="2290"/>
      <c r="O659" s="1825"/>
      <c r="P659" s="2290"/>
      <c r="Q659" s="2027"/>
      <c r="R659" s="2345"/>
      <c r="S659" s="1430"/>
      <c r="T659" s="1494"/>
      <c r="U659" s="1494"/>
    </row>
    <row r="660" spans="2:21" ht="15.75" customHeight="1" x14ac:dyDescent="0.25">
      <c r="B660" s="95"/>
      <c r="C660" s="2289"/>
      <c r="D660" s="1873"/>
      <c r="E660" s="2303"/>
      <c r="F660" s="1013" t="s">
        <v>365</v>
      </c>
      <c r="G660" s="1015" t="s">
        <v>46</v>
      </c>
      <c r="M660" s="1494"/>
      <c r="N660" s="2290"/>
      <c r="O660" s="1825"/>
      <c r="P660" s="2290"/>
      <c r="Q660" s="1491"/>
      <c r="R660" s="1491"/>
      <c r="S660" s="1430"/>
      <c r="T660" s="1494"/>
      <c r="U660" s="1494"/>
    </row>
    <row r="661" spans="2:21" ht="15.75" customHeight="1" x14ac:dyDescent="0.25">
      <c r="B661" s="95"/>
      <c r="C661" s="428" t="s">
        <v>1120</v>
      </c>
      <c r="D661" s="595" t="s">
        <v>801</v>
      </c>
      <c r="E661" s="2370">
        <v>300</v>
      </c>
      <c r="F661" s="1229">
        <v>14843.136000000002</v>
      </c>
      <c r="G661" s="1174">
        <v>14922.969600000004</v>
      </c>
      <c r="M661" s="1494"/>
      <c r="N661" s="853"/>
      <c r="O661" s="854"/>
      <c r="P661" s="1882"/>
      <c r="Q661" s="933"/>
      <c r="R661" s="1789"/>
      <c r="S661" s="1430"/>
      <c r="T661" s="1494"/>
      <c r="U661" s="1494"/>
    </row>
    <row r="662" spans="2:21" ht="15.75" customHeight="1" x14ac:dyDescent="0.25">
      <c r="B662" s="95"/>
      <c r="C662" s="1011" t="s">
        <v>1121</v>
      </c>
      <c r="D662" s="977" t="s">
        <v>802</v>
      </c>
      <c r="E662" s="2370"/>
      <c r="F662" s="1234">
        <v>17831.352000000003</v>
      </c>
      <c r="G662" s="1173">
        <v>17948.532800000004</v>
      </c>
      <c r="M662" s="1494"/>
      <c r="N662" s="1431"/>
      <c r="O662" s="1422"/>
      <c r="P662" s="1882"/>
      <c r="Q662" s="1423"/>
      <c r="R662" s="1789"/>
      <c r="S662" s="1430"/>
      <c r="T662" s="1494"/>
      <c r="U662" s="1494"/>
    </row>
    <row r="663" spans="2:21" ht="15.75" customHeight="1" x14ac:dyDescent="0.25">
      <c r="B663" s="95"/>
      <c r="C663" s="428" t="s">
        <v>1122</v>
      </c>
      <c r="D663" s="595" t="s">
        <v>1123</v>
      </c>
      <c r="E663" s="2370"/>
      <c r="F663" s="1229">
        <v>18917.976000000002</v>
      </c>
      <c r="G663" s="1174">
        <v>19032.587200000005</v>
      </c>
      <c r="M663" s="1494"/>
      <c r="N663" s="853"/>
      <c r="O663" s="854"/>
      <c r="P663" s="1882"/>
      <c r="Q663" s="933"/>
      <c r="R663" s="1789"/>
      <c r="S663" s="1430"/>
      <c r="T663" s="1494"/>
      <c r="U663" s="1494"/>
    </row>
    <row r="664" spans="2:21" ht="15.75" customHeight="1" x14ac:dyDescent="0.25">
      <c r="B664" s="95"/>
      <c r="C664" s="1011" t="s">
        <v>1124</v>
      </c>
      <c r="D664" s="977" t="s">
        <v>803</v>
      </c>
      <c r="E664" s="2370"/>
      <c r="F664" s="1234">
        <v>23850.288000000004</v>
      </c>
      <c r="G664" s="1173">
        <v>24026.851200000005</v>
      </c>
      <c r="M664" s="1494"/>
      <c r="N664" s="1431"/>
      <c r="O664" s="1422"/>
      <c r="P664" s="1882"/>
      <c r="Q664" s="1423"/>
      <c r="R664" s="1789"/>
      <c r="S664" s="1430"/>
      <c r="T664" s="1494"/>
      <c r="U664" s="1494"/>
    </row>
    <row r="665" spans="2:21" ht="15.75" customHeight="1" x14ac:dyDescent="0.25">
      <c r="B665" s="95"/>
      <c r="C665" s="428" t="s">
        <v>1125</v>
      </c>
      <c r="D665" s="595" t="s">
        <v>801</v>
      </c>
      <c r="E665" s="2368">
        <v>300</v>
      </c>
      <c r="F665" s="1229">
        <v>22569.624000000003</v>
      </c>
      <c r="G665" s="1174">
        <v>22670.876800000002</v>
      </c>
      <c r="M665" s="1494"/>
      <c r="N665" s="853"/>
      <c r="O665" s="854"/>
      <c r="P665" s="1882"/>
      <c r="Q665" s="933"/>
      <c r="R665" s="1789"/>
      <c r="S665" s="1430"/>
      <c r="T665" s="1494"/>
      <c r="U665" s="1494"/>
    </row>
    <row r="666" spans="2:21" ht="15.75" customHeight="1" x14ac:dyDescent="0.25">
      <c r="B666" s="95"/>
      <c r="C666" s="1011" t="s">
        <v>1126</v>
      </c>
      <c r="D666" s="977" t="s">
        <v>802</v>
      </c>
      <c r="E666" s="2368"/>
      <c r="F666" s="1234">
        <v>24652.320000000003</v>
      </c>
      <c r="G666" s="1173">
        <v>24811.793600000005</v>
      </c>
      <c r="M666" s="1494"/>
      <c r="N666" s="1431"/>
      <c r="O666" s="1422"/>
      <c r="P666" s="1882"/>
      <c r="Q666" s="1423"/>
      <c r="R666" s="1789"/>
      <c r="S666" s="1430"/>
      <c r="T666" s="1494"/>
      <c r="U666" s="1494"/>
    </row>
    <row r="667" spans="2:21" ht="15.75" customHeight="1" x14ac:dyDescent="0.25">
      <c r="B667" s="95"/>
      <c r="C667" s="558" t="s">
        <v>1127</v>
      </c>
      <c r="D667" s="595" t="s">
        <v>1123</v>
      </c>
      <c r="E667" s="2368"/>
      <c r="F667" s="1229">
        <v>29242.752000000004</v>
      </c>
      <c r="G667" s="1174">
        <v>29365.547200000008</v>
      </c>
      <c r="M667" s="1494"/>
      <c r="N667" s="854"/>
      <c r="O667" s="854"/>
      <c r="P667" s="1882"/>
      <c r="Q667" s="933"/>
      <c r="R667" s="1789"/>
      <c r="S667" s="1430"/>
      <c r="T667" s="1494"/>
      <c r="U667" s="1494"/>
    </row>
    <row r="668" spans="2:21" ht="15.75" customHeight="1" thickBot="1" x14ac:dyDescent="0.3">
      <c r="B668" s="95"/>
      <c r="C668" s="978" t="s">
        <v>1128</v>
      </c>
      <c r="D668" s="913" t="s">
        <v>803</v>
      </c>
      <c r="E668" s="2369"/>
      <c r="F668" s="1235">
        <v>33698.280000000006</v>
      </c>
      <c r="G668" s="1175">
        <v>33906.611200000007</v>
      </c>
      <c r="M668" s="1494"/>
      <c r="N668" s="1422"/>
      <c r="O668" s="1422"/>
      <c r="P668" s="1882"/>
      <c r="Q668" s="1423"/>
      <c r="R668" s="1789"/>
      <c r="S668" s="1430"/>
      <c r="T668" s="1494"/>
      <c r="U668" s="1494"/>
    </row>
    <row r="669" spans="2:21" ht="15.75" customHeight="1" x14ac:dyDescent="0.25">
      <c r="B669" s="95"/>
      <c r="M669" s="1494"/>
      <c r="N669" s="1494"/>
      <c r="O669" s="1494"/>
      <c r="P669" s="1494"/>
      <c r="Q669" s="1494"/>
      <c r="R669" s="1494"/>
      <c r="S669" s="1430"/>
      <c r="T669" s="1494"/>
      <c r="U669" s="1494"/>
    </row>
    <row r="670" spans="2:21" ht="15.75" customHeight="1" x14ac:dyDescent="0.25">
      <c r="M670" s="1494"/>
      <c r="N670" s="1494"/>
      <c r="O670" s="1494"/>
      <c r="P670" s="1494"/>
      <c r="Q670" s="1494"/>
      <c r="R670" s="1494"/>
      <c r="S670" s="1430"/>
      <c r="T670" s="1494"/>
      <c r="U670" s="1494"/>
    </row>
    <row r="671" spans="2:21" ht="15.75" customHeight="1" x14ac:dyDescent="0.25">
      <c r="B671" s="64"/>
      <c r="C671" s="64"/>
      <c r="D671" s="64"/>
      <c r="E671" s="64"/>
      <c r="F671" s="501"/>
      <c r="G671" s="96"/>
      <c r="H671" s="509"/>
      <c r="M671" s="1494"/>
      <c r="N671" s="1494"/>
      <c r="O671" s="1494"/>
      <c r="P671" s="1494"/>
      <c r="Q671" s="1494"/>
      <c r="R671" s="1494"/>
      <c r="S671" s="1430"/>
      <c r="T671" s="1494"/>
      <c r="U671" s="1494"/>
    </row>
    <row r="672" spans="2:21" ht="15.75" customHeight="1" thickBot="1" x14ac:dyDescent="0.35">
      <c r="C672" s="2281" t="s">
        <v>944</v>
      </c>
      <c r="D672" s="2281"/>
      <c r="E672" s="2281"/>
      <c r="F672" s="2281"/>
      <c r="G672" s="2281"/>
      <c r="M672" s="1494"/>
      <c r="N672" s="1494"/>
      <c r="O672" s="1494"/>
      <c r="P672" s="1494"/>
      <c r="Q672" s="1494"/>
      <c r="R672" s="1494"/>
      <c r="S672" s="1430"/>
      <c r="T672" s="1494"/>
      <c r="U672" s="1494"/>
    </row>
    <row r="673" spans="1:21" ht="15.75" customHeight="1" x14ac:dyDescent="0.25">
      <c r="C673" s="2362" t="s">
        <v>172</v>
      </c>
      <c r="D673" s="2364" t="s">
        <v>59</v>
      </c>
      <c r="E673" s="2364"/>
      <c r="F673" s="2364"/>
      <c r="G673" s="2365"/>
      <c r="M673" s="1494"/>
      <c r="N673" s="2342"/>
      <c r="O673" s="2340"/>
      <c r="P673" s="2340"/>
      <c r="Q673" s="2340"/>
      <c r="R673" s="2340"/>
      <c r="S673" s="1430"/>
      <c r="T673" s="1494"/>
      <c r="U673" s="1494"/>
    </row>
    <row r="674" spans="1:21" ht="15.75" customHeight="1" x14ac:dyDescent="0.25">
      <c r="C674" s="2363"/>
      <c r="D674" s="2366" t="s">
        <v>53</v>
      </c>
      <c r="E674" s="2366"/>
      <c r="F674" s="2366"/>
      <c r="G674" s="2367"/>
      <c r="M674" s="1494"/>
      <c r="N674" s="2342"/>
      <c r="O674" s="2343"/>
      <c r="P674" s="2343"/>
      <c r="Q674" s="2343"/>
      <c r="R674" s="2343"/>
      <c r="S674" s="1430"/>
      <c r="T674" s="1494"/>
      <c r="U674" s="1494"/>
    </row>
    <row r="675" spans="1:21" ht="15.75" customHeight="1" x14ac:dyDescent="0.25">
      <c r="C675" s="2363"/>
      <c r="D675" s="1487" t="s">
        <v>365</v>
      </c>
      <c r="E675" s="1487" t="s">
        <v>824</v>
      </c>
      <c r="F675" s="1487" t="s">
        <v>825</v>
      </c>
      <c r="G675" s="838" t="s">
        <v>826</v>
      </c>
      <c r="M675" s="1494"/>
      <c r="N675" s="2342"/>
      <c r="O675" s="951"/>
      <c r="P675" s="951"/>
      <c r="Q675" s="951"/>
      <c r="R675" s="1784"/>
      <c r="S675" s="1430"/>
      <c r="T675" s="1494"/>
      <c r="U675" s="1494"/>
    </row>
    <row r="676" spans="1:21" ht="15.75" customHeight="1" x14ac:dyDescent="0.25">
      <c r="C676" s="740" t="s">
        <v>827</v>
      </c>
      <c r="D676" s="179" t="s">
        <v>75</v>
      </c>
      <c r="E676" s="179" t="s">
        <v>75</v>
      </c>
      <c r="F676" s="1489" t="s">
        <v>75</v>
      </c>
      <c r="G676" s="701" t="s">
        <v>75</v>
      </c>
      <c r="M676" s="1494"/>
      <c r="N676" s="1803"/>
      <c r="O676" s="1804"/>
      <c r="P676" s="1423"/>
      <c r="Q676" s="1423"/>
      <c r="R676" s="1425"/>
      <c r="S676" s="1430"/>
      <c r="T676" s="1494"/>
      <c r="U676" s="1494"/>
    </row>
    <row r="677" spans="1:21" ht="15.75" customHeight="1" x14ac:dyDescent="0.25">
      <c r="C677" s="812" t="s">
        <v>828</v>
      </c>
      <c r="D677" s="175" t="s">
        <v>75</v>
      </c>
      <c r="E677" s="175" t="s">
        <v>75</v>
      </c>
      <c r="F677" s="1490" t="s">
        <v>75</v>
      </c>
      <c r="G677" s="825" t="s">
        <v>75</v>
      </c>
      <c r="M677" s="1494"/>
      <c r="N677" s="1780"/>
      <c r="O677" s="1804"/>
      <c r="P677" s="933"/>
      <c r="Q677" s="933"/>
      <c r="R677" s="1754"/>
      <c r="S677" s="1430"/>
      <c r="T677" s="1494"/>
      <c r="U677" s="1494"/>
    </row>
    <row r="678" spans="1:21" ht="15.75" customHeight="1" thickBot="1" x14ac:dyDescent="0.3">
      <c r="C678" s="813" t="s">
        <v>829</v>
      </c>
      <c r="D678" s="196" t="s">
        <v>75</v>
      </c>
      <c r="E678" s="196" t="s">
        <v>75</v>
      </c>
      <c r="F678" s="1821" t="s">
        <v>75</v>
      </c>
      <c r="G678" s="837" t="s">
        <v>75</v>
      </c>
      <c r="M678" s="1494"/>
      <c r="N678" s="1803"/>
      <c r="O678" s="1804"/>
      <c r="P678" s="1423"/>
      <c r="Q678" s="1423"/>
      <c r="R678" s="1425"/>
      <c r="S678" s="1430"/>
      <c r="T678" s="1494"/>
      <c r="U678" s="1494"/>
    </row>
    <row r="679" spans="1:21" ht="15.75" customHeight="1" x14ac:dyDescent="0.25">
      <c r="M679" s="1494"/>
      <c r="N679" s="1494"/>
      <c r="O679" s="1494"/>
      <c r="P679" s="1494"/>
      <c r="Q679" s="1494"/>
      <c r="R679" s="1494"/>
      <c r="S679" s="1430"/>
      <c r="T679" s="1494"/>
      <c r="U679" s="1494"/>
    </row>
    <row r="680" spans="1:21" ht="15.75" customHeight="1" x14ac:dyDescent="0.25">
      <c r="M680" s="1494"/>
      <c r="N680" s="1494"/>
      <c r="O680" s="1494"/>
      <c r="P680" s="1494"/>
      <c r="Q680" s="1494"/>
      <c r="R680" s="1494"/>
      <c r="S680" s="1430"/>
      <c r="T680" s="1494"/>
      <c r="U680" s="1494"/>
    </row>
    <row r="681" spans="1:21" ht="15.75" customHeight="1" thickBot="1" x14ac:dyDescent="0.3">
      <c r="A681" s="96"/>
      <c r="C681" s="836" t="s">
        <v>946</v>
      </c>
      <c r="D681" s="836"/>
      <c r="E681" s="836"/>
      <c r="F681" s="836"/>
      <c r="G681" s="836"/>
      <c r="H681" s="365"/>
      <c r="I681" s="365"/>
      <c r="M681" s="1494"/>
      <c r="N681" s="1494"/>
      <c r="O681" s="1494"/>
      <c r="P681" s="1494"/>
      <c r="Q681" s="1494"/>
      <c r="R681" s="1494"/>
      <c r="S681" s="1430"/>
      <c r="T681" s="1494"/>
      <c r="U681" s="1494"/>
    </row>
    <row r="682" spans="1:21" ht="15.75" customHeight="1" x14ac:dyDescent="0.25">
      <c r="A682" s="96"/>
      <c r="B682" s="96"/>
      <c r="C682" s="2362" t="s">
        <v>172</v>
      </c>
      <c r="D682" s="2364" t="s">
        <v>59</v>
      </c>
      <c r="E682" s="2364"/>
      <c r="F682" s="2364"/>
      <c r="G682" s="2365"/>
      <c r="H682" s="96"/>
      <c r="I682" s="365"/>
      <c r="M682" s="1494"/>
      <c r="N682" s="2342"/>
      <c r="O682" s="2340"/>
      <c r="P682" s="2340"/>
      <c r="Q682" s="2340"/>
      <c r="R682" s="2340"/>
      <c r="S682" s="1430"/>
      <c r="T682" s="1494"/>
      <c r="U682" s="1494"/>
    </row>
    <row r="683" spans="1:21" ht="15.75" customHeight="1" x14ac:dyDescent="0.3">
      <c r="A683" s="96"/>
      <c r="B683" s="96"/>
      <c r="C683" s="2363"/>
      <c r="D683" s="2366" t="s">
        <v>53</v>
      </c>
      <c r="E683" s="2366"/>
      <c r="F683" s="2366"/>
      <c r="G683" s="2367"/>
      <c r="H683" s="233"/>
      <c r="I683" s="365"/>
      <c r="M683" s="1494"/>
      <c r="N683" s="2342"/>
      <c r="O683" s="2343"/>
      <c r="P683" s="2343"/>
      <c r="Q683" s="2343"/>
      <c r="R683" s="2343"/>
      <c r="S683" s="1430"/>
      <c r="T683" s="1494"/>
      <c r="U683" s="1494"/>
    </row>
    <row r="684" spans="1:21" ht="15.75" customHeight="1" x14ac:dyDescent="0.25">
      <c r="A684" s="96"/>
      <c r="B684" s="96"/>
      <c r="C684" s="2363"/>
      <c r="D684" s="765" t="s">
        <v>365</v>
      </c>
      <c r="E684" s="765" t="s">
        <v>824</v>
      </c>
      <c r="F684" s="765" t="s">
        <v>825</v>
      </c>
      <c r="G684" s="838" t="s">
        <v>826</v>
      </c>
      <c r="H684" s="506"/>
      <c r="I684" s="96"/>
      <c r="M684" s="1494"/>
      <c r="N684" s="2342"/>
      <c r="O684" s="951"/>
      <c r="P684" s="951"/>
      <c r="Q684" s="951"/>
      <c r="R684" s="1784"/>
      <c r="S684" s="1430"/>
      <c r="T684" s="1494"/>
      <c r="U684" s="1494"/>
    </row>
    <row r="685" spans="1:21" ht="15.75" customHeight="1" x14ac:dyDescent="0.25">
      <c r="A685" s="96"/>
      <c r="B685" s="96"/>
      <c r="C685" s="740" t="s">
        <v>830</v>
      </c>
      <c r="D685" s="1229">
        <v>109109.44000000002</v>
      </c>
      <c r="E685" s="179" t="s">
        <v>75</v>
      </c>
      <c r="F685" s="179" t="s">
        <v>75</v>
      </c>
      <c r="G685" s="701" t="s">
        <v>75</v>
      </c>
      <c r="H685" s="506"/>
      <c r="I685" s="96"/>
      <c r="M685" s="1494"/>
      <c r="N685" s="1803"/>
      <c r="O685" s="1804"/>
      <c r="P685" s="1423"/>
      <c r="Q685" s="1423"/>
      <c r="R685" s="1425"/>
      <c r="S685" s="1430"/>
      <c r="T685" s="1494"/>
      <c r="U685" s="1494"/>
    </row>
    <row r="686" spans="1:21" ht="15.75" customHeight="1" x14ac:dyDescent="0.25">
      <c r="A686" s="96"/>
      <c r="B686" s="96"/>
      <c r="C686" s="812" t="s">
        <v>831</v>
      </c>
      <c r="D686" s="1234">
        <v>114612.96000000002</v>
      </c>
      <c r="E686" s="175" t="s">
        <v>75</v>
      </c>
      <c r="F686" s="175" t="s">
        <v>75</v>
      </c>
      <c r="G686" s="825" t="s">
        <v>75</v>
      </c>
      <c r="H686" s="506"/>
      <c r="I686" s="96"/>
      <c r="M686" s="1494"/>
      <c r="N686" s="1780"/>
      <c r="O686" s="1804"/>
      <c r="P686" s="933"/>
      <c r="Q686" s="933"/>
      <c r="R686" s="1754"/>
      <c r="S686" s="1430"/>
      <c r="T686" s="1494"/>
      <c r="U686" s="1494"/>
    </row>
    <row r="687" spans="1:21" ht="15.75" customHeight="1" thickBot="1" x14ac:dyDescent="0.3">
      <c r="A687" s="96"/>
      <c r="B687" s="96"/>
      <c r="C687" s="813" t="s">
        <v>832</v>
      </c>
      <c r="D687" s="421">
        <v>124849.12000000002</v>
      </c>
      <c r="E687" s="196" t="s">
        <v>75</v>
      </c>
      <c r="F687" s="196" t="s">
        <v>75</v>
      </c>
      <c r="G687" s="837" t="s">
        <v>75</v>
      </c>
      <c r="H687" s="506"/>
      <c r="I687" s="96"/>
      <c r="M687" s="1494"/>
      <c r="N687" s="1803"/>
      <c r="O687" s="1804"/>
      <c r="P687" s="1423"/>
      <c r="Q687" s="1423"/>
      <c r="R687" s="1425"/>
      <c r="S687" s="1430"/>
      <c r="T687" s="1494"/>
      <c r="U687" s="1494"/>
    </row>
    <row r="688" spans="1:21" ht="15.75" customHeight="1" x14ac:dyDescent="0.25">
      <c r="A688" s="96"/>
      <c r="B688" s="96"/>
      <c r="C688" s="96"/>
      <c r="D688" s="96"/>
      <c r="E688" s="96"/>
      <c r="F688" s="365"/>
      <c r="G688" s="365"/>
      <c r="H688" s="506"/>
      <c r="I688" s="96"/>
      <c r="M688" s="1494"/>
      <c r="N688" s="1494"/>
      <c r="O688" s="1494"/>
      <c r="P688" s="1494"/>
      <c r="Q688" s="1494"/>
      <c r="R688" s="1494"/>
      <c r="S688" s="1430"/>
      <c r="T688" s="1494"/>
      <c r="U688" s="1494"/>
    </row>
    <row r="689" spans="1:21" ht="15.75" customHeight="1" x14ac:dyDescent="0.25">
      <c r="A689" s="96"/>
      <c r="B689" s="96"/>
      <c r="C689" s="96"/>
      <c r="D689" s="96"/>
      <c r="E689" s="96"/>
      <c r="F689" s="365"/>
      <c r="G689" s="365"/>
      <c r="H689" s="506"/>
      <c r="I689" s="96"/>
      <c r="M689" s="1494"/>
      <c r="N689" s="1494"/>
      <c r="O689" s="1494"/>
      <c r="P689" s="1494"/>
      <c r="Q689" s="1494"/>
      <c r="R689" s="1494"/>
      <c r="S689" s="1430"/>
      <c r="T689" s="1494"/>
      <c r="U689" s="1494"/>
    </row>
    <row r="690" spans="1:21" ht="15.75" customHeight="1" thickBot="1" x14ac:dyDescent="0.35">
      <c r="A690" s="96"/>
      <c r="B690" s="96"/>
      <c r="C690" s="271" t="s">
        <v>945</v>
      </c>
      <c r="D690" s="841"/>
      <c r="E690" s="841"/>
      <c r="F690" s="841"/>
      <c r="G690" s="841"/>
      <c r="H690" s="507"/>
      <c r="I690" s="122"/>
      <c r="M690" s="1494"/>
      <c r="N690" s="1494"/>
      <c r="O690" s="1494"/>
      <c r="P690" s="1494"/>
      <c r="Q690" s="1494"/>
      <c r="R690" s="1494"/>
      <c r="S690" s="1430"/>
      <c r="T690" s="1494"/>
      <c r="U690" s="1494"/>
    </row>
    <row r="691" spans="1:21" ht="15.75" customHeight="1" x14ac:dyDescent="0.3">
      <c r="A691" s="96"/>
      <c r="B691" s="96"/>
      <c r="C691" s="2362" t="s">
        <v>172</v>
      </c>
      <c r="D691" s="2364" t="s">
        <v>59</v>
      </c>
      <c r="E691" s="2364"/>
      <c r="F691" s="2364"/>
      <c r="G691" s="2365"/>
      <c r="H691" s="507"/>
      <c r="I691" s="122"/>
      <c r="M691" s="1494"/>
      <c r="N691" s="2342"/>
      <c r="O691" s="2340"/>
      <c r="P691" s="2340"/>
      <c r="Q691" s="2340"/>
      <c r="R691" s="2340"/>
      <c r="S691" s="1430"/>
      <c r="T691" s="1494"/>
      <c r="U691" s="1494"/>
    </row>
    <row r="692" spans="1:21" ht="15.75" customHeight="1" x14ac:dyDescent="0.25">
      <c r="C692" s="2363"/>
      <c r="D692" s="2366" t="s">
        <v>53</v>
      </c>
      <c r="E692" s="2366"/>
      <c r="F692" s="2366"/>
      <c r="G692" s="2367"/>
      <c r="M692" s="1494"/>
      <c r="N692" s="2342"/>
      <c r="O692" s="2343"/>
      <c r="P692" s="2343"/>
      <c r="Q692" s="2343"/>
      <c r="R692" s="2343"/>
      <c r="S692" s="1430"/>
      <c r="T692" s="1494"/>
      <c r="U692" s="1494"/>
    </row>
    <row r="693" spans="1:21" ht="15.75" customHeight="1" x14ac:dyDescent="0.25">
      <c r="C693" s="2363"/>
      <c r="D693" s="765" t="s">
        <v>365</v>
      </c>
      <c r="E693" s="765" t="s">
        <v>824</v>
      </c>
      <c r="F693" s="765" t="s">
        <v>825</v>
      </c>
      <c r="G693" s="838" t="s">
        <v>826</v>
      </c>
      <c r="M693" s="1494"/>
      <c r="N693" s="2342"/>
      <c r="O693" s="951"/>
      <c r="P693" s="951"/>
      <c r="Q693" s="951"/>
      <c r="R693" s="1784"/>
      <c r="S693" s="1430"/>
      <c r="T693" s="1494"/>
      <c r="U693" s="1494"/>
    </row>
    <row r="694" spans="1:21" ht="15.75" customHeight="1" x14ac:dyDescent="0.25">
      <c r="C694" s="740" t="s">
        <v>833</v>
      </c>
      <c r="D694" s="1229">
        <v>123837.12000000002</v>
      </c>
      <c r="E694" s="179" t="s">
        <v>75</v>
      </c>
      <c r="F694" s="179" t="s">
        <v>75</v>
      </c>
      <c r="G694" s="701" t="s">
        <v>75</v>
      </c>
      <c r="M694" s="1494"/>
      <c r="N694" s="1803"/>
      <c r="O694" s="1804"/>
      <c r="P694" s="1423"/>
      <c r="Q694" s="1423"/>
      <c r="R694" s="1425"/>
      <c r="S694" s="1430"/>
      <c r="T694" s="1494"/>
      <c r="U694" s="1494"/>
    </row>
    <row r="695" spans="1:21" ht="15.75" customHeight="1" x14ac:dyDescent="0.25">
      <c r="C695" s="812" t="s">
        <v>834</v>
      </c>
      <c r="D695" s="1234">
        <v>131176.32000000004</v>
      </c>
      <c r="E695" s="175" t="s">
        <v>75</v>
      </c>
      <c r="F695" s="175" t="s">
        <v>75</v>
      </c>
      <c r="G695" s="825" t="s">
        <v>75</v>
      </c>
      <c r="M695" s="1494"/>
      <c r="N695" s="1780"/>
      <c r="O695" s="1804"/>
      <c r="P695" s="933"/>
      <c r="Q695" s="933"/>
      <c r="R695" s="1754"/>
      <c r="S695" s="1430"/>
      <c r="T695" s="1494"/>
      <c r="U695" s="1494"/>
    </row>
    <row r="696" spans="1:21" ht="15.75" customHeight="1" thickBot="1" x14ac:dyDescent="0.3">
      <c r="C696" s="813" t="s">
        <v>835</v>
      </c>
      <c r="D696" s="421">
        <v>139912.96000000002</v>
      </c>
      <c r="E696" s="196" t="s">
        <v>75</v>
      </c>
      <c r="F696" s="196" t="s">
        <v>75</v>
      </c>
      <c r="G696" s="837" t="s">
        <v>75</v>
      </c>
      <c r="M696" s="1494"/>
      <c r="N696" s="1803"/>
      <c r="O696" s="1804"/>
      <c r="P696" s="1423"/>
      <c r="Q696" s="1423"/>
      <c r="R696" s="1425"/>
      <c r="S696" s="1430"/>
      <c r="T696" s="1494"/>
      <c r="U696" s="1494"/>
    </row>
    <row r="697" spans="1:21" ht="15.75" customHeight="1" x14ac:dyDescent="0.25">
      <c r="M697" s="1494"/>
      <c r="N697" s="1494"/>
      <c r="O697" s="1494"/>
      <c r="P697" s="1494"/>
      <c r="Q697" s="1494"/>
      <c r="R697" s="1494"/>
      <c r="S697" s="1430"/>
      <c r="T697" s="1494"/>
      <c r="U697" s="1494"/>
    </row>
    <row r="698" spans="1:21" ht="15.75" customHeight="1" x14ac:dyDescent="0.25">
      <c r="M698" s="1494"/>
      <c r="N698" s="1494"/>
      <c r="O698" s="1494"/>
      <c r="P698" s="1494"/>
      <c r="Q698" s="1494"/>
      <c r="R698" s="1494"/>
      <c r="S698" s="1430"/>
      <c r="T698" s="1494"/>
      <c r="U698" s="1494"/>
    </row>
    <row r="699" spans="1:21" ht="15.75" customHeight="1" thickBot="1" x14ac:dyDescent="0.35">
      <c r="C699" s="2281" t="s">
        <v>836</v>
      </c>
      <c r="D699" s="2487"/>
      <c r="E699" s="2487"/>
      <c r="F699" s="2487"/>
      <c r="G699" s="2487"/>
      <c r="M699" s="1494"/>
      <c r="N699" s="1494"/>
      <c r="O699" s="1494"/>
      <c r="P699" s="1494"/>
      <c r="Q699" s="1494"/>
      <c r="R699" s="1494"/>
      <c r="S699" s="1430"/>
      <c r="T699" s="1494"/>
      <c r="U699" s="1494"/>
    </row>
    <row r="700" spans="1:21" ht="15.75" customHeight="1" x14ac:dyDescent="0.25">
      <c r="C700" s="2362" t="s">
        <v>172</v>
      </c>
      <c r="D700" s="2364" t="s">
        <v>59</v>
      </c>
      <c r="E700" s="2364"/>
      <c r="F700" s="2364"/>
      <c r="G700" s="2365"/>
      <c r="M700" s="1494"/>
      <c r="N700" s="2342"/>
      <c r="O700" s="2340"/>
      <c r="P700" s="2340"/>
      <c r="Q700" s="2340"/>
      <c r="R700" s="2340"/>
      <c r="S700" s="1430"/>
      <c r="T700" s="1494"/>
      <c r="U700" s="1494"/>
    </row>
    <row r="701" spans="1:21" ht="15.75" customHeight="1" x14ac:dyDescent="0.25">
      <c r="C701" s="2363"/>
      <c r="D701" s="2366" t="s">
        <v>53</v>
      </c>
      <c r="E701" s="2366"/>
      <c r="F701" s="2366"/>
      <c r="G701" s="2367"/>
      <c r="M701" s="1494"/>
      <c r="N701" s="2342"/>
      <c r="O701" s="2343"/>
      <c r="P701" s="2343"/>
      <c r="Q701" s="2343"/>
      <c r="R701" s="2343"/>
      <c r="S701" s="1430"/>
      <c r="T701" s="1494"/>
      <c r="U701" s="1494"/>
    </row>
    <row r="702" spans="1:21" ht="15.75" customHeight="1" x14ac:dyDescent="0.25">
      <c r="C702" s="2363"/>
      <c r="D702" s="765" t="s">
        <v>365</v>
      </c>
      <c r="E702" s="765" t="s">
        <v>824</v>
      </c>
      <c r="F702" s="765" t="s">
        <v>825</v>
      </c>
      <c r="G702" s="838" t="s">
        <v>826</v>
      </c>
      <c r="M702" s="1494"/>
      <c r="N702" s="2342"/>
      <c r="O702" s="951"/>
      <c r="P702" s="951"/>
      <c r="Q702" s="951"/>
      <c r="R702" s="1784"/>
      <c r="S702" s="1430"/>
      <c r="T702" s="1494"/>
      <c r="U702" s="1494"/>
    </row>
    <row r="703" spans="1:21" ht="15.75" customHeight="1" x14ac:dyDescent="0.25">
      <c r="C703" s="708" t="s">
        <v>837</v>
      </c>
      <c r="D703" s="1229">
        <v>74622.24000000002</v>
      </c>
      <c r="E703" s="179" t="s">
        <v>75</v>
      </c>
      <c r="F703" s="179" t="s">
        <v>75</v>
      </c>
      <c r="G703" s="701" t="s">
        <v>75</v>
      </c>
      <c r="M703" s="1494"/>
      <c r="N703" s="1048"/>
      <c r="O703" s="1804"/>
      <c r="P703" s="1423"/>
      <c r="Q703" s="1423"/>
      <c r="R703" s="1425"/>
      <c r="S703" s="1430"/>
      <c r="T703" s="1494"/>
      <c r="U703" s="1494"/>
    </row>
    <row r="704" spans="1:21" ht="15.75" customHeight="1" x14ac:dyDescent="0.25">
      <c r="C704" s="818" t="s">
        <v>838</v>
      </c>
      <c r="D704" s="1234">
        <v>75326.24000000002</v>
      </c>
      <c r="E704" s="175" t="s">
        <v>75</v>
      </c>
      <c r="F704" s="175" t="s">
        <v>75</v>
      </c>
      <c r="G704" s="825" t="s">
        <v>75</v>
      </c>
      <c r="M704" s="1494"/>
      <c r="N704" s="1785"/>
      <c r="O704" s="1804"/>
      <c r="P704" s="933"/>
      <c r="Q704" s="933"/>
      <c r="R704" s="1754"/>
      <c r="S704" s="1430"/>
      <c r="T704" s="1494"/>
      <c r="U704" s="1494"/>
    </row>
    <row r="705" spans="1:21" ht="15.75" customHeight="1" thickBot="1" x14ac:dyDescent="0.3">
      <c r="C705" s="709" t="s">
        <v>839</v>
      </c>
      <c r="D705" s="421">
        <v>80548.160000000018</v>
      </c>
      <c r="E705" s="196" t="s">
        <v>75</v>
      </c>
      <c r="F705" s="196" t="s">
        <v>75</v>
      </c>
      <c r="G705" s="837" t="s">
        <v>75</v>
      </c>
      <c r="M705" s="1494"/>
      <c r="N705" s="1048"/>
      <c r="O705" s="1804"/>
      <c r="P705" s="1423"/>
      <c r="Q705" s="1423"/>
      <c r="R705" s="1425"/>
      <c r="S705" s="1430"/>
      <c r="T705" s="1494"/>
      <c r="U705" s="1494"/>
    </row>
    <row r="706" spans="1:21" ht="15.75" customHeight="1" x14ac:dyDescent="0.25">
      <c r="D706" s="1191"/>
      <c r="M706" s="1494"/>
      <c r="N706" s="1494"/>
      <c r="O706" s="1494"/>
      <c r="P706" s="1494"/>
      <c r="Q706" s="1494"/>
      <c r="R706" s="1494"/>
      <c r="S706" s="1430"/>
      <c r="T706" s="1494"/>
      <c r="U706" s="1494"/>
    </row>
    <row r="707" spans="1:21" ht="15.75" customHeight="1" x14ac:dyDescent="0.25">
      <c r="M707" s="1494"/>
      <c r="N707" s="1494"/>
      <c r="O707" s="1494"/>
      <c r="P707" s="1494"/>
      <c r="Q707" s="1494"/>
      <c r="R707" s="1494"/>
      <c r="S707" s="1430"/>
      <c r="T707" s="1494"/>
      <c r="U707" s="1494"/>
    </row>
    <row r="708" spans="1:21" ht="15.75" customHeight="1" thickBot="1" x14ac:dyDescent="0.3">
      <c r="C708" s="2400" t="s">
        <v>820</v>
      </c>
      <c r="D708" s="2400"/>
      <c r="E708" s="2400"/>
      <c r="F708" s="2400"/>
      <c r="G708" s="567"/>
      <c r="M708" s="1494"/>
      <c r="N708" s="1494"/>
      <c r="O708" s="1494"/>
      <c r="P708" s="1494"/>
      <c r="Q708" s="1494"/>
      <c r="R708" s="1494"/>
      <c r="S708" s="1430"/>
      <c r="T708" s="1494"/>
      <c r="U708" s="1494"/>
    </row>
    <row r="709" spans="1:21" ht="15.75" customHeight="1" x14ac:dyDescent="0.25">
      <c r="C709" s="2406" t="s">
        <v>172</v>
      </c>
      <c r="D709" s="2419" t="s">
        <v>59</v>
      </c>
      <c r="E709" s="2420"/>
      <c r="F709" s="2420"/>
      <c r="G709" s="2478" t="s">
        <v>375</v>
      </c>
      <c r="M709" s="1494"/>
      <c r="N709" s="2342"/>
      <c r="O709" s="2340"/>
      <c r="P709" s="2340"/>
      <c r="Q709" s="2340"/>
      <c r="R709" s="1494"/>
      <c r="S709" s="1430"/>
      <c r="T709" s="1494"/>
      <c r="U709" s="1494"/>
    </row>
    <row r="710" spans="1:21" ht="15.75" customHeight="1" x14ac:dyDescent="0.25">
      <c r="C710" s="2407"/>
      <c r="D710" s="2422" t="s">
        <v>53</v>
      </c>
      <c r="E710" s="2423"/>
      <c r="F710" s="2423"/>
      <c r="G710" s="2479"/>
      <c r="M710" s="1494"/>
      <c r="N710" s="2342"/>
      <c r="O710" s="2354"/>
      <c r="P710" s="2354"/>
      <c r="Q710" s="2354"/>
      <c r="R710" s="817"/>
      <c r="S710" s="1430"/>
      <c r="T710" s="1494"/>
      <c r="U710" s="1494"/>
    </row>
    <row r="711" spans="1:21" ht="15.75" customHeight="1" x14ac:dyDescent="0.25">
      <c r="C711" s="2407"/>
      <c r="D711" s="766" t="s">
        <v>365</v>
      </c>
      <c r="E711" s="766" t="s">
        <v>821</v>
      </c>
      <c r="F711" s="768" t="s">
        <v>822</v>
      </c>
      <c r="G711" s="545" t="s">
        <v>1132</v>
      </c>
      <c r="M711" s="1494"/>
      <c r="N711" s="2342"/>
      <c r="O711" s="492"/>
      <c r="P711" s="492"/>
      <c r="Q711" s="492"/>
      <c r="R711" s="1494"/>
      <c r="S711" s="1430"/>
      <c r="T711" s="1494"/>
      <c r="U711" s="1494"/>
    </row>
    <row r="712" spans="1:21" ht="15.75" customHeight="1" thickBot="1" x14ac:dyDescent="0.3">
      <c r="C712" s="709" t="s">
        <v>823</v>
      </c>
      <c r="D712" s="421">
        <v>93552.800000000017</v>
      </c>
      <c r="E712" s="196" t="s">
        <v>75</v>
      </c>
      <c r="F712" s="562" t="s">
        <v>75</v>
      </c>
      <c r="G712" s="843" t="s">
        <v>1132</v>
      </c>
      <c r="M712" s="1494"/>
      <c r="N712" s="1785"/>
      <c r="O712" s="933"/>
      <c r="P712" s="933"/>
      <c r="Q712" s="933"/>
      <c r="R712" s="1805"/>
      <c r="S712" s="1494"/>
      <c r="T712" s="1494"/>
      <c r="U712" s="1494"/>
    </row>
    <row r="713" spans="1:21" ht="15.75" customHeight="1" x14ac:dyDescent="0.25">
      <c r="M713" s="1494"/>
      <c r="N713" s="1494"/>
      <c r="O713" s="1494"/>
      <c r="P713" s="1494"/>
      <c r="Q713" s="1494"/>
      <c r="R713" s="1494"/>
      <c r="S713" s="1494"/>
      <c r="T713" s="1494"/>
      <c r="U713" s="1494"/>
    </row>
    <row r="714" spans="1:21" s="96" customFormat="1" ht="15.75" customHeight="1" x14ac:dyDescent="0.25">
      <c r="M714" s="1494"/>
      <c r="N714" s="1494"/>
      <c r="O714" s="1494"/>
      <c r="P714" s="1494"/>
      <c r="Q714" s="1494"/>
      <c r="R714" s="1494"/>
      <c r="S714" s="1494"/>
      <c r="T714" s="1494"/>
      <c r="U714" s="1494"/>
    </row>
    <row r="715" spans="1:21" ht="15.75" customHeight="1" thickBot="1" x14ac:dyDescent="0.35">
      <c r="A715" s="96"/>
      <c r="B715" s="96"/>
      <c r="C715" s="7" t="s">
        <v>1439</v>
      </c>
      <c r="D715" s="365"/>
      <c r="E715" s="365"/>
      <c r="F715" s="365"/>
      <c r="G715" s="365"/>
      <c r="H715" s="507"/>
      <c r="I715" s="122"/>
      <c r="M715" s="1494"/>
      <c r="N715" s="1494"/>
      <c r="O715" s="1494"/>
      <c r="P715" s="1494"/>
      <c r="Q715" s="1494"/>
      <c r="R715" s="1494"/>
      <c r="S715" s="1494"/>
      <c r="T715" s="1494"/>
      <c r="U715" s="1494"/>
    </row>
    <row r="716" spans="1:21" ht="27.75" customHeight="1" x14ac:dyDescent="0.3">
      <c r="A716" s="96"/>
      <c r="B716" s="96"/>
      <c r="C716" s="590" t="s">
        <v>15</v>
      </c>
      <c r="D716" s="591" t="s">
        <v>17</v>
      </c>
      <c r="E716" s="591" t="s">
        <v>1011</v>
      </c>
      <c r="F716" s="592" t="s">
        <v>1003</v>
      </c>
      <c r="G716" s="593" t="s">
        <v>3</v>
      </c>
      <c r="H716" s="507"/>
      <c r="I716" s="122"/>
      <c r="M716" s="1494"/>
      <c r="N716" s="1806"/>
      <c r="O716" s="1806"/>
      <c r="P716" s="1806"/>
      <c r="Q716" s="1468"/>
      <c r="R716" s="1468"/>
      <c r="S716" s="1494"/>
      <c r="T716" s="1494"/>
      <c r="U716" s="1494"/>
    </row>
    <row r="717" spans="1:21" ht="15.75" customHeight="1" x14ac:dyDescent="0.25">
      <c r="C717" s="981">
        <v>30105</v>
      </c>
      <c r="D717" s="2450" t="s">
        <v>16</v>
      </c>
      <c r="E717" s="618" t="s">
        <v>28</v>
      </c>
      <c r="F717" s="983" t="s">
        <v>1004</v>
      </c>
      <c r="G717" s="1180">
        <v>880</v>
      </c>
      <c r="H717" s="365"/>
      <c r="I717" s="365"/>
      <c r="M717" s="1494"/>
      <c r="N717" s="854"/>
      <c r="O717" s="2355"/>
      <c r="P717" s="854"/>
      <c r="Q717" s="854"/>
      <c r="R717" s="854"/>
      <c r="S717" s="1494"/>
      <c r="T717" s="1494"/>
      <c r="U717" s="1494"/>
    </row>
    <row r="718" spans="1:21" ht="15.75" customHeight="1" x14ac:dyDescent="0.25">
      <c r="C718" s="558">
        <v>30106</v>
      </c>
      <c r="D718" s="2477"/>
      <c r="E718" s="595" t="s">
        <v>29</v>
      </c>
      <c r="F718" s="1030" t="s">
        <v>1005</v>
      </c>
      <c r="G718" s="1179">
        <v>924</v>
      </c>
      <c r="H718" s="526"/>
      <c r="I718" s="526"/>
      <c r="M718" s="1494"/>
      <c r="N718" s="127"/>
      <c r="O718" s="2355"/>
      <c r="P718" s="1422"/>
      <c r="Q718" s="1422"/>
      <c r="R718" s="854"/>
      <c r="S718" s="1494"/>
      <c r="T718" s="1494"/>
      <c r="U718" s="1494"/>
    </row>
    <row r="719" spans="1:21" ht="15.75" customHeight="1" x14ac:dyDescent="0.25">
      <c r="C719" s="981">
        <v>30107</v>
      </c>
      <c r="D719" s="2450" t="s">
        <v>20</v>
      </c>
      <c r="E719" s="618" t="s">
        <v>28</v>
      </c>
      <c r="F719" s="983" t="s">
        <v>1010</v>
      </c>
      <c r="G719" s="1180">
        <v>1196.8000000000002</v>
      </c>
      <c r="H719" s="515"/>
      <c r="I719" s="505"/>
      <c r="M719" s="1494"/>
      <c r="N719" s="854"/>
      <c r="O719" s="2355"/>
      <c r="P719" s="854"/>
      <c r="Q719" s="854"/>
      <c r="R719" s="854"/>
      <c r="S719" s="1494"/>
      <c r="T719" s="1494"/>
      <c r="U719" s="1494"/>
    </row>
    <row r="720" spans="1:21" ht="15.75" customHeight="1" x14ac:dyDescent="0.25">
      <c r="B720" s="95"/>
      <c r="C720" s="558">
        <v>30108</v>
      </c>
      <c r="D720" s="2477"/>
      <c r="E720" s="595" t="s">
        <v>29</v>
      </c>
      <c r="F720" s="1030" t="s">
        <v>1006</v>
      </c>
      <c r="G720" s="1179">
        <v>1179.2000000000003</v>
      </c>
      <c r="H720" s="515"/>
      <c r="I720" s="505"/>
      <c r="M720" s="1494"/>
      <c r="N720" s="127"/>
      <c r="O720" s="2355"/>
      <c r="P720" s="1422"/>
      <c r="Q720" s="127"/>
      <c r="R720" s="854"/>
      <c r="S720" s="1494"/>
      <c r="T720" s="1494"/>
      <c r="U720" s="1494"/>
    </row>
    <row r="721" spans="2:21" s="96" customFormat="1" ht="15.75" customHeight="1" x14ac:dyDescent="0.25">
      <c r="B721" s="95"/>
      <c r="C721" s="981" t="s">
        <v>26</v>
      </c>
      <c r="D721" s="2450" t="s">
        <v>19</v>
      </c>
      <c r="E721" s="618" t="s">
        <v>1305</v>
      </c>
      <c r="F721" s="983" t="s">
        <v>1308</v>
      </c>
      <c r="G721" s="1180">
        <v>1672</v>
      </c>
      <c r="H721" s="515"/>
      <c r="I721" s="950"/>
      <c r="M721" s="1494"/>
      <c r="N721" s="127"/>
      <c r="O721" s="2355"/>
      <c r="P721" s="1422"/>
      <c r="Q721" s="127"/>
      <c r="R721" s="854"/>
      <c r="S721" s="1494"/>
      <c r="T721" s="1494"/>
      <c r="U721" s="1494"/>
    </row>
    <row r="722" spans="2:21" ht="15.75" customHeight="1" x14ac:dyDescent="0.25">
      <c r="B722" s="95"/>
      <c r="C722" s="981">
        <v>30109</v>
      </c>
      <c r="D722" s="2451"/>
      <c r="E722" s="595" t="s">
        <v>28</v>
      </c>
      <c r="F722" s="1030" t="s">
        <v>1007</v>
      </c>
      <c r="G722" s="1179">
        <v>1232.0000000000002</v>
      </c>
      <c r="H722" s="515"/>
      <c r="I722" s="505"/>
      <c r="M722" s="1494"/>
      <c r="N722" s="854"/>
      <c r="O722" s="2355"/>
      <c r="P722" s="854"/>
      <c r="Q722" s="854"/>
      <c r="R722" s="854"/>
      <c r="S722" s="1494"/>
      <c r="T722" s="1494"/>
      <c r="U722" s="1494"/>
    </row>
    <row r="723" spans="2:21" ht="15.75" customHeight="1" x14ac:dyDescent="0.25">
      <c r="B723" s="95"/>
      <c r="C723" s="558">
        <v>30110</v>
      </c>
      <c r="D723" s="2477"/>
      <c r="E723" s="618" t="s">
        <v>29</v>
      </c>
      <c r="F723" s="983" t="s">
        <v>1008</v>
      </c>
      <c r="G723" s="1180">
        <v>1408.0000000000002</v>
      </c>
      <c r="H723" s="515"/>
      <c r="I723" s="505"/>
      <c r="M723" s="1494"/>
      <c r="N723" s="127"/>
      <c r="O723" s="2355"/>
      <c r="P723" s="1422"/>
      <c r="Q723" s="127"/>
      <c r="R723" s="854"/>
      <c r="S723" s="1494"/>
      <c r="T723" s="1494"/>
      <c r="U723" s="1494"/>
    </row>
    <row r="724" spans="2:21" ht="15.75" customHeight="1" x14ac:dyDescent="0.25">
      <c r="B724" s="95"/>
      <c r="C724" s="981">
        <v>30112</v>
      </c>
      <c r="D724" s="2450" t="s">
        <v>19</v>
      </c>
      <c r="E724" s="595" t="s">
        <v>28</v>
      </c>
      <c r="F724" s="1030" t="s">
        <v>1009</v>
      </c>
      <c r="G724" s="1179">
        <v>1196.8000000000002</v>
      </c>
      <c r="H724" s="515"/>
      <c r="I724" s="505"/>
      <c r="M724" s="1494"/>
      <c r="N724" s="854"/>
      <c r="O724" s="2355"/>
      <c r="P724" s="854"/>
      <c r="Q724" s="337"/>
      <c r="R724" s="854"/>
      <c r="S724" s="1494"/>
      <c r="T724" s="1494"/>
      <c r="U724" s="1494"/>
    </row>
    <row r="725" spans="2:21" ht="15.75" customHeight="1" thickBot="1" x14ac:dyDescent="0.3">
      <c r="B725" s="95"/>
      <c r="C725" s="733">
        <v>30111</v>
      </c>
      <c r="D725" s="2452"/>
      <c r="E725" s="615" t="s">
        <v>29</v>
      </c>
      <c r="F725" s="1051" t="s">
        <v>1300</v>
      </c>
      <c r="G725" s="1184">
        <v>1320.0000000000002</v>
      </c>
      <c r="H725" s="515"/>
      <c r="I725" s="505"/>
      <c r="M725" s="1494"/>
      <c r="N725" s="127"/>
      <c r="O725" s="2355"/>
      <c r="P725" s="127"/>
      <c r="Q725" s="127"/>
      <c r="R725" s="854"/>
      <c r="S725" s="1494"/>
      <c r="T725" s="1494"/>
      <c r="U725" s="1494"/>
    </row>
    <row r="726" spans="2:21" s="96" customFormat="1" ht="15.75" customHeight="1" x14ac:dyDescent="0.25">
      <c r="B726" s="95"/>
      <c r="C726" s="127"/>
      <c r="D726" s="924"/>
      <c r="E726" s="127"/>
      <c r="F726" s="934"/>
      <c r="G726" s="223"/>
      <c r="H726" s="515"/>
      <c r="I726" s="925"/>
      <c r="M726" s="1494"/>
      <c r="N726" s="127"/>
      <c r="O726" s="935"/>
      <c r="P726" s="127"/>
      <c r="Q726" s="127"/>
      <c r="R726" s="854"/>
      <c r="S726" s="1494"/>
      <c r="T726" s="1494"/>
      <c r="U726" s="1494"/>
    </row>
    <row r="727" spans="2:21" s="96" customFormat="1" ht="15.75" customHeight="1" x14ac:dyDescent="0.25">
      <c r="B727" s="95"/>
      <c r="C727" s="127"/>
      <c r="D727" s="924"/>
      <c r="E727" s="127"/>
      <c r="F727" s="934"/>
      <c r="G727" s="223"/>
      <c r="H727" s="515"/>
      <c r="I727" s="925"/>
      <c r="M727" s="1494"/>
      <c r="N727" s="127"/>
      <c r="O727" s="935"/>
      <c r="P727" s="127"/>
      <c r="Q727" s="127"/>
      <c r="R727" s="854"/>
      <c r="S727" s="1494"/>
      <c r="T727" s="1494"/>
      <c r="U727" s="1494"/>
    </row>
    <row r="728" spans="2:21" s="96" customFormat="1" ht="15.75" customHeight="1" x14ac:dyDescent="0.25">
      <c r="B728" s="95"/>
      <c r="C728" s="127"/>
      <c r="D728" s="924"/>
      <c r="E728" s="127"/>
      <c r="F728" s="934"/>
      <c r="G728" s="223"/>
      <c r="H728" s="515"/>
      <c r="I728" s="925"/>
      <c r="M728" s="1494"/>
      <c r="N728" s="127"/>
      <c r="O728" s="935"/>
      <c r="P728" s="127"/>
      <c r="Q728" s="127"/>
      <c r="R728" s="854"/>
      <c r="S728" s="1494"/>
      <c r="T728" s="1494"/>
      <c r="U728" s="1494"/>
    </row>
    <row r="729" spans="2:21" s="96" customFormat="1" ht="15.75" customHeight="1" x14ac:dyDescent="0.25">
      <c r="B729" s="95"/>
      <c r="C729" s="127"/>
      <c r="D729" s="924"/>
      <c r="E729" s="127"/>
      <c r="F729" s="934"/>
      <c r="G729" s="223"/>
      <c r="H729" s="515"/>
      <c r="I729" s="925"/>
      <c r="M729" s="1494"/>
      <c r="N729" s="127"/>
      <c r="O729" s="935"/>
      <c r="P729" s="127"/>
      <c r="Q729" s="127"/>
      <c r="R729" s="854"/>
      <c r="S729" s="1494"/>
      <c r="T729" s="1494"/>
      <c r="U729" s="1494"/>
    </row>
    <row r="730" spans="2:21" s="96" customFormat="1" ht="15.75" customHeight="1" x14ac:dyDescent="0.25">
      <c r="B730" s="95"/>
      <c r="C730" s="127"/>
      <c r="D730" s="924"/>
      <c r="E730" s="127"/>
      <c r="F730" s="934"/>
      <c r="G730" s="223"/>
      <c r="H730" s="515"/>
      <c r="I730" s="925"/>
      <c r="M730" s="1494"/>
      <c r="N730" s="127"/>
      <c r="O730" s="935"/>
      <c r="P730" s="127"/>
      <c r="Q730" s="127"/>
      <c r="R730" s="854"/>
      <c r="S730" s="1494"/>
      <c r="T730" s="1494"/>
      <c r="U730" s="1494"/>
    </row>
    <row r="731" spans="2:21" s="96" customFormat="1" ht="15.75" customHeight="1" x14ac:dyDescent="0.25">
      <c r="B731" s="95"/>
      <c r="C731" s="127"/>
      <c r="D731" s="924"/>
      <c r="E731" s="127"/>
      <c r="F731" s="934"/>
      <c r="G731" s="223"/>
      <c r="H731" s="515"/>
      <c r="I731" s="925"/>
      <c r="M731" s="1494"/>
      <c r="N731" s="127"/>
      <c r="O731" s="935"/>
      <c r="P731" s="127"/>
      <c r="Q731" s="127"/>
      <c r="R731" s="854"/>
      <c r="S731" s="1494"/>
      <c r="T731" s="1494"/>
      <c r="U731" s="1494"/>
    </row>
    <row r="732" spans="2:21" ht="15.75" customHeight="1" x14ac:dyDescent="0.25">
      <c r="B732" s="95"/>
      <c r="G732" s="589"/>
      <c r="H732" s="515"/>
      <c r="I732" s="505"/>
      <c r="M732" s="1494"/>
      <c r="N732" s="1494"/>
      <c r="O732" s="1494"/>
      <c r="P732" s="1494"/>
      <c r="Q732" s="1494"/>
      <c r="R732" s="1494"/>
      <c r="S732" s="1494"/>
      <c r="T732" s="1494"/>
      <c r="U732" s="1494"/>
    </row>
    <row r="733" spans="2:21" s="96" customFormat="1" ht="15.75" customHeight="1" thickBot="1" x14ac:dyDescent="0.35">
      <c r="B733" s="95"/>
      <c r="C733" s="2488" t="s">
        <v>1029</v>
      </c>
      <c r="D733" s="2488"/>
      <c r="E733" s="2488"/>
      <c r="F733" s="2488"/>
      <c r="G733" s="589"/>
      <c r="H733" s="515"/>
      <c r="I733" s="760"/>
      <c r="M733" s="1494"/>
      <c r="N733" s="1494"/>
      <c r="O733" s="1494"/>
      <c r="P733" s="1494"/>
      <c r="Q733" s="1494"/>
      <c r="R733" s="1494"/>
      <c r="S733" s="1494"/>
      <c r="T733" s="1494"/>
      <c r="U733" s="1494"/>
    </row>
    <row r="734" spans="2:21" s="96" customFormat="1" ht="15.75" customHeight="1" x14ac:dyDescent="0.25">
      <c r="B734" s="95"/>
      <c r="C734" s="529" t="s">
        <v>1</v>
      </c>
      <c r="D734" s="761" t="s">
        <v>160</v>
      </c>
      <c r="E734" s="692" t="s">
        <v>138</v>
      </c>
      <c r="F734" s="761" t="s">
        <v>133</v>
      </c>
      <c r="G734" s="762" t="s">
        <v>132</v>
      </c>
      <c r="H734" s="515"/>
      <c r="I734" s="760"/>
      <c r="M734" s="1494"/>
      <c r="N734" s="1468"/>
      <c r="O734" s="1468"/>
      <c r="P734" s="490"/>
      <c r="Q734" s="1468"/>
      <c r="R734" s="1468"/>
      <c r="S734" s="1494"/>
      <c r="T734" s="1494"/>
      <c r="U734" s="1494"/>
    </row>
    <row r="735" spans="2:21" s="96" customFormat="1" ht="15.75" customHeight="1" thickBot="1" x14ac:dyDescent="0.3">
      <c r="B735" s="95"/>
      <c r="C735" s="733" t="s">
        <v>159</v>
      </c>
      <c r="D735" s="608" t="s">
        <v>162</v>
      </c>
      <c r="E735" s="694">
        <v>14</v>
      </c>
      <c r="F735" s="608" t="s">
        <v>161</v>
      </c>
      <c r="G735" s="1245">
        <v>95.04000000000002</v>
      </c>
      <c r="H735" s="515"/>
      <c r="I735" s="760"/>
      <c r="M735" s="1494"/>
      <c r="N735" s="854"/>
      <c r="O735" s="854"/>
      <c r="P735" s="855"/>
      <c r="Q735" s="854"/>
      <c r="R735" s="1726"/>
      <c r="S735" s="1494"/>
      <c r="T735" s="1494"/>
      <c r="U735" s="1494"/>
    </row>
    <row r="736" spans="2:21" s="96" customFormat="1" ht="15.75" customHeight="1" x14ac:dyDescent="0.25">
      <c r="B736" s="95"/>
      <c r="G736" s="589"/>
      <c r="H736" s="515"/>
      <c r="I736" s="760"/>
      <c r="M736" s="1494"/>
      <c r="N736" s="1494"/>
      <c r="O736" s="1494"/>
      <c r="P736" s="1494"/>
      <c r="Q736" s="1494"/>
      <c r="R736" s="1494"/>
      <c r="S736" s="1494"/>
      <c r="T736" s="1494"/>
      <c r="U736" s="1494"/>
    </row>
    <row r="737" spans="2:21" ht="15.75" customHeight="1" x14ac:dyDescent="0.25">
      <c r="B737" s="95"/>
      <c r="G737" s="589"/>
      <c r="H737" s="515"/>
      <c r="I737" s="505"/>
      <c r="M737" s="1494"/>
      <c r="N737" s="1494"/>
      <c r="O737" s="1494"/>
      <c r="P737" s="1494"/>
      <c r="Q737" s="1494"/>
      <c r="R737" s="1494"/>
      <c r="S737" s="1494"/>
      <c r="T737" s="1494"/>
      <c r="U737" s="1494"/>
    </row>
    <row r="738" spans="2:21" ht="21" customHeight="1" thickBot="1" x14ac:dyDescent="0.35">
      <c r="B738" s="95"/>
      <c r="C738" s="7" t="s">
        <v>1440</v>
      </c>
      <c r="D738" s="130"/>
      <c r="E738" s="365"/>
      <c r="F738" s="365"/>
      <c r="G738" s="365"/>
      <c r="M738" s="1494"/>
      <c r="N738" s="1494"/>
      <c r="O738" s="1494"/>
      <c r="P738" s="1494"/>
      <c r="Q738" s="1494"/>
      <c r="R738" s="1494"/>
      <c r="S738" s="1494"/>
      <c r="T738" s="1494"/>
      <c r="U738" s="1494"/>
    </row>
    <row r="739" spans="2:21" ht="26.25" customHeight="1" x14ac:dyDescent="0.25">
      <c r="B739" s="95"/>
      <c r="C739" s="590" t="s">
        <v>15</v>
      </c>
      <c r="D739" s="591" t="s">
        <v>17</v>
      </c>
      <c r="E739" s="591" t="s">
        <v>1012</v>
      </c>
      <c r="F739" s="591" t="s">
        <v>1011</v>
      </c>
      <c r="G739" s="594" t="s">
        <v>3</v>
      </c>
      <c r="M739" s="1494"/>
      <c r="N739" s="1806"/>
      <c r="O739" s="1806"/>
      <c r="P739" s="1806"/>
      <c r="Q739" s="1468"/>
      <c r="R739" s="1468"/>
      <c r="S739" s="1494"/>
      <c r="T739" s="1494"/>
      <c r="U739" s="1494"/>
    </row>
    <row r="740" spans="2:21" ht="15.75" customHeight="1" x14ac:dyDescent="0.25">
      <c r="B740" s="95"/>
      <c r="C740" s="428">
        <v>30101</v>
      </c>
      <c r="D740" s="1028" t="s">
        <v>18</v>
      </c>
      <c r="E740" s="1027" t="s">
        <v>1013</v>
      </c>
      <c r="F740" s="1027" t="s">
        <v>30</v>
      </c>
      <c r="G740" s="1174">
        <v>580.80000000000007</v>
      </c>
      <c r="H740" s="365"/>
      <c r="I740" s="115"/>
      <c r="M740" s="1494"/>
      <c r="N740" s="853"/>
      <c r="O740" s="935"/>
      <c r="P740" s="853"/>
      <c r="Q740" s="853"/>
      <c r="R740" s="853"/>
      <c r="S740" s="1494"/>
      <c r="T740" s="1494"/>
      <c r="U740" s="1494"/>
    </row>
    <row r="741" spans="2:21" s="96" customFormat="1" ht="15.75" customHeight="1" x14ac:dyDescent="0.25">
      <c r="B741" s="95"/>
      <c r="C741" s="1052" t="s">
        <v>26</v>
      </c>
      <c r="D741" s="1033" t="s">
        <v>1307</v>
      </c>
      <c r="E741" s="1053" t="s">
        <v>1306</v>
      </c>
      <c r="F741" s="1053" t="s">
        <v>1309</v>
      </c>
      <c r="G741" s="1173">
        <v>968.00000000000011</v>
      </c>
      <c r="H741" s="365"/>
      <c r="I741" s="115"/>
      <c r="M741" s="1494"/>
      <c r="N741" s="853"/>
      <c r="O741" s="299"/>
      <c r="P741" s="299"/>
      <c r="Q741" s="853"/>
      <c r="R741" s="853"/>
      <c r="S741" s="1494"/>
      <c r="T741" s="1494"/>
      <c r="U741" s="1494"/>
    </row>
    <row r="742" spans="2:21" ht="32.25" thickBot="1" x14ac:dyDescent="0.3">
      <c r="B742" s="95"/>
      <c r="C742" s="698">
        <v>30103</v>
      </c>
      <c r="D742" s="1054" t="s">
        <v>1084</v>
      </c>
      <c r="E742" s="1029" t="s">
        <v>1014</v>
      </c>
      <c r="F742" s="1029" t="s">
        <v>30</v>
      </c>
      <c r="G742" s="1178">
        <v>888.80000000000007</v>
      </c>
      <c r="H742" s="124"/>
      <c r="I742" s="527"/>
      <c r="M742" s="1494"/>
      <c r="N742" s="1431"/>
      <c r="O742" s="1432"/>
      <c r="P742" s="1431"/>
      <c r="Q742" s="1431"/>
      <c r="R742" s="853"/>
      <c r="S742" s="1494"/>
      <c r="T742" s="1494"/>
      <c r="U742" s="1494"/>
    </row>
    <row r="743" spans="2:21" ht="15.75" customHeight="1" x14ac:dyDescent="0.25">
      <c r="G743" s="515"/>
      <c r="H743" s="497"/>
      <c r="I743" s="505"/>
      <c r="M743" s="1494"/>
      <c r="N743" s="1494"/>
      <c r="O743" s="1494"/>
      <c r="P743" s="1494"/>
      <c r="Q743" s="1494"/>
      <c r="R743" s="1494"/>
      <c r="S743" s="1494"/>
      <c r="T743" s="1494"/>
      <c r="U743" s="1494"/>
    </row>
    <row r="744" spans="2:21" s="96" customFormat="1" ht="15.75" customHeight="1" x14ac:dyDescent="0.25">
      <c r="G744" s="515"/>
      <c r="H744" s="939"/>
      <c r="I744" s="942"/>
      <c r="M744" s="1494"/>
      <c r="N744" s="1494"/>
      <c r="O744" s="1494"/>
      <c r="P744" s="1494"/>
      <c r="Q744" s="1494"/>
      <c r="R744" s="1494"/>
      <c r="S744" s="1494"/>
      <c r="T744" s="1494"/>
      <c r="U744" s="1494"/>
    </row>
    <row r="745" spans="2:21" s="96" customFormat="1" ht="15.75" customHeight="1" x14ac:dyDescent="0.25">
      <c r="G745" s="515"/>
      <c r="H745" s="939"/>
      <c r="I745" s="942"/>
      <c r="M745" s="1494"/>
      <c r="N745" s="1494"/>
      <c r="O745" s="1494"/>
      <c r="P745" s="1494"/>
      <c r="Q745" s="1494"/>
      <c r="R745" s="1494"/>
      <c r="S745" s="1494"/>
      <c r="T745" s="1494"/>
      <c r="U745" s="1494"/>
    </row>
    <row r="746" spans="2:21" s="96" customFormat="1" ht="15.75" customHeight="1" x14ac:dyDescent="0.25">
      <c r="G746" s="515"/>
      <c r="H746" s="939"/>
      <c r="I746" s="942"/>
      <c r="M746" s="1494"/>
      <c r="N746" s="1494"/>
      <c r="O746" s="1494"/>
      <c r="P746" s="1494"/>
      <c r="Q746" s="1494"/>
      <c r="R746" s="1494"/>
      <c r="S746" s="1494"/>
      <c r="T746" s="1494"/>
      <c r="U746" s="1494"/>
    </row>
    <row r="747" spans="2:21" s="96" customFormat="1" ht="15.75" customHeight="1" x14ac:dyDescent="0.25">
      <c r="G747" s="515"/>
      <c r="H747" s="939"/>
      <c r="I747" s="942"/>
      <c r="M747" s="1494"/>
      <c r="N747" s="1494"/>
      <c r="O747" s="1494"/>
      <c r="P747" s="1494"/>
      <c r="Q747" s="1494"/>
      <c r="R747" s="1494"/>
      <c r="S747" s="1494"/>
      <c r="T747" s="1494"/>
      <c r="U747" s="1494"/>
    </row>
    <row r="748" spans="2:21" s="96" customFormat="1" ht="15.75" customHeight="1" x14ac:dyDescent="0.25">
      <c r="G748" s="515"/>
      <c r="H748" s="1414"/>
      <c r="I748" s="950"/>
      <c r="M748" s="1494"/>
      <c r="N748" s="1494"/>
      <c r="O748" s="1494"/>
      <c r="P748" s="1494"/>
      <c r="Q748" s="1494"/>
      <c r="R748" s="1494"/>
      <c r="S748" s="1494"/>
      <c r="T748" s="1494"/>
      <c r="U748" s="1494"/>
    </row>
    <row r="749" spans="2:21" s="96" customFormat="1" ht="15.75" customHeight="1" x14ac:dyDescent="0.25">
      <c r="G749" s="515"/>
      <c r="H749" s="1414"/>
      <c r="I749" s="950"/>
      <c r="M749" s="1494"/>
      <c r="N749" s="1494"/>
      <c r="O749" s="1494"/>
      <c r="P749" s="1494"/>
      <c r="Q749" s="1494"/>
      <c r="R749" s="1494"/>
      <c r="S749" s="1494"/>
      <c r="T749" s="1494"/>
      <c r="U749" s="1494"/>
    </row>
    <row r="750" spans="2:21" s="96" customFormat="1" ht="15.75" customHeight="1" x14ac:dyDescent="0.25">
      <c r="G750" s="515"/>
      <c r="H750" s="939"/>
      <c r="I750" s="942"/>
      <c r="M750" s="1494"/>
      <c r="N750" s="1494"/>
      <c r="O750" s="1494"/>
      <c r="P750" s="1494"/>
      <c r="Q750" s="1494"/>
      <c r="R750" s="1494"/>
      <c r="S750" s="1494"/>
      <c r="T750" s="1494"/>
      <c r="U750" s="1494"/>
    </row>
    <row r="751" spans="2:21" s="96" customFormat="1" ht="15.75" customHeight="1" thickBot="1" x14ac:dyDescent="0.3">
      <c r="C751" s="2400" t="s">
        <v>1441</v>
      </c>
      <c r="D751" s="2400"/>
      <c r="E751" s="2400"/>
      <c r="F751" s="2400"/>
      <c r="G751" s="589"/>
      <c r="H751" s="515"/>
      <c r="I751" s="950"/>
      <c r="M751" s="1494"/>
      <c r="N751" s="1494"/>
      <c r="O751" s="1494"/>
      <c r="P751" s="1494"/>
      <c r="Q751" s="1494"/>
      <c r="R751" s="1494"/>
      <c r="S751" s="1494"/>
      <c r="T751" s="1494"/>
      <c r="U751" s="1494"/>
    </row>
    <row r="752" spans="2:21" s="96" customFormat="1" ht="15.75" customHeight="1" x14ac:dyDescent="0.25">
      <c r="B752" s="95"/>
      <c r="C752" s="2337" t="s">
        <v>1</v>
      </c>
      <c r="D752" s="2338"/>
      <c r="E752" s="580" t="s">
        <v>1443</v>
      </c>
      <c r="F752" s="580" t="s">
        <v>472</v>
      </c>
      <c r="G752" s="581" t="s">
        <v>132</v>
      </c>
      <c r="H752" s="515"/>
      <c r="I752" s="950"/>
      <c r="M752" s="1494"/>
      <c r="N752" s="2336"/>
      <c r="O752" s="2336"/>
      <c r="P752" s="347"/>
      <c r="Q752" s="347"/>
      <c r="R752" s="347"/>
      <c r="S752" s="1494"/>
      <c r="T752" s="1494"/>
      <c r="U752" s="1494"/>
    </row>
    <row r="753" spans="2:21" s="96" customFormat="1" ht="15.75" customHeight="1" x14ac:dyDescent="0.25">
      <c r="B753" s="95"/>
      <c r="C753" s="2328" t="s">
        <v>1444</v>
      </c>
      <c r="D753" s="2329"/>
      <c r="E753" s="618">
        <v>312073</v>
      </c>
      <c r="F753" s="618" t="s">
        <v>1442</v>
      </c>
      <c r="G753" s="1177">
        <v>513.04</v>
      </c>
      <c r="H753" s="515"/>
      <c r="I753" s="950"/>
      <c r="M753" s="1494"/>
      <c r="N753" s="2330"/>
      <c r="O753" s="2330"/>
      <c r="P753" s="337"/>
      <c r="Q753" s="337"/>
      <c r="R753" s="1807"/>
      <c r="S753" s="1494"/>
      <c r="T753" s="1494"/>
      <c r="U753" s="1494"/>
    </row>
    <row r="754" spans="2:21" s="96" customFormat="1" ht="15.75" customHeight="1" x14ac:dyDescent="0.25">
      <c r="B754" s="95"/>
      <c r="C754" s="2331" t="s">
        <v>1444</v>
      </c>
      <c r="D754" s="2332"/>
      <c r="E754" s="693">
        <v>304073</v>
      </c>
      <c r="F754" s="1415" t="s">
        <v>1449</v>
      </c>
      <c r="G754" s="1176">
        <v>513.04</v>
      </c>
      <c r="H754" s="515"/>
      <c r="I754" s="950"/>
      <c r="M754" s="1494"/>
      <c r="N754" s="2333"/>
      <c r="O754" s="2333"/>
      <c r="P754" s="855"/>
      <c r="Q754" s="854"/>
      <c r="R754" s="1807"/>
      <c r="S754" s="1494"/>
      <c r="T754" s="1494"/>
      <c r="U754" s="1494"/>
    </row>
    <row r="755" spans="2:21" s="96" customFormat="1" ht="15.75" customHeight="1" x14ac:dyDescent="0.25">
      <c r="B755" s="95"/>
      <c r="C755" s="2328" t="s">
        <v>1446</v>
      </c>
      <c r="D755" s="2329"/>
      <c r="E755" s="675">
        <v>312011</v>
      </c>
      <c r="F755" s="618" t="s">
        <v>1442</v>
      </c>
      <c r="G755" s="1177">
        <v>677.6</v>
      </c>
      <c r="H755" s="515"/>
      <c r="I755" s="950"/>
      <c r="M755" s="1494"/>
      <c r="N755" s="2330"/>
      <c r="O755" s="2330"/>
      <c r="P755" s="856"/>
      <c r="Q755" s="337"/>
      <c r="R755" s="1807"/>
      <c r="S755" s="1494"/>
      <c r="T755" s="1494"/>
      <c r="U755" s="1494"/>
    </row>
    <row r="756" spans="2:21" s="96" customFormat="1" ht="15.75" customHeight="1" x14ac:dyDescent="0.25">
      <c r="B756" s="95"/>
      <c r="C756" s="2331" t="s">
        <v>1446</v>
      </c>
      <c r="D756" s="2332"/>
      <c r="E756" s="693">
        <v>304011</v>
      </c>
      <c r="F756" s="1415" t="s">
        <v>1449</v>
      </c>
      <c r="G756" s="1176">
        <v>706.64</v>
      </c>
      <c r="H756" s="1414"/>
      <c r="I756" s="950"/>
      <c r="M756" s="1494"/>
      <c r="N756" s="2333"/>
      <c r="O756" s="2333"/>
      <c r="P756" s="855"/>
      <c r="Q756" s="854"/>
      <c r="R756" s="1807"/>
      <c r="S756" s="1494"/>
      <c r="T756" s="1494"/>
      <c r="U756" s="1494"/>
    </row>
    <row r="757" spans="2:21" s="96" customFormat="1" ht="15.75" customHeight="1" x14ac:dyDescent="0.25">
      <c r="B757" s="95"/>
      <c r="C757" s="2328" t="s">
        <v>1447</v>
      </c>
      <c r="D757" s="2329"/>
      <c r="E757" s="618">
        <v>312035</v>
      </c>
      <c r="F757" s="618" t="s">
        <v>1442</v>
      </c>
      <c r="G757" s="1177">
        <v>154.88</v>
      </c>
      <c r="H757" s="515"/>
      <c r="I757" s="950"/>
      <c r="M757" s="1494"/>
      <c r="N757" s="2330"/>
      <c r="O757" s="2330"/>
      <c r="P757" s="337"/>
      <c r="Q757" s="337"/>
      <c r="R757" s="1807"/>
      <c r="S757" s="1494"/>
      <c r="T757" s="1494"/>
      <c r="U757" s="1494"/>
    </row>
    <row r="758" spans="2:21" s="96" customFormat="1" ht="15.75" customHeight="1" x14ac:dyDescent="0.25">
      <c r="B758" s="95"/>
      <c r="C758" s="2331" t="s">
        <v>1447</v>
      </c>
      <c r="D758" s="2332"/>
      <c r="E758" s="693">
        <v>304035</v>
      </c>
      <c r="F758" s="1415" t="s">
        <v>1449</v>
      </c>
      <c r="G758" s="1176">
        <v>251.68</v>
      </c>
      <c r="H758" s="515"/>
      <c r="I758" s="950"/>
      <c r="M758" s="1494"/>
      <c r="N758" s="2333"/>
      <c r="O758" s="2333"/>
      <c r="P758" s="855"/>
      <c r="Q758" s="854"/>
      <c r="R758" s="1807"/>
      <c r="S758" s="1494"/>
      <c r="T758" s="1494"/>
      <c r="U758" s="1494"/>
    </row>
    <row r="759" spans="2:21" s="96" customFormat="1" ht="15.75" customHeight="1" x14ac:dyDescent="0.25">
      <c r="B759" s="95"/>
      <c r="C759" s="2328" t="s">
        <v>1445</v>
      </c>
      <c r="D759" s="2329"/>
      <c r="E759" s="675">
        <v>312003</v>
      </c>
      <c r="F759" s="618" t="s">
        <v>1442</v>
      </c>
      <c r="G759" s="1177">
        <v>1713.36</v>
      </c>
      <c r="H759" s="515"/>
      <c r="I759" s="950"/>
      <c r="M759" s="1494"/>
      <c r="N759" s="2330"/>
      <c r="O759" s="2330"/>
      <c r="P759" s="856"/>
      <c r="Q759" s="337"/>
      <c r="R759" s="1807"/>
      <c r="S759" s="1494"/>
      <c r="T759" s="1494"/>
      <c r="U759" s="1494"/>
    </row>
    <row r="760" spans="2:21" s="96" customFormat="1" ht="15.75" customHeight="1" x14ac:dyDescent="0.25">
      <c r="B760" s="95"/>
      <c r="C760" s="2331" t="s">
        <v>1445</v>
      </c>
      <c r="D760" s="2332"/>
      <c r="E760" s="693">
        <v>304003</v>
      </c>
      <c r="F760" s="1415" t="s">
        <v>1449</v>
      </c>
      <c r="G760" s="1176">
        <v>1548.8</v>
      </c>
      <c r="H760" s="1414"/>
      <c r="I760" s="950"/>
      <c r="M760" s="1494"/>
      <c r="N760" s="2333"/>
      <c r="O760" s="2333"/>
      <c r="P760" s="855"/>
      <c r="Q760" s="854"/>
      <c r="R760" s="1807"/>
      <c r="S760" s="1494"/>
      <c r="T760" s="1494"/>
      <c r="U760" s="1494"/>
    </row>
    <row r="761" spans="2:21" s="96" customFormat="1" ht="15.75" customHeight="1" x14ac:dyDescent="0.25">
      <c r="B761" s="95"/>
      <c r="C761" s="2328" t="s">
        <v>1448</v>
      </c>
      <c r="D761" s="2329"/>
      <c r="E761" s="675">
        <v>312001</v>
      </c>
      <c r="F761" s="618" t="s">
        <v>1442</v>
      </c>
      <c r="G761" s="1177">
        <v>1452</v>
      </c>
      <c r="H761" s="1414"/>
      <c r="I761" s="950"/>
      <c r="M761" s="1494"/>
      <c r="N761" s="2330"/>
      <c r="O761" s="2330"/>
      <c r="P761" s="856"/>
      <c r="Q761" s="337"/>
      <c r="R761" s="1807"/>
      <c r="S761" s="1494"/>
      <c r="T761" s="1494"/>
      <c r="U761" s="1494"/>
    </row>
    <row r="762" spans="2:21" s="96" customFormat="1" ht="15.75" customHeight="1" x14ac:dyDescent="0.25">
      <c r="B762" s="95"/>
      <c r="C762" s="2331" t="s">
        <v>1448</v>
      </c>
      <c r="D762" s="2332"/>
      <c r="E762" s="693">
        <v>304001</v>
      </c>
      <c r="F762" s="1415" t="s">
        <v>1449</v>
      </c>
      <c r="G762" s="1176">
        <v>1452</v>
      </c>
      <c r="H762" s="1414"/>
      <c r="I762" s="950"/>
      <c r="M762" s="1494"/>
      <c r="N762" s="2333"/>
      <c r="O762" s="2333"/>
      <c r="P762" s="855"/>
      <c r="Q762" s="854"/>
      <c r="R762" s="1807"/>
      <c r="S762" s="1494"/>
      <c r="T762" s="1494"/>
      <c r="U762" s="1494"/>
    </row>
    <row r="763" spans="2:21" s="96" customFormat="1" ht="15.75" customHeight="1" x14ac:dyDescent="0.25">
      <c r="B763" s="95"/>
      <c r="C763" s="2328" t="s">
        <v>1450</v>
      </c>
      <c r="D763" s="2329"/>
      <c r="E763" s="675"/>
      <c r="F763" s="618" t="s">
        <v>1451</v>
      </c>
      <c r="G763" s="1177">
        <v>26.4</v>
      </c>
      <c r="H763" s="1414"/>
      <c r="I763" s="950"/>
      <c r="M763" s="1494"/>
      <c r="N763" s="2330"/>
      <c r="O763" s="2330"/>
      <c r="P763" s="856"/>
      <c r="Q763" s="337"/>
      <c r="R763" s="1807"/>
      <c r="S763" s="1494"/>
      <c r="T763" s="1494"/>
      <c r="U763" s="1494"/>
    </row>
    <row r="764" spans="2:21" s="96" customFormat="1" ht="15.75" customHeight="1" x14ac:dyDescent="0.25">
      <c r="B764" s="95"/>
      <c r="C764" s="2331" t="s">
        <v>1452</v>
      </c>
      <c r="D764" s="2332"/>
      <c r="E764" s="693"/>
      <c r="F764" s="1415" t="s">
        <v>1451</v>
      </c>
      <c r="G764" s="1176">
        <v>15.84</v>
      </c>
      <c r="H764" s="1414"/>
      <c r="I764" s="950"/>
      <c r="M764" s="1494"/>
      <c r="N764" s="2333"/>
      <c r="O764" s="2333"/>
      <c r="P764" s="855"/>
      <c r="Q764" s="854"/>
      <c r="R764" s="1807"/>
      <c r="S764" s="1494"/>
      <c r="T764" s="1494"/>
      <c r="U764" s="1494"/>
    </row>
    <row r="765" spans="2:21" s="96" customFormat="1" ht="15.75" customHeight="1" thickBot="1" x14ac:dyDescent="0.3">
      <c r="B765" s="95"/>
      <c r="C765" s="2334" t="s">
        <v>1453</v>
      </c>
      <c r="D765" s="2335"/>
      <c r="E765" s="667"/>
      <c r="F765" s="615" t="s">
        <v>1451</v>
      </c>
      <c r="G765" s="1419">
        <v>193.6</v>
      </c>
      <c r="H765" s="1414"/>
      <c r="I765" s="950"/>
      <c r="M765" s="1494"/>
      <c r="N765" s="2330"/>
      <c r="O765" s="2330"/>
      <c r="P765" s="856"/>
      <c r="Q765" s="337"/>
      <c r="R765" s="1807"/>
      <c r="S765" s="1494"/>
      <c r="T765" s="1494"/>
      <c r="U765" s="1494"/>
    </row>
    <row r="766" spans="2:21" s="96" customFormat="1" ht="15.75" customHeight="1" x14ac:dyDescent="0.25">
      <c r="B766" s="95"/>
      <c r="G766" s="515"/>
      <c r="H766" s="1414"/>
      <c r="I766" s="950"/>
      <c r="M766" s="1494"/>
      <c r="N766" s="1494"/>
      <c r="O766" s="1494"/>
      <c r="P766" s="1494"/>
      <c r="Q766" s="1494"/>
      <c r="R766" s="1494"/>
      <c r="S766" s="1494"/>
      <c r="T766" s="1494"/>
      <c r="U766" s="1494"/>
    </row>
    <row r="767" spans="2:21" ht="15.75" customHeight="1" x14ac:dyDescent="0.25">
      <c r="B767" s="95"/>
      <c r="G767" s="515"/>
      <c r="H767" s="497"/>
      <c r="I767" s="505"/>
      <c r="M767" s="1494"/>
      <c r="N767" s="1494"/>
      <c r="O767" s="1494"/>
      <c r="P767" s="1494"/>
      <c r="Q767" s="1494"/>
      <c r="R767" s="1494"/>
      <c r="S767" s="1494"/>
      <c r="T767" s="1494"/>
      <c r="U767" s="1494"/>
    </row>
    <row r="768" spans="2:21" ht="15.75" customHeight="1" thickBot="1" x14ac:dyDescent="0.35">
      <c r="B768" s="95"/>
      <c r="C768" s="7" t="s">
        <v>471</v>
      </c>
      <c r="D768" s="596"/>
      <c r="E768" s="131"/>
      <c r="F768" s="131"/>
      <c r="G768" s="131"/>
      <c r="M768" s="1494"/>
      <c r="N768" s="1494"/>
      <c r="O768" s="1494"/>
      <c r="P768" s="1494"/>
      <c r="Q768" s="1494"/>
      <c r="R768" s="1494"/>
      <c r="S768" s="2345"/>
      <c r="T768" s="2345"/>
      <c r="U768" s="2345"/>
    </row>
    <row r="769" spans="2:21" ht="15.75" customHeight="1" x14ac:dyDescent="0.25">
      <c r="B769" s="95"/>
      <c r="C769" s="529" t="s">
        <v>1</v>
      </c>
      <c r="D769" s="788" t="s">
        <v>1015</v>
      </c>
      <c r="E769" s="788" t="s">
        <v>73</v>
      </c>
      <c r="F769" s="790" t="s">
        <v>472</v>
      </c>
      <c r="G769" s="789" t="s">
        <v>686</v>
      </c>
      <c r="M769" s="1494"/>
      <c r="N769" s="1468"/>
      <c r="O769" s="1468"/>
      <c r="P769" s="1468"/>
      <c r="Q769" s="1468"/>
      <c r="R769" s="1808"/>
      <c r="S769" s="1422"/>
      <c r="T769" s="1422"/>
      <c r="U769" s="1422"/>
    </row>
    <row r="770" spans="2:21" ht="31.5" x14ac:dyDescent="0.25">
      <c r="B770" s="95"/>
      <c r="C770" s="428" t="s">
        <v>473</v>
      </c>
      <c r="D770" s="595" t="s">
        <v>1016</v>
      </c>
      <c r="E770" s="791">
        <v>185</v>
      </c>
      <c r="F770" s="663" t="s">
        <v>474</v>
      </c>
      <c r="G770" s="1188">
        <v>461.99999999999994</v>
      </c>
      <c r="H770" s="365"/>
      <c r="I770" s="365"/>
      <c r="M770" s="1494"/>
      <c r="N770" s="853"/>
      <c r="O770" s="854"/>
      <c r="P770" s="853"/>
      <c r="Q770" s="855"/>
      <c r="R770" s="1809"/>
      <c r="S770" s="1428"/>
      <c r="T770" s="1428"/>
      <c r="U770" s="1428"/>
    </row>
    <row r="771" spans="2:21" ht="15.75" customHeight="1" x14ac:dyDescent="0.25">
      <c r="B771" s="95"/>
      <c r="C771" s="784" t="s">
        <v>1083</v>
      </c>
      <c r="D771" s="782" t="s">
        <v>1017</v>
      </c>
      <c r="E771" s="777">
        <v>200</v>
      </c>
      <c r="F771" s="2481" t="s">
        <v>840</v>
      </c>
      <c r="G771" s="1189">
        <v>1339.8000000000002</v>
      </c>
      <c r="H771" s="497"/>
      <c r="I771" s="513"/>
      <c r="M771" s="1494"/>
      <c r="N771" s="1431"/>
      <c r="O771" s="1422"/>
      <c r="P771" s="1431"/>
      <c r="Q771" s="950"/>
      <c r="R771" s="1809"/>
      <c r="S771" s="1428"/>
      <c r="T771" s="1428"/>
      <c r="U771" s="1428"/>
    </row>
    <row r="772" spans="2:21" ht="15.75" customHeight="1" x14ac:dyDescent="0.25">
      <c r="B772" s="95"/>
      <c r="C772" s="718" t="s">
        <v>475</v>
      </c>
      <c r="D772" s="852" t="s">
        <v>1018</v>
      </c>
      <c r="E772" s="827">
        <v>200</v>
      </c>
      <c r="F772" s="2482"/>
      <c r="G772" s="1246">
        <v>954.8</v>
      </c>
      <c r="H772" s="505"/>
      <c r="I772" s="499"/>
      <c r="M772" s="1494"/>
      <c r="N772" s="853"/>
      <c r="O772" s="854"/>
      <c r="P772" s="853"/>
      <c r="Q772" s="950"/>
      <c r="R772" s="1809"/>
      <c r="S772" s="1428"/>
      <c r="T772" s="1428"/>
      <c r="U772" s="1428"/>
    </row>
    <row r="773" spans="2:21" ht="15.75" customHeight="1" thickBot="1" x14ac:dyDescent="0.3">
      <c r="B773" s="95"/>
      <c r="C773" s="800" t="s">
        <v>1158</v>
      </c>
      <c r="D773" s="615" t="s">
        <v>1154</v>
      </c>
      <c r="E773" s="301">
        <v>300</v>
      </c>
      <c r="F773" s="2483"/>
      <c r="G773" s="1190">
        <v>1455.3</v>
      </c>
      <c r="H773" s="505"/>
      <c r="I773" s="499"/>
      <c r="M773" s="1494"/>
      <c r="N773" s="853"/>
      <c r="O773" s="854"/>
      <c r="P773" s="853"/>
      <c r="Q773" s="950"/>
      <c r="R773" s="1809"/>
      <c r="S773" s="1428"/>
      <c r="T773" s="1428"/>
      <c r="U773" s="1428"/>
    </row>
    <row r="774" spans="2:21" s="96" customFormat="1" ht="15.75" customHeight="1" x14ac:dyDescent="0.25">
      <c r="C774" s="299"/>
      <c r="D774" s="337"/>
      <c r="E774" s="299"/>
      <c r="F774" s="856"/>
      <c r="G774" s="645"/>
      <c r="H774" s="785"/>
      <c r="I774" s="778"/>
      <c r="M774" s="1494"/>
      <c r="N774" s="853"/>
      <c r="O774" s="854"/>
      <c r="P774" s="853"/>
      <c r="Q774" s="950"/>
      <c r="R774" s="855"/>
      <c r="S774" s="1428"/>
      <c r="T774" s="1428"/>
      <c r="U774" s="1428"/>
    </row>
    <row r="775" spans="2:21" s="96" customFormat="1" ht="15.75" customHeight="1" x14ac:dyDescent="0.25">
      <c r="C775" s="299"/>
      <c r="D775" s="337"/>
      <c r="E775" s="299"/>
      <c r="F775" s="856"/>
      <c r="G775" s="645"/>
      <c r="H775" s="942"/>
      <c r="I775" s="936"/>
      <c r="M775" s="1494"/>
      <c r="N775" s="853"/>
      <c r="O775" s="854"/>
      <c r="P775" s="853"/>
      <c r="Q775" s="950"/>
      <c r="R775" s="855"/>
      <c r="S775" s="1494"/>
      <c r="T775" s="1494"/>
      <c r="U775" s="1494"/>
    </row>
    <row r="776" spans="2:21" s="96" customFormat="1" ht="15.75" customHeight="1" x14ac:dyDescent="0.25">
      <c r="C776" s="299"/>
      <c r="D776" s="337"/>
      <c r="E776" s="299"/>
      <c r="F776" s="856"/>
      <c r="G776" s="645"/>
      <c r="H776" s="942"/>
      <c r="I776" s="936"/>
      <c r="M776" s="1494"/>
      <c r="N776" s="853"/>
      <c r="O776" s="854"/>
      <c r="P776" s="853"/>
      <c r="Q776" s="950"/>
      <c r="R776" s="855"/>
      <c r="S776" s="1494"/>
      <c r="T776" s="1494"/>
      <c r="U776" s="1494"/>
    </row>
    <row r="777" spans="2:21" s="96" customFormat="1" ht="15.75" customHeight="1" x14ac:dyDescent="0.25">
      <c r="C777" s="299"/>
      <c r="D777" s="337"/>
      <c r="E777" s="299"/>
      <c r="F777" s="856"/>
      <c r="G777" s="645"/>
      <c r="H777" s="942"/>
      <c r="I777" s="936"/>
      <c r="M777" s="1494"/>
      <c r="N777" s="853"/>
      <c r="O777" s="854"/>
      <c r="P777" s="853"/>
      <c r="Q777" s="950"/>
      <c r="R777" s="855"/>
      <c r="S777" s="1494"/>
      <c r="T777" s="1494"/>
      <c r="U777" s="1494"/>
    </row>
    <row r="778" spans="2:21" s="96" customFormat="1" ht="15.75" customHeight="1" x14ac:dyDescent="0.25">
      <c r="C778" s="299"/>
      <c r="D778" s="337"/>
      <c r="E778" s="299"/>
      <c r="F778" s="856"/>
      <c r="G778" s="645"/>
      <c r="H778" s="942"/>
      <c r="I778" s="936"/>
      <c r="M778" s="1494"/>
      <c r="N778" s="853"/>
      <c r="O778" s="854"/>
      <c r="P778" s="853"/>
      <c r="Q778" s="950"/>
      <c r="R778" s="855"/>
      <c r="S778" s="1494"/>
      <c r="T778" s="1494"/>
      <c r="U778" s="1494"/>
    </row>
    <row r="779" spans="2:21" s="96" customFormat="1" ht="15.75" customHeight="1" x14ac:dyDescent="0.25">
      <c r="C779" s="299"/>
      <c r="D779" s="337"/>
      <c r="E779" s="299"/>
      <c r="F779" s="856"/>
      <c r="G779" s="645"/>
      <c r="H779" s="942"/>
      <c r="I779" s="936"/>
      <c r="M779" s="1494"/>
      <c r="N779" s="853"/>
      <c r="O779" s="854"/>
      <c r="P779" s="853"/>
      <c r="Q779" s="950"/>
      <c r="R779" s="855"/>
      <c r="S779" s="1494"/>
      <c r="T779" s="1494"/>
      <c r="U779" s="1494"/>
    </row>
    <row r="780" spans="2:21" s="96" customFormat="1" ht="15.75" customHeight="1" x14ac:dyDescent="0.25">
      <c r="B780" s="95"/>
      <c r="C780" s="299"/>
      <c r="D780" s="337"/>
      <c r="E780" s="299"/>
      <c r="F780" s="856"/>
      <c r="G780" s="645"/>
      <c r="H780" s="942"/>
      <c r="I780" s="936"/>
      <c r="M780" s="1494"/>
      <c r="N780" s="853"/>
      <c r="O780" s="854"/>
      <c r="P780" s="853"/>
      <c r="Q780" s="950"/>
      <c r="R780" s="855"/>
      <c r="S780" s="1494"/>
      <c r="T780" s="1494"/>
      <c r="U780" s="1494"/>
    </row>
    <row r="781" spans="2:21" ht="15.75" customHeight="1" thickBot="1" x14ac:dyDescent="0.35">
      <c r="B781" s="95"/>
      <c r="C781" s="2459" t="s">
        <v>841</v>
      </c>
      <c r="D781" s="2459"/>
      <c r="E781" s="2459"/>
      <c r="F781" s="2459"/>
      <c r="G781" s="2459"/>
      <c r="M781" s="1494"/>
      <c r="N781" s="1494"/>
      <c r="O781" s="1494"/>
      <c r="P781" s="1494"/>
      <c r="Q781" s="1494"/>
      <c r="R781" s="1494"/>
      <c r="S781" s="1494"/>
      <c r="T781" s="1494"/>
      <c r="U781" s="1494"/>
    </row>
    <row r="782" spans="2:21" ht="15.75" customHeight="1" x14ac:dyDescent="0.25">
      <c r="B782" s="95"/>
      <c r="C782" s="529" t="s">
        <v>1</v>
      </c>
      <c r="D782" s="788" t="s">
        <v>1015</v>
      </c>
      <c r="E782" s="788" t="s">
        <v>73</v>
      </c>
      <c r="F782" s="530" t="s">
        <v>472</v>
      </c>
      <c r="G782" s="789" t="s">
        <v>686</v>
      </c>
      <c r="M782" s="1494"/>
      <c r="N782" s="1468"/>
      <c r="O782" s="1468"/>
      <c r="P782" s="1468"/>
      <c r="Q782" s="1468"/>
      <c r="R782" s="1468"/>
      <c r="S782" s="2356"/>
      <c r="T782" s="2356"/>
      <c r="U782" s="1494"/>
    </row>
    <row r="783" spans="2:21" ht="15.75" customHeight="1" x14ac:dyDescent="0.25">
      <c r="B783" s="95"/>
      <c r="C783" s="428" t="s">
        <v>842</v>
      </c>
      <c r="D783" s="791" t="s">
        <v>1019</v>
      </c>
      <c r="E783" s="791">
        <v>300</v>
      </c>
      <c r="F783" s="2484" t="s">
        <v>1155</v>
      </c>
      <c r="G783" s="1188">
        <v>1161.6000000000001</v>
      </c>
      <c r="H783" s="365"/>
      <c r="I783" s="365"/>
      <c r="M783" s="1494"/>
      <c r="N783" s="1784"/>
      <c r="O783" s="1784"/>
      <c r="P783" s="1784"/>
      <c r="Q783" s="951"/>
      <c r="R783" s="951"/>
      <c r="S783" s="2357"/>
      <c r="T783" s="2357"/>
      <c r="U783" s="1494"/>
    </row>
    <row r="784" spans="2:21" ht="15.75" customHeight="1" x14ac:dyDescent="0.25">
      <c r="B784" s="95"/>
      <c r="C784" s="784" t="s">
        <v>843</v>
      </c>
      <c r="D784" s="777" t="s">
        <v>1020</v>
      </c>
      <c r="E784" s="777">
        <v>300</v>
      </c>
      <c r="F784" s="2485"/>
      <c r="G784" s="1189">
        <v>1064.8</v>
      </c>
      <c r="H784" s="261"/>
      <c r="I784" s="513"/>
      <c r="M784" s="1494"/>
      <c r="N784" s="1491"/>
      <c r="O784" s="1491"/>
      <c r="P784" s="1491"/>
      <c r="Q784" s="951"/>
      <c r="R784" s="951"/>
      <c r="S784" s="2357"/>
      <c r="T784" s="2357"/>
      <c r="U784" s="1494"/>
    </row>
    <row r="785" spans="2:21" ht="15.75" customHeight="1" x14ac:dyDescent="0.25">
      <c r="B785" s="95"/>
      <c r="C785" s="718" t="s">
        <v>844</v>
      </c>
      <c r="D785" s="827" t="s">
        <v>1021</v>
      </c>
      <c r="E785" s="827">
        <v>300</v>
      </c>
      <c r="F785" s="2485"/>
      <c r="G785" s="1188">
        <v>1865.6000000000001</v>
      </c>
      <c r="H785" s="528"/>
      <c r="I785" s="499"/>
      <c r="M785" s="1494"/>
      <c r="N785" s="1784"/>
      <c r="O785" s="1784"/>
      <c r="P785" s="1784"/>
      <c r="Q785" s="951"/>
      <c r="R785" s="951"/>
      <c r="S785" s="1428"/>
      <c r="T785" s="1428"/>
      <c r="U785" s="1494"/>
    </row>
    <row r="786" spans="2:21" ht="15.75" customHeight="1" x14ac:dyDescent="0.25">
      <c r="B786" s="95"/>
      <c r="C786" s="784" t="s">
        <v>845</v>
      </c>
      <c r="D786" s="777" t="s">
        <v>1022</v>
      </c>
      <c r="E786" s="777">
        <v>300</v>
      </c>
      <c r="F786" s="2485"/>
      <c r="G786" s="1189">
        <v>1707.2</v>
      </c>
      <c r="H786" s="528"/>
      <c r="I786" s="499"/>
      <c r="M786" s="1494"/>
      <c r="N786" s="1491"/>
      <c r="O786" s="1491"/>
      <c r="P786" s="1491"/>
      <c r="Q786" s="951"/>
      <c r="R786" s="951"/>
      <c r="S786" s="1428"/>
      <c r="T786" s="1428"/>
      <c r="U786" s="1494"/>
    </row>
    <row r="787" spans="2:21" ht="15.75" customHeight="1" x14ac:dyDescent="0.25">
      <c r="B787" s="95"/>
      <c r="C787" s="718" t="s">
        <v>1156</v>
      </c>
      <c r="D787" s="827" t="s">
        <v>1020</v>
      </c>
      <c r="E787" s="827">
        <v>400</v>
      </c>
      <c r="F787" s="2485"/>
      <c r="G787" s="1246">
        <v>2066.2400000000002</v>
      </c>
      <c r="H787" s="528"/>
      <c r="I787" s="499"/>
      <c r="M787" s="1494"/>
      <c r="N787" s="853"/>
      <c r="O787" s="853"/>
      <c r="P787" s="853"/>
      <c r="Q787" s="951"/>
      <c r="R787" s="951"/>
      <c r="S787" s="1428"/>
      <c r="T787" s="1428"/>
      <c r="U787" s="1494"/>
    </row>
    <row r="788" spans="2:21" ht="15.75" customHeight="1" thickBot="1" x14ac:dyDescent="0.3">
      <c r="B788" s="95"/>
      <c r="C788" s="800" t="s">
        <v>1157</v>
      </c>
      <c r="D788" s="301" t="s">
        <v>1019</v>
      </c>
      <c r="E788" s="301">
        <v>400</v>
      </c>
      <c r="F788" s="2486"/>
      <c r="G788" s="1190">
        <v>2145.44</v>
      </c>
      <c r="H788" s="528"/>
      <c r="I788" s="499"/>
      <c r="M788" s="1494"/>
      <c r="N788" s="853"/>
      <c r="O788" s="853"/>
      <c r="P788" s="853"/>
      <c r="Q788" s="951"/>
      <c r="R788" s="951"/>
      <c r="S788" s="1428"/>
      <c r="T788" s="1428"/>
      <c r="U788" s="1494"/>
    </row>
    <row r="789" spans="2:21" s="96" customFormat="1" ht="15.75" customHeight="1" x14ac:dyDescent="0.25">
      <c r="B789" s="95"/>
      <c r="C789" s="299"/>
      <c r="D789" s="299"/>
      <c r="E789" s="299"/>
      <c r="F789" s="856"/>
      <c r="G789" s="645"/>
      <c r="H789" s="528"/>
      <c r="I789" s="936"/>
      <c r="M789" s="1494"/>
      <c r="N789" s="853"/>
      <c r="O789" s="853"/>
      <c r="P789" s="853"/>
      <c r="Q789" s="951"/>
      <c r="R789" s="951"/>
      <c r="S789" s="1494"/>
      <c r="T789" s="1494"/>
      <c r="U789" s="1494"/>
    </row>
    <row r="790" spans="2:21" s="96" customFormat="1" ht="15.75" customHeight="1" x14ac:dyDescent="0.25">
      <c r="B790" s="95"/>
      <c r="C790" s="299"/>
      <c r="D790" s="299"/>
      <c r="E790" s="299"/>
      <c r="F790" s="856"/>
      <c r="G790" s="645"/>
      <c r="H790" s="528"/>
      <c r="I790" s="936"/>
      <c r="M790" s="1494"/>
      <c r="N790" s="853"/>
      <c r="O790" s="853"/>
      <c r="P790" s="853"/>
      <c r="Q790" s="951"/>
      <c r="R790" s="951"/>
      <c r="S790" s="1494"/>
      <c r="T790" s="1494"/>
      <c r="U790" s="1494"/>
    </row>
    <row r="791" spans="2:21" s="96" customFormat="1" ht="15.75" customHeight="1" x14ac:dyDescent="0.25">
      <c r="B791" s="95"/>
      <c r="C791" s="299"/>
      <c r="D791" s="299"/>
      <c r="E791" s="299"/>
      <c r="F791" s="856"/>
      <c r="G791" s="645"/>
      <c r="H791" s="528"/>
      <c r="I791" s="936"/>
      <c r="M791" s="1494"/>
      <c r="N791" s="853"/>
      <c r="O791" s="853"/>
      <c r="P791" s="853"/>
      <c r="Q791" s="951"/>
      <c r="R791" s="951"/>
      <c r="S791" s="1494"/>
      <c r="T791" s="1494"/>
      <c r="U791" s="1494"/>
    </row>
    <row r="792" spans="2:21" s="96" customFormat="1" ht="15.75" customHeight="1" x14ac:dyDescent="0.25">
      <c r="B792" s="95"/>
      <c r="C792" s="299"/>
      <c r="D792" s="299"/>
      <c r="E792" s="299"/>
      <c r="F792" s="856"/>
      <c r="G792" s="645"/>
      <c r="H792" s="528"/>
      <c r="I792" s="936"/>
      <c r="M792" s="1494"/>
      <c r="N792" s="853"/>
      <c r="O792" s="853"/>
      <c r="P792" s="853"/>
      <c r="Q792" s="951"/>
      <c r="R792" s="951"/>
      <c r="S792" s="1494"/>
      <c r="T792" s="1494"/>
      <c r="U792" s="1494"/>
    </row>
    <row r="793" spans="2:21" s="96" customFormat="1" ht="15.75" customHeight="1" x14ac:dyDescent="0.25">
      <c r="B793" s="95"/>
      <c r="C793" s="299"/>
      <c r="D793" s="299"/>
      <c r="E793" s="299"/>
      <c r="F793" s="856"/>
      <c r="G793" s="645"/>
      <c r="H793" s="528"/>
      <c r="I793" s="936"/>
      <c r="M793" s="1494"/>
      <c r="N793" s="853"/>
      <c r="O793" s="853"/>
      <c r="P793" s="853"/>
      <c r="Q793" s="951"/>
      <c r="R793" s="951"/>
      <c r="S793" s="1494"/>
      <c r="T793" s="1494"/>
      <c r="U793" s="1494"/>
    </row>
    <row r="794" spans="2:21" s="96" customFormat="1" ht="15.75" customHeight="1" x14ac:dyDescent="0.25">
      <c r="B794" s="95"/>
      <c r="C794" s="299"/>
      <c r="D794" s="299"/>
      <c r="E794" s="299"/>
      <c r="F794" s="856"/>
      <c r="G794" s="645"/>
      <c r="H794" s="528"/>
      <c r="I794" s="936"/>
      <c r="M794" s="1494"/>
      <c r="N794" s="853"/>
      <c r="O794" s="853"/>
      <c r="P794" s="853"/>
      <c r="Q794" s="951"/>
      <c r="R794" s="951"/>
      <c r="S794" s="1494"/>
      <c r="T794" s="1494"/>
      <c r="U794" s="1494"/>
    </row>
    <row r="795" spans="2:21" s="96" customFormat="1" ht="15.75" customHeight="1" x14ac:dyDescent="0.25">
      <c r="B795" s="95"/>
      <c r="C795" s="299"/>
      <c r="D795" s="299"/>
      <c r="E795" s="299"/>
      <c r="F795" s="856"/>
      <c r="G795" s="645"/>
      <c r="H795" s="528"/>
      <c r="I795" s="936"/>
      <c r="M795" s="1494"/>
      <c r="N795" s="853"/>
      <c r="O795" s="853"/>
      <c r="P795" s="853"/>
      <c r="Q795" s="951"/>
      <c r="R795" s="951"/>
      <c r="S795" s="1494"/>
      <c r="T795" s="1494"/>
      <c r="U795" s="1494"/>
    </row>
    <row r="796" spans="2:21" ht="15.75" customHeight="1" x14ac:dyDescent="0.25">
      <c r="B796" s="95"/>
      <c r="G796" s="405"/>
      <c r="H796" s="528"/>
      <c r="I796" s="499"/>
      <c r="M796" s="1494"/>
      <c r="N796" s="1494"/>
      <c r="O796" s="1494"/>
      <c r="P796" s="1494"/>
      <c r="Q796" s="1494"/>
      <c r="R796" s="1494"/>
      <c r="S796" s="1494"/>
      <c r="T796" s="1494"/>
      <c r="U796" s="1494"/>
    </row>
    <row r="797" spans="2:21" ht="15.75" customHeight="1" thickBot="1" x14ac:dyDescent="0.35">
      <c r="B797" s="95"/>
      <c r="C797" s="7" t="s">
        <v>846</v>
      </c>
      <c r="D797" s="7"/>
      <c r="E797" s="96"/>
      <c r="F797" s="96"/>
      <c r="G797" s="96"/>
      <c r="M797" s="1494"/>
      <c r="N797" s="1494"/>
      <c r="O797" s="1494"/>
      <c r="P797" s="1494"/>
      <c r="Q797" s="1494"/>
      <c r="R797" s="1494"/>
      <c r="S797" s="1494"/>
      <c r="T797" s="1494"/>
      <c r="U797" s="1494"/>
    </row>
    <row r="798" spans="2:21" ht="15.75" customHeight="1" x14ac:dyDescent="0.25">
      <c r="B798" s="95"/>
      <c r="C798" s="529" t="s">
        <v>1</v>
      </c>
      <c r="D798" s="769" t="s">
        <v>1015</v>
      </c>
      <c r="E798" s="769" t="s">
        <v>73</v>
      </c>
      <c r="F798" s="769" t="s">
        <v>472</v>
      </c>
      <c r="G798" s="770" t="s">
        <v>686</v>
      </c>
      <c r="M798" s="1494"/>
      <c r="N798" s="1468"/>
      <c r="O798" s="1468"/>
      <c r="P798" s="1468"/>
      <c r="Q798" s="1468"/>
      <c r="R798" s="1468"/>
      <c r="S798" s="1494"/>
      <c r="T798" s="1494"/>
      <c r="U798" s="1494"/>
    </row>
    <row r="799" spans="2:21" ht="15.75" customHeight="1" x14ac:dyDescent="0.25">
      <c r="B799" s="95"/>
      <c r="C799" s="741" t="s">
        <v>847</v>
      </c>
      <c r="D799" s="775" t="s">
        <v>1023</v>
      </c>
      <c r="E799" s="775"/>
      <c r="F799" s="775" t="s">
        <v>848</v>
      </c>
      <c r="G799" s="1174">
        <v>607.20000000000016</v>
      </c>
      <c r="H799" s="96"/>
      <c r="I799" s="96"/>
      <c r="M799" s="1494"/>
      <c r="N799" s="1810"/>
      <c r="O799" s="853"/>
      <c r="P799" s="853"/>
      <c r="Q799" s="853"/>
      <c r="R799" s="1811"/>
      <c r="S799" s="1494"/>
      <c r="T799" s="1494"/>
      <c r="U799" s="1494"/>
    </row>
    <row r="800" spans="2:21" ht="32.25" customHeight="1" thickBot="1" x14ac:dyDescent="0.3">
      <c r="B800" s="95"/>
      <c r="C800" s="335" t="s">
        <v>849</v>
      </c>
      <c r="D800" s="772" t="s">
        <v>1024</v>
      </c>
      <c r="E800" s="320">
        <v>145</v>
      </c>
      <c r="F800" s="301" t="s">
        <v>848</v>
      </c>
      <c r="G800" s="1175">
        <v>677.60000000000014</v>
      </c>
      <c r="H800" s="497"/>
      <c r="I800" s="513"/>
      <c r="M800" s="1494"/>
      <c r="N800" s="1812"/>
      <c r="O800" s="1432"/>
      <c r="P800" s="1431"/>
      <c r="Q800" s="1431"/>
      <c r="R800" s="1811"/>
      <c r="S800" s="1494"/>
      <c r="T800" s="1494"/>
      <c r="U800" s="1494"/>
    </row>
    <row r="801" spans="2:21" ht="15.75" customHeight="1" x14ac:dyDescent="0.25">
      <c r="G801" s="597"/>
      <c r="H801" s="511"/>
      <c r="I801" s="512"/>
      <c r="M801" s="1494"/>
      <c r="N801" s="1494"/>
      <c r="O801" s="1494"/>
      <c r="P801" s="1494"/>
      <c r="Q801" s="1494"/>
      <c r="R801" s="1494"/>
      <c r="S801" s="1494"/>
      <c r="T801" s="1494"/>
      <c r="U801" s="1494"/>
    </row>
    <row r="802" spans="2:21" s="96" customFormat="1" ht="15.75" customHeight="1" x14ac:dyDescent="0.25">
      <c r="G802" s="597"/>
      <c r="H802" s="940"/>
      <c r="I802" s="941"/>
      <c r="M802" s="1494"/>
      <c r="N802" s="1494"/>
      <c r="O802" s="1494"/>
      <c r="P802" s="1494"/>
      <c r="Q802" s="1494"/>
      <c r="R802" s="1494"/>
      <c r="S802" s="1494"/>
      <c r="T802" s="1494"/>
      <c r="U802" s="1494"/>
    </row>
    <row r="803" spans="2:21" s="96" customFormat="1" ht="15.75" customHeight="1" x14ac:dyDescent="0.25">
      <c r="G803" s="597"/>
      <c r="H803" s="940"/>
      <c r="I803" s="941"/>
      <c r="M803" s="1494"/>
      <c r="N803" s="1494"/>
      <c r="O803" s="1494"/>
      <c r="P803" s="1494"/>
      <c r="Q803" s="1494"/>
      <c r="R803" s="1494"/>
      <c r="S803" s="1494"/>
      <c r="T803" s="1494"/>
      <c r="U803" s="1494"/>
    </row>
    <row r="804" spans="2:21" s="96" customFormat="1" ht="15.75" customHeight="1" x14ac:dyDescent="0.25">
      <c r="G804" s="597"/>
      <c r="H804" s="940"/>
      <c r="I804" s="941"/>
      <c r="M804" s="1494"/>
      <c r="N804" s="1494"/>
      <c r="O804" s="1494"/>
      <c r="P804" s="1494"/>
      <c r="Q804" s="1494"/>
      <c r="R804" s="1494"/>
      <c r="S804" s="1494"/>
      <c r="T804" s="1494"/>
      <c r="U804" s="1494"/>
    </row>
    <row r="805" spans="2:21" s="96" customFormat="1" ht="15.75" customHeight="1" x14ac:dyDescent="0.25">
      <c r="G805" s="597"/>
      <c r="H805" s="940"/>
      <c r="I805" s="941"/>
      <c r="M805" s="1494"/>
      <c r="N805" s="1494"/>
      <c r="O805" s="1494"/>
      <c r="P805" s="1494"/>
      <c r="Q805" s="1494"/>
      <c r="R805" s="1494"/>
      <c r="S805" s="1494"/>
      <c r="T805" s="1494"/>
      <c r="U805" s="1494"/>
    </row>
    <row r="806" spans="2:21" s="96" customFormat="1" ht="15.75" customHeight="1" x14ac:dyDescent="0.25">
      <c r="G806" s="597"/>
      <c r="H806" s="940"/>
      <c r="I806" s="941"/>
      <c r="M806" s="1494"/>
      <c r="N806" s="1494"/>
      <c r="O806" s="1494"/>
      <c r="P806" s="1494"/>
      <c r="Q806" s="1494"/>
      <c r="R806" s="1494"/>
      <c r="S806" s="1494"/>
      <c r="T806" s="1494"/>
      <c r="U806" s="1494"/>
    </row>
    <row r="807" spans="2:21" s="96" customFormat="1" ht="15.75" customHeight="1" x14ac:dyDescent="0.25">
      <c r="G807" s="597"/>
      <c r="H807" s="940"/>
      <c r="I807" s="941"/>
      <c r="M807" s="1494"/>
      <c r="N807" s="1494"/>
      <c r="O807" s="1494"/>
      <c r="P807" s="1494"/>
      <c r="Q807" s="1494"/>
      <c r="R807" s="1494"/>
      <c r="S807" s="1494"/>
      <c r="T807" s="1494"/>
      <c r="U807" s="1494"/>
    </row>
    <row r="808" spans="2:21" ht="15.75" customHeight="1" x14ac:dyDescent="0.25">
      <c r="G808" s="597"/>
      <c r="H808" s="511"/>
      <c r="I808" s="512"/>
      <c r="M808" s="1494"/>
      <c r="N808" s="1494"/>
      <c r="O808" s="1494"/>
      <c r="P808" s="1494"/>
      <c r="Q808" s="1494"/>
      <c r="R808" s="1494"/>
      <c r="S808" s="2345"/>
      <c r="T808" s="2345"/>
      <c r="U808" s="2345"/>
    </row>
    <row r="809" spans="2:21" ht="15.75" customHeight="1" thickBot="1" x14ac:dyDescent="0.35">
      <c r="C809" s="248" t="s">
        <v>466</v>
      </c>
      <c r="D809" s="248"/>
      <c r="E809" s="248"/>
      <c r="F809" s="248"/>
      <c r="G809" s="131"/>
      <c r="M809" s="1494"/>
      <c r="N809" s="1494"/>
      <c r="O809" s="1494"/>
      <c r="P809" s="1494"/>
      <c r="Q809" s="1494"/>
      <c r="R809" s="1494"/>
      <c r="S809" s="2345"/>
      <c r="T809" s="2345"/>
      <c r="U809" s="2345"/>
    </row>
    <row r="810" spans="2:21" ht="15.75" customHeight="1" thickBot="1" x14ac:dyDescent="0.3">
      <c r="B810" s="95"/>
      <c r="C810" s="846" t="s">
        <v>1</v>
      </c>
      <c r="D810" s="847" t="s">
        <v>1015</v>
      </c>
      <c r="E810" s="847" t="s">
        <v>467</v>
      </c>
      <c r="F810" s="848" t="s">
        <v>989</v>
      </c>
      <c r="G810" s="848" t="s">
        <v>3</v>
      </c>
      <c r="M810" s="1494"/>
      <c r="N810" s="1468"/>
      <c r="O810" s="1468"/>
      <c r="P810" s="1468"/>
      <c r="Q810" s="1468"/>
      <c r="R810" s="1468"/>
      <c r="S810" s="1763"/>
      <c r="T810" s="1763"/>
      <c r="U810" s="1763"/>
    </row>
    <row r="811" spans="2:21" ht="15.75" customHeight="1" x14ac:dyDescent="0.25">
      <c r="B811" s="95"/>
      <c r="C811" s="849" t="s">
        <v>339</v>
      </c>
      <c r="D811" s="850" t="s">
        <v>1025</v>
      </c>
      <c r="E811" s="851" t="s">
        <v>468</v>
      </c>
      <c r="F811" s="2480" t="s">
        <v>1067</v>
      </c>
      <c r="G811" s="1247">
        <v>448.8</v>
      </c>
      <c r="H811" s="365"/>
      <c r="I811" s="365"/>
      <c r="J811" s="365"/>
      <c r="K811" s="365"/>
      <c r="M811" s="1494"/>
      <c r="N811" s="854"/>
      <c r="O811" s="854"/>
      <c r="P811" s="855"/>
      <c r="Q811" s="935"/>
      <c r="R811" s="935"/>
      <c r="S811" s="1428"/>
      <c r="T811" s="1428"/>
      <c r="U811" s="1428"/>
    </row>
    <row r="812" spans="2:21" ht="15.75" customHeight="1" x14ac:dyDescent="0.25">
      <c r="B812" s="95"/>
      <c r="C812" s="781" t="s">
        <v>340</v>
      </c>
      <c r="D812" s="782" t="s">
        <v>1026</v>
      </c>
      <c r="E812" s="786" t="s">
        <v>469</v>
      </c>
      <c r="F812" s="2451"/>
      <c r="G812" s="1248">
        <v>730.40000000000009</v>
      </c>
      <c r="H812" s="497"/>
      <c r="I812" s="497"/>
      <c r="J812" s="497"/>
      <c r="K812" s="497"/>
      <c r="M812" s="1494"/>
      <c r="N812" s="1422"/>
      <c r="O812" s="1422"/>
      <c r="P812" s="950"/>
      <c r="Q812" s="935"/>
      <c r="R812" s="935"/>
      <c r="S812" s="1428"/>
      <c r="T812" s="1428"/>
      <c r="U812" s="1428"/>
    </row>
    <row r="813" spans="2:21" ht="15.75" customHeight="1" x14ac:dyDescent="0.25">
      <c r="B813" s="95"/>
      <c r="C813" s="558" t="s">
        <v>341</v>
      </c>
      <c r="D813" s="595" t="s">
        <v>1027</v>
      </c>
      <c r="E813" s="693" t="s">
        <v>470</v>
      </c>
      <c r="F813" s="2451"/>
      <c r="G813" s="1249">
        <v>968</v>
      </c>
      <c r="H813" s="498"/>
      <c r="I813" s="502"/>
      <c r="J813" s="502"/>
      <c r="K813" s="502"/>
      <c r="M813" s="1494"/>
      <c r="N813" s="854"/>
      <c r="O813" s="854"/>
      <c r="P813" s="855"/>
      <c r="Q813" s="935"/>
      <c r="R813" s="935"/>
      <c r="S813" s="1428"/>
      <c r="T813" s="1428"/>
      <c r="U813" s="1428"/>
    </row>
    <row r="814" spans="2:21" ht="15.75" customHeight="1" x14ac:dyDescent="0.25">
      <c r="B814" s="95"/>
      <c r="C814" s="781" t="s">
        <v>342</v>
      </c>
      <c r="D814" s="782" t="s">
        <v>1148</v>
      </c>
      <c r="E814" s="786" t="s">
        <v>468</v>
      </c>
      <c r="F814" s="2451"/>
      <c r="G814" s="1248">
        <v>378.40000000000009</v>
      </c>
      <c r="H814" s="498"/>
      <c r="I814" s="502"/>
      <c r="J814" s="502"/>
      <c r="K814" s="502"/>
      <c r="M814" s="1494"/>
      <c r="N814" s="1422"/>
      <c r="O814" s="1422"/>
      <c r="P814" s="950"/>
      <c r="Q814" s="935"/>
      <c r="R814" s="935"/>
      <c r="S814" s="1428"/>
      <c r="T814" s="1428"/>
      <c r="U814" s="1428"/>
    </row>
    <row r="815" spans="2:21" ht="15.75" customHeight="1" x14ac:dyDescent="0.25">
      <c r="B815" s="95"/>
      <c r="C815" s="558" t="s">
        <v>343</v>
      </c>
      <c r="D815" s="595" t="s">
        <v>1149</v>
      </c>
      <c r="E815" s="693" t="s">
        <v>469</v>
      </c>
      <c r="F815" s="2451"/>
      <c r="G815" s="1249">
        <v>660.00000000000011</v>
      </c>
      <c r="H815" s="498"/>
      <c r="I815" s="502"/>
      <c r="J815" s="502"/>
      <c r="K815" s="502"/>
      <c r="M815" s="1494"/>
      <c r="N815" s="854"/>
      <c r="O815" s="854"/>
      <c r="P815" s="855"/>
      <c r="Q815" s="935"/>
      <c r="R815" s="935"/>
      <c r="S815" s="1428"/>
      <c r="T815" s="1428"/>
      <c r="U815" s="1428"/>
    </row>
    <row r="816" spans="2:21" ht="15.75" customHeight="1" x14ac:dyDescent="0.25">
      <c r="B816" s="95"/>
      <c r="C816" s="844" t="s">
        <v>344</v>
      </c>
      <c r="D816" s="845" t="s">
        <v>1150</v>
      </c>
      <c r="E816" s="792" t="s">
        <v>470</v>
      </c>
      <c r="F816" s="2451"/>
      <c r="G816" s="1250">
        <v>844.80000000000007</v>
      </c>
      <c r="H816" s="498"/>
      <c r="I816" s="502"/>
      <c r="J816" s="502"/>
      <c r="K816" s="502"/>
      <c r="M816" s="1494"/>
      <c r="N816" s="127"/>
      <c r="O816" s="1422"/>
      <c r="P816" s="950"/>
      <c r="Q816" s="935"/>
      <c r="R816" s="935"/>
      <c r="S816" s="1428"/>
      <c r="T816" s="1428"/>
      <c r="U816" s="1428"/>
    </row>
    <row r="817" spans="2:21" ht="15.75" customHeight="1" x14ac:dyDescent="0.25">
      <c r="B817" s="95"/>
      <c r="C817" s="857" t="s">
        <v>1310</v>
      </c>
      <c r="D817" s="852" t="s">
        <v>1152</v>
      </c>
      <c r="E817" s="794" t="s">
        <v>1153</v>
      </c>
      <c r="F817" s="2451"/>
      <c r="G817" s="1251">
        <v>1751.2</v>
      </c>
      <c r="H817" s="498"/>
      <c r="I817" s="502"/>
      <c r="J817" s="502"/>
      <c r="K817" s="502"/>
      <c r="M817" s="1494"/>
      <c r="N817" s="127"/>
      <c r="O817" s="1422"/>
      <c r="P817" s="950"/>
      <c r="Q817" s="935"/>
      <c r="R817" s="935"/>
      <c r="S817" s="1428"/>
      <c r="T817" s="1428"/>
      <c r="U817" s="1428"/>
    </row>
    <row r="818" spans="2:21" s="96" customFormat="1" ht="15.75" customHeight="1" thickBot="1" x14ac:dyDescent="0.3">
      <c r="B818" s="95"/>
      <c r="C818" s="132" t="s">
        <v>1311</v>
      </c>
      <c r="D818" s="783" t="s">
        <v>1151</v>
      </c>
      <c r="E818" s="787" t="s">
        <v>1153</v>
      </c>
      <c r="F818" s="2452"/>
      <c r="G818" s="1252">
        <v>1576.9600000000003</v>
      </c>
      <c r="H818" s="779"/>
      <c r="I818" s="780"/>
      <c r="J818" s="780"/>
      <c r="K818" s="780"/>
      <c r="M818" s="1494"/>
      <c r="N818" s="127"/>
      <c r="O818" s="1422"/>
      <c r="P818" s="950"/>
      <c r="Q818" s="935"/>
      <c r="R818" s="935"/>
      <c r="S818" s="1428"/>
      <c r="T818" s="1428"/>
      <c r="U818" s="1428"/>
    </row>
    <row r="819" spans="2:21" s="96" customFormat="1" ht="15.75" customHeight="1" x14ac:dyDescent="0.25">
      <c r="B819" s="95"/>
      <c r="C819" s="127"/>
      <c r="D819" s="939"/>
      <c r="E819" s="942"/>
      <c r="F819" s="298"/>
      <c r="G819" s="251"/>
      <c r="H819" s="938"/>
      <c r="I819" s="937"/>
      <c r="J819" s="937"/>
      <c r="K819" s="937"/>
      <c r="M819" s="1494"/>
      <c r="N819" s="127"/>
      <c r="O819" s="1422"/>
      <c r="P819" s="950"/>
      <c r="Q819" s="935"/>
      <c r="R819" s="935"/>
      <c r="S819" s="1428"/>
      <c r="T819" s="1428"/>
      <c r="U819" s="1428"/>
    </row>
    <row r="820" spans="2:21" s="96" customFormat="1" ht="15.75" customHeight="1" x14ac:dyDescent="0.25">
      <c r="B820" s="95"/>
      <c r="C820" s="127"/>
      <c r="D820" s="939"/>
      <c r="E820" s="942"/>
      <c r="F820" s="298"/>
      <c r="G820" s="251"/>
      <c r="H820" s="938"/>
      <c r="I820" s="937"/>
      <c r="J820" s="937"/>
      <c r="K820" s="937"/>
      <c r="M820" s="1494"/>
      <c r="N820" s="127"/>
      <c r="O820" s="1422"/>
      <c r="P820" s="950"/>
      <c r="Q820" s="935"/>
      <c r="R820" s="935"/>
      <c r="S820" s="1428"/>
      <c r="T820" s="1428"/>
      <c r="U820" s="1428"/>
    </row>
    <row r="821" spans="2:21" s="96" customFormat="1" ht="15.75" customHeight="1" x14ac:dyDescent="0.25">
      <c r="B821" s="95"/>
      <c r="C821" s="127"/>
      <c r="D821" s="939"/>
      <c r="E821" s="942"/>
      <c r="F821" s="298"/>
      <c r="G821" s="251"/>
      <c r="H821" s="938"/>
      <c r="I821" s="937"/>
      <c r="J821" s="937"/>
      <c r="K821" s="937"/>
      <c r="M821" s="1494"/>
      <c r="N821" s="127"/>
      <c r="O821" s="1422"/>
      <c r="P821" s="950"/>
      <c r="Q821" s="935"/>
      <c r="R821" s="935"/>
      <c r="S821" s="1494"/>
      <c r="T821" s="1494"/>
      <c r="U821" s="1494"/>
    </row>
    <row r="822" spans="2:21" s="96" customFormat="1" ht="15.75" customHeight="1" x14ac:dyDescent="0.25">
      <c r="B822" s="95"/>
      <c r="C822" s="127"/>
      <c r="D822" s="939"/>
      <c r="E822" s="942"/>
      <c r="F822" s="298"/>
      <c r="G822" s="251"/>
      <c r="H822" s="938"/>
      <c r="I822" s="937"/>
      <c r="J822" s="937"/>
      <c r="K822" s="937"/>
      <c r="M822" s="1494"/>
      <c r="N822" s="127"/>
      <c r="O822" s="1422"/>
      <c r="P822" s="950"/>
      <c r="Q822" s="935"/>
      <c r="R822" s="935"/>
      <c r="S822" s="1494"/>
      <c r="T822" s="1494"/>
      <c r="U822" s="1494"/>
    </row>
    <row r="823" spans="2:21" s="96" customFormat="1" ht="15.75" customHeight="1" x14ac:dyDescent="0.25">
      <c r="B823" s="95"/>
      <c r="C823" s="127"/>
      <c r="D823" s="939"/>
      <c r="E823" s="942"/>
      <c r="F823" s="298"/>
      <c r="G823" s="251"/>
      <c r="H823" s="938"/>
      <c r="I823" s="937"/>
      <c r="J823" s="937"/>
      <c r="K823" s="937"/>
      <c r="M823" s="1494"/>
      <c r="N823" s="127"/>
      <c r="O823" s="1422"/>
      <c r="P823" s="950"/>
      <c r="Q823" s="935"/>
      <c r="R823" s="935"/>
      <c r="S823" s="1494"/>
      <c r="T823" s="1494"/>
      <c r="U823" s="1494"/>
    </row>
    <row r="824" spans="2:21" s="96" customFormat="1" ht="15.75" customHeight="1" x14ac:dyDescent="0.25">
      <c r="B824" s="95"/>
      <c r="C824" s="127"/>
      <c r="D824" s="943"/>
      <c r="E824" s="950"/>
      <c r="F824" s="298"/>
      <c r="G824" s="251"/>
      <c r="H824" s="944"/>
      <c r="I824" s="945"/>
      <c r="J824" s="945"/>
      <c r="K824" s="945"/>
      <c r="M824" s="1494"/>
      <c r="N824" s="127"/>
      <c r="O824" s="1422"/>
      <c r="P824" s="950"/>
      <c r="Q824" s="935"/>
      <c r="R824" s="935"/>
      <c r="S824" s="1494"/>
      <c r="T824" s="1494"/>
      <c r="U824" s="1494"/>
    </row>
    <row r="825" spans="2:21" s="96" customFormat="1" ht="15.75" customHeight="1" x14ac:dyDescent="0.25">
      <c r="B825" s="95"/>
      <c r="C825" s="127"/>
      <c r="D825" s="943"/>
      <c r="E825" s="950"/>
      <c r="F825" s="298"/>
      <c r="G825" s="251"/>
      <c r="H825" s="944"/>
      <c r="I825" s="945"/>
      <c r="J825" s="945"/>
      <c r="K825" s="945"/>
      <c r="M825" s="1494"/>
      <c r="N825" s="127"/>
      <c r="O825" s="1422"/>
      <c r="P825" s="950"/>
      <c r="Q825" s="935"/>
      <c r="R825" s="935"/>
      <c r="S825" s="1494"/>
      <c r="T825" s="1494"/>
      <c r="U825" s="1494"/>
    </row>
    <row r="826" spans="2:21" ht="15.75" customHeight="1" x14ac:dyDescent="0.25">
      <c r="B826" s="95"/>
      <c r="G826" s="341"/>
      <c r="H826" s="498"/>
      <c r="I826" s="502"/>
      <c r="J826" s="502"/>
      <c r="K826" s="502"/>
      <c r="M826" s="1494"/>
      <c r="N826" s="1494"/>
      <c r="O826" s="1494"/>
      <c r="P826" s="1494"/>
      <c r="Q826" s="1494"/>
      <c r="R826" s="1494"/>
      <c r="S826" s="1494"/>
      <c r="T826" s="1494"/>
      <c r="U826" s="1494"/>
    </row>
    <row r="827" spans="2:21" ht="15.75" customHeight="1" thickBot="1" x14ac:dyDescent="0.35">
      <c r="B827" s="95"/>
      <c r="C827" s="2281" t="s">
        <v>850</v>
      </c>
      <c r="D827" s="2281"/>
      <c r="E827" s="2281"/>
      <c r="F827" s="2281"/>
      <c r="G827" s="2281"/>
      <c r="M827" s="1494"/>
      <c r="N827" s="1494"/>
      <c r="O827" s="1494"/>
      <c r="P827" s="1494"/>
      <c r="Q827" s="1494"/>
      <c r="R827" s="1494"/>
      <c r="S827" s="1494"/>
      <c r="T827" s="1494"/>
      <c r="U827" s="1494"/>
    </row>
    <row r="828" spans="2:21" ht="15.75" customHeight="1" x14ac:dyDescent="0.25">
      <c r="B828" s="95"/>
      <c r="C828" s="529" t="s">
        <v>1</v>
      </c>
      <c r="D828" s="572" t="s">
        <v>1015</v>
      </c>
      <c r="E828" s="572" t="s">
        <v>73</v>
      </c>
      <c r="F828" s="574" t="s">
        <v>472</v>
      </c>
      <c r="G828" s="573" t="s">
        <v>686</v>
      </c>
      <c r="M828" s="1494"/>
      <c r="N828" s="1468"/>
      <c r="O828" s="1468"/>
      <c r="P828" s="1468"/>
      <c r="Q828" s="1468"/>
      <c r="R828" s="1468"/>
      <c r="S828" s="1494"/>
      <c r="T828" s="1494"/>
      <c r="U828" s="1494"/>
    </row>
    <row r="829" spans="2:21" ht="15.75" customHeight="1" thickBot="1" x14ac:dyDescent="0.3">
      <c r="B829" s="95"/>
      <c r="C829" s="733" t="s">
        <v>851</v>
      </c>
      <c r="D829" s="776" t="s">
        <v>1028</v>
      </c>
      <c r="E829" s="776">
        <v>100</v>
      </c>
      <c r="F829" s="554" t="s">
        <v>852</v>
      </c>
      <c r="G829" s="1178">
        <v>448.80000000000007</v>
      </c>
      <c r="H829" s="96"/>
      <c r="M829" s="1494"/>
      <c r="N829" s="854"/>
      <c r="O829" s="853"/>
      <c r="P829" s="853"/>
      <c r="Q829" s="854"/>
      <c r="R829" s="1813"/>
      <c r="S829" s="1494"/>
      <c r="T829" s="1494"/>
      <c r="U829" s="1494"/>
    </row>
    <row r="830" spans="2:21" ht="15.75" customHeight="1" x14ac:dyDescent="0.25">
      <c r="B830" s="95"/>
      <c r="G830" s="568"/>
      <c r="H830" s="513"/>
      <c r="M830" s="1494"/>
      <c r="N830" s="1494"/>
      <c r="O830" s="1494"/>
      <c r="P830" s="1494"/>
      <c r="Q830" s="1494"/>
      <c r="R830" s="1494"/>
      <c r="S830" s="1494"/>
      <c r="T830" s="1494"/>
      <c r="U830" s="1494"/>
    </row>
    <row r="831" spans="2:21" ht="15.75" customHeight="1" x14ac:dyDescent="0.25">
      <c r="B831" s="95"/>
      <c r="G831" s="532"/>
      <c r="H831" s="532"/>
      <c r="M831" s="1494"/>
      <c r="N831" s="1494"/>
      <c r="O831" s="1494"/>
      <c r="P831" s="1494"/>
      <c r="Q831" s="1494"/>
      <c r="R831" s="1494"/>
      <c r="S831" s="1494"/>
      <c r="T831" s="1494"/>
      <c r="U831" s="1494"/>
    </row>
    <row r="832" spans="2:21" ht="15.75" customHeight="1" x14ac:dyDescent="0.25">
      <c r="B832" s="95"/>
      <c r="G832" s="131"/>
      <c r="H832" s="131"/>
      <c r="M832" s="1494"/>
      <c r="N832" s="1494"/>
      <c r="O832" s="1494"/>
      <c r="P832" s="1494"/>
      <c r="Q832" s="1494"/>
      <c r="R832" s="1494"/>
      <c r="S832" s="1494"/>
      <c r="T832" s="1494"/>
      <c r="U832" s="1494"/>
    </row>
    <row r="833" spans="2:21" ht="15.75" customHeight="1" x14ac:dyDescent="0.25">
      <c r="B833" s="95"/>
      <c r="G833" s="497"/>
      <c r="H833" s="497"/>
      <c r="M833" s="1494"/>
      <c r="N833" s="1494"/>
      <c r="O833" s="1494"/>
      <c r="P833" s="1494"/>
      <c r="Q833" s="1494"/>
      <c r="R833" s="1494"/>
      <c r="S833" s="1494"/>
      <c r="T833" s="1494"/>
      <c r="U833" s="1494"/>
    </row>
    <row r="834" spans="2:21" ht="15.75" customHeight="1" x14ac:dyDescent="0.25">
      <c r="B834" s="95"/>
      <c r="G834" s="531"/>
      <c r="H834" s="531"/>
      <c r="M834" s="1494"/>
      <c r="N834" s="1494"/>
      <c r="O834" s="1494"/>
      <c r="P834" s="1494"/>
      <c r="Q834" s="1494"/>
      <c r="R834" s="1494"/>
      <c r="S834" s="1494"/>
      <c r="T834" s="1494"/>
      <c r="U834" s="1494"/>
    </row>
    <row r="835" spans="2:21" ht="15.75" customHeight="1" x14ac:dyDescent="0.25">
      <c r="B835" s="95"/>
      <c r="M835" s="1494"/>
      <c r="N835" s="1494"/>
      <c r="O835" s="1494"/>
      <c r="P835" s="1494"/>
      <c r="Q835" s="1494"/>
      <c r="R835" s="1494"/>
      <c r="S835" s="1494"/>
      <c r="T835" s="1494"/>
      <c r="U835" s="1494"/>
    </row>
    <row r="836" spans="2:21" ht="15.75" customHeight="1" x14ac:dyDescent="0.25">
      <c r="M836" s="1494"/>
      <c r="N836" s="1494"/>
      <c r="O836" s="1494"/>
      <c r="P836" s="1494"/>
      <c r="Q836" s="1494"/>
      <c r="R836" s="1494"/>
      <c r="S836" s="1494"/>
      <c r="T836" s="1494"/>
      <c r="U836" s="1494"/>
    </row>
    <row r="837" spans="2:21" ht="15.75" customHeight="1" x14ac:dyDescent="0.25">
      <c r="M837" s="1494"/>
      <c r="N837" s="1494"/>
      <c r="O837" s="1494"/>
      <c r="P837" s="1494"/>
      <c r="Q837" s="1494"/>
      <c r="R837" s="1494"/>
      <c r="S837" s="1494"/>
      <c r="T837" s="1494"/>
      <c r="U837" s="1494"/>
    </row>
    <row r="838" spans="2:21" ht="15.75" customHeight="1" x14ac:dyDescent="0.25">
      <c r="M838" s="1494"/>
      <c r="N838" s="1494"/>
      <c r="O838" s="1494"/>
      <c r="P838" s="1494"/>
      <c r="Q838" s="1494"/>
      <c r="R838" s="1494"/>
      <c r="S838" s="1494"/>
      <c r="T838" s="1494"/>
      <c r="U838" s="1494"/>
    </row>
    <row r="839" spans="2:21" ht="15.75" customHeight="1" x14ac:dyDescent="0.25">
      <c r="M839" s="1494"/>
      <c r="N839" s="1494"/>
      <c r="O839" s="1494"/>
      <c r="P839" s="1494"/>
      <c r="Q839" s="1494"/>
      <c r="R839" s="1494"/>
      <c r="S839" s="1494"/>
      <c r="T839" s="1494"/>
      <c r="U839" s="1494"/>
    </row>
    <row r="840" spans="2:21" ht="15.75" customHeight="1" x14ac:dyDescent="0.25">
      <c r="I840" s="96"/>
      <c r="M840" s="1494"/>
      <c r="N840" s="1494"/>
      <c r="O840" s="1494"/>
      <c r="P840" s="1494"/>
      <c r="Q840" s="1494"/>
      <c r="R840" s="1494"/>
      <c r="S840" s="1494"/>
      <c r="T840" s="1494"/>
      <c r="U840" s="1494"/>
    </row>
    <row r="841" spans="2:21" ht="15.75" customHeight="1" x14ac:dyDescent="0.25">
      <c r="I841" s="96"/>
      <c r="M841" s="1494"/>
      <c r="N841" s="1494"/>
      <c r="O841" s="1494"/>
      <c r="P841" s="1494"/>
      <c r="Q841" s="1494"/>
      <c r="R841" s="1494"/>
      <c r="S841" s="1494"/>
      <c r="T841" s="1494"/>
      <c r="U841" s="1494"/>
    </row>
    <row r="842" spans="2:21" ht="15.75" customHeight="1" x14ac:dyDescent="0.25">
      <c r="I842" s="96"/>
      <c r="M842" s="1494"/>
      <c r="N842" s="1494"/>
      <c r="O842" s="1494"/>
      <c r="P842" s="1494"/>
      <c r="Q842" s="1494"/>
      <c r="R842" s="1494"/>
      <c r="S842" s="1494"/>
      <c r="T842" s="1494"/>
      <c r="U842" s="1494"/>
    </row>
    <row r="843" spans="2:21" ht="15.75" customHeight="1" x14ac:dyDescent="0.25">
      <c r="I843" s="96"/>
      <c r="M843" s="1494"/>
      <c r="N843" s="1494"/>
      <c r="O843" s="1494"/>
      <c r="P843" s="1494"/>
      <c r="Q843" s="1494"/>
      <c r="R843" s="1494"/>
      <c r="S843" s="1494"/>
      <c r="T843" s="1494"/>
      <c r="U843" s="1494"/>
    </row>
    <row r="844" spans="2:21" ht="15.75" customHeight="1" x14ac:dyDescent="0.25">
      <c r="I844" s="96"/>
      <c r="M844" s="1494"/>
      <c r="N844" s="1494"/>
      <c r="O844" s="1494"/>
      <c r="P844" s="1494"/>
      <c r="Q844" s="1494"/>
      <c r="R844" s="1494"/>
      <c r="S844" s="1494"/>
      <c r="T844" s="1494"/>
      <c r="U844" s="1494"/>
    </row>
    <row r="845" spans="2:21" ht="15.75" customHeight="1" x14ac:dyDescent="0.25">
      <c r="I845" s="96"/>
      <c r="M845" s="1494"/>
      <c r="N845" s="1494"/>
      <c r="O845" s="1494"/>
      <c r="P845" s="1494"/>
      <c r="Q845" s="1494"/>
      <c r="R845" s="1494"/>
      <c r="S845" s="1494"/>
      <c r="T845" s="1494"/>
      <c r="U845" s="1494"/>
    </row>
    <row r="846" spans="2:21" ht="15.75" customHeight="1" x14ac:dyDescent="0.25">
      <c r="I846" s="96"/>
      <c r="M846" s="1494"/>
      <c r="N846" s="1494"/>
      <c r="O846" s="1494"/>
      <c r="P846" s="1494"/>
      <c r="Q846" s="1494"/>
      <c r="R846" s="1494"/>
      <c r="S846" s="1494"/>
      <c r="T846" s="1494"/>
      <c r="U846" s="1494"/>
    </row>
    <row r="847" spans="2:21" ht="15.75" customHeight="1" x14ac:dyDescent="0.25">
      <c r="C847" s="504"/>
      <c r="I847" s="96"/>
      <c r="J847" s="96"/>
      <c r="K847" s="96"/>
      <c r="M847" s="1494"/>
      <c r="N847" s="1494"/>
      <c r="O847" s="1494"/>
      <c r="P847" s="1494"/>
      <c r="Q847" s="1494"/>
      <c r="R847" s="1494"/>
      <c r="S847" s="1494"/>
      <c r="T847" s="1494"/>
      <c r="U847" s="1494"/>
    </row>
    <row r="848" spans="2:21" ht="15.75" customHeight="1" x14ac:dyDescent="0.25">
      <c r="I848" s="96"/>
      <c r="J848" s="96"/>
      <c r="K848" s="96"/>
      <c r="M848" s="1494"/>
      <c r="N848" s="1494"/>
      <c r="O848" s="1494"/>
      <c r="P848" s="1494"/>
      <c r="Q848" s="1494"/>
      <c r="R848" s="1494"/>
      <c r="S848" s="1494"/>
      <c r="T848" s="1494"/>
      <c r="U848" s="1494"/>
    </row>
    <row r="849" spans="13:21" ht="15.75" customHeight="1" x14ac:dyDescent="0.25">
      <c r="M849" s="1494"/>
      <c r="N849" s="1494"/>
      <c r="O849" s="1494"/>
      <c r="P849" s="1494"/>
      <c r="Q849" s="1494"/>
      <c r="R849" s="1494"/>
      <c r="S849" s="1494"/>
      <c r="T849" s="1494"/>
      <c r="U849" s="1494"/>
    </row>
    <row r="850" spans="13:21" ht="15.75" customHeight="1" x14ac:dyDescent="0.25">
      <c r="M850" s="1494"/>
      <c r="N850" s="1494"/>
      <c r="O850" s="1494"/>
      <c r="P850" s="1494"/>
      <c r="Q850" s="1494"/>
      <c r="R850" s="1494"/>
      <c r="S850" s="1494"/>
      <c r="T850" s="1494"/>
      <c r="U850" s="1494"/>
    </row>
    <row r="851" spans="13:21" ht="15.75" customHeight="1" x14ac:dyDescent="0.25">
      <c r="M851" s="1494"/>
      <c r="N851" s="1494"/>
      <c r="O851" s="1494"/>
      <c r="P851" s="1494"/>
      <c r="Q851" s="1494"/>
      <c r="R851" s="1494"/>
      <c r="S851" s="1494"/>
      <c r="T851" s="1494"/>
      <c r="U851" s="1494"/>
    </row>
    <row r="852" spans="13:21" ht="15.75" customHeight="1" x14ac:dyDescent="0.25">
      <c r="M852" s="1494"/>
      <c r="N852" s="1494"/>
      <c r="O852" s="1494"/>
      <c r="P852" s="1494"/>
      <c r="Q852" s="1494"/>
      <c r="R852" s="1494"/>
      <c r="S852" s="1494"/>
      <c r="T852" s="1494"/>
      <c r="U852" s="1494"/>
    </row>
    <row r="853" spans="13:21" ht="15.75" customHeight="1" x14ac:dyDescent="0.25">
      <c r="M853" s="1494"/>
      <c r="N853" s="1494"/>
      <c r="O853" s="1494"/>
      <c r="P853" s="1494"/>
      <c r="Q853" s="1494"/>
      <c r="R853" s="1494"/>
      <c r="S853" s="1494"/>
      <c r="T853" s="1494"/>
      <c r="U853" s="1494"/>
    </row>
    <row r="854" spans="13:21" ht="15.75" customHeight="1" x14ac:dyDescent="0.25">
      <c r="M854" s="1494"/>
      <c r="N854" s="1494"/>
      <c r="O854" s="1494"/>
      <c r="P854" s="1494"/>
      <c r="Q854" s="1494"/>
      <c r="R854" s="1494"/>
      <c r="S854" s="1494"/>
      <c r="T854" s="1494"/>
      <c r="U854" s="1494"/>
    </row>
    <row r="855" spans="13:21" ht="15.75" customHeight="1" x14ac:dyDescent="0.25">
      <c r="M855" s="1494"/>
      <c r="N855" s="1494"/>
      <c r="O855" s="1494"/>
      <c r="P855" s="1494"/>
      <c r="Q855" s="1494"/>
      <c r="R855" s="1494"/>
      <c r="S855" s="1494"/>
      <c r="T855" s="1494"/>
      <c r="U855" s="1494"/>
    </row>
    <row r="856" spans="13:21" ht="15.75" customHeight="1" x14ac:dyDescent="0.25">
      <c r="M856" s="1494"/>
      <c r="N856" s="1494"/>
      <c r="O856" s="1494"/>
      <c r="P856" s="1494"/>
      <c r="Q856" s="1494"/>
      <c r="R856" s="1494"/>
      <c r="S856" s="1494"/>
      <c r="T856" s="1494"/>
      <c r="U856" s="1494"/>
    </row>
    <row r="857" spans="13:21" ht="15.75" customHeight="1" x14ac:dyDescent="0.25">
      <c r="M857" s="1494"/>
      <c r="N857" s="1494"/>
      <c r="O857" s="1494"/>
      <c r="P857" s="1494"/>
      <c r="Q857" s="1494"/>
      <c r="R857" s="1494"/>
      <c r="S857" s="1494"/>
      <c r="T857" s="1494"/>
      <c r="U857" s="1494"/>
    </row>
    <row r="858" spans="13:21" ht="15.75" customHeight="1" x14ac:dyDescent="0.25">
      <c r="M858" s="1494"/>
      <c r="N858" s="1494"/>
      <c r="O858" s="1494"/>
      <c r="P858" s="1494"/>
      <c r="Q858" s="1494"/>
      <c r="R858" s="1494"/>
      <c r="S858" s="1494"/>
      <c r="T858" s="1494"/>
      <c r="U858" s="1494"/>
    </row>
    <row r="859" spans="13:21" ht="15.75" customHeight="1" x14ac:dyDescent="0.25">
      <c r="M859" s="1494"/>
      <c r="N859" s="1494"/>
      <c r="O859" s="1494"/>
      <c r="P859" s="1494"/>
      <c r="Q859" s="1494"/>
      <c r="R859" s="1494"/>
      <c r="S859" s="1494"/>
      <c r="T859" s="1494"/>
      <c r="U859" s="1494"/>
    </row>
    <row r="860" spans="13:21" ht="15.75" customHeight="1" x14ac:dyDescent="0.25">
      <c r="M860" s="1494"/>
      <c r="N860" s="1494"/>
      <c r="O860" s="1494"/>
      <c r="P860" s="1494"/>
      <c r="Q860" s="1494"/>
      <c r="R860" s="1494"/>
      <c r="S860" s="1494"/>
      <c r="T860" s="1494"/>
      <c r="U860" s="1494"/>
    </row>
    <row r="861" spans="13:21" ht="15.75" customHeight="1" x14ac:dyDescent="0.25">
      <c r="M861" s="1494"/>
      <c r="N861" s="1494"/>
      <c r="O861" s="1494"/>
      <c r="P861" s="1494"/>
      <c r="Q861" s="1494"/>
      <c r="R861" s="1494"/>
      <c r="S861" s="1494"/>
      <c r="T861" s="1494"/>
      <c r="U861" s="1494"/>
    </row>
    <row r="862" spans="13:21" ht="15" customHeight="1" x14ac:dyDescent="0.25">
      <c r="M862" s="1494"/>
      <c r="N862" s="1494"/>
      <c r="O862" s="1494"/>
      <c r="P862" s="1494"/>
      <c r="Q862" s="1494"/>
      <c r="R862" s="1494"/>
      <c r="S862" s="1494"/>
      <c r="T862" s="1494"/>
      <c r="U862" s="1494"/>
    </row>
    <row r="863" spans="13:21" ht="15" customHeight="1" x14ac:dyDescent="0.25">
      <c r="M863" s="1494"/>
      <c r="N863" s="1494"/>
      <c r="O863" s="1494"/>
      <c r="P863" s="1494"/>
      <c r="Q863" s="1494"/>
      <c r="R863" s="1494"/>
      <c r="S863" s="1494"/>
      <c r="T863" s="1494"/>
      <c r="U863" s="1494"/>
    </row>
    <row r="864" spans="13:21" ht="15" customHeight="1" x14ac:dyDescent="0.25">
      <c r="M864" s="1494"/>
      <c r="N864" s="1494"/>
      <c r="O864" s="1494"/>
      <c r="P864" s="1494"/>
      <c r="Q864" s="1494"/>
      <c r="R864" s="1494"/>
      <c r="S864" s="1494"/>
      <c r="T864" s="1494"/>
      <c r="U864" s="1494"/>
    </row>
    <row r="865" spans="2:21" ht="15" customHeight="1" x14ac:dyDescent="0.25">
      <c r="M865" s="1494"/>
      <c r="N865" s="1494"/>
      <c r="O865" s="1494"/>
      <c r="P865" s="1494"/>
      <c r="Q865" s="1494"/>
      <c r="R865" s="1494"/>
      <c r="S865" s="1494"/>
      <c r="T865" s="1494"/>
      <c r="U865" s="1494"/>
    </row>
    <row r="866" spans="2:21" ht="15" customHeight="1" x14ac:dyDescent="0.25">
      <c r="M866" s="1494"/>
      <c r="N866" s="1494"/>
      <c r="O866" s="1494"/>
      <c r="P866" s="1494"/>
      <c r="Q866" s="1494"/>
      <c r="R866" s="1494"/>
      <c r="S866" s="1494"/>
      <c r="T866" s="1494"/>
      <c r="U866" s="1494"/>
    </row>
    <row r="867" spans="2:21" ht="15" customHeight="1" x14ac:dyDescent="0.25">
      <c r="M867" s="1494"/>
      <c r="N867" s="1494"/>
      <c r="O867" s="1494"/>
      <c r="P867" s="1494"/>
      <c r="Q867" s="1494"/>
      <c r="R867" s="1494"/>
      <c r="S867" s="1494"/>
      <c r="T867" s="1494"/>
      <c r="U867" s="1494"/>
    </row>
    <row r="868" spans="2:21" ht="15" customHeight="1" x14ac:dyDescent="0.25">
      <c r="M868" s="1494"/>
      <c r="N868" s="1494"/>
      <c r="O868" s="1494"/>
      <c r="P868" s="1494"/>
      <c r="Q868" s="1494"/>
      <c r="R868" s="1494"/>
      <c r="S868" s="1494"/>
      <c r="T868" s="1494"/>
      <c r="U868" s="1494"/>
    </row>
    <row r="869" spans="2:21" ht="15" customHeight="1" x14ac:dyDescent="0.25">
      <c r="M869" s="1494"/>
      <c r="N869" s="1494"/>
      <c r="O869" s="1494"/>
      <c r="P869" s="1494"/>
      <c r="Q869" s="1494"/>
      <c r="R869" s="1494"/>
      <c r="S869" s="1494"/>
      <c r="T869" s="1494"/>
      <c r="U869" s="1494"/>
    </row>
    <row r="870" spans="2:21" ht="15" customHeight="1" x14ac:dyDescent="0.25"/>
    <row r="871" spans="2:21" ht="15" customHeight="1" x14ac:dyDescent="0.25"/>
    <row r="872" spans="2:21" ht="15" customHeight="1" x14ac:dyDescent="0.25">
      <c r="B872" s="510"/>
      <c r="C872" s="510"/>
      <c r="D872" s="510"/>
      <c r="E872" s="510"/>
    </row>
    <row r="873" spans="2:21" ht="15" customHeight="1" x14ac:dyDescent="0.25">
      <c r="B873" s="508"/>
      <c r="C873" s="508"/>
      <c r="D873" s="508"/>
      <c r="E873" s="508"/>
    </row>
    <row r="874" spans="2:21" ht="15" customHeight="1" x14ac:dyDescent="0.25">
      <c r="B874" s="508"/>
      <c r="C874" s="508"/>
      <c r="D874" s="508"/>
      <c r="E874" s="508"/>
    </row>
    <row r="875" spans="2:21" ht="15" customHeight="1" x14ac:dyDescent="0.25">
      <c r="B875" s="508"/>
      <c r="C875" s="508"/>
      <c r="D875" s="508"/>
      <c r="E875" s="508"/>
    </row>
    <row r="876" spans="2:21" ht="15" customHeight="1" x14ac:dyDescent="0.25">
      <c r="B876" s="508"/>
      <c r="C876" s="508"/>
      <c r="D876" s="508"/>
      <c r="E876" s="508"/>
    </row>
    <row r="877" spans="2:21" ht="15" customHeight="1" x14ac:dyDescent="0.25">
      <c r="B877" s="508"/>
      <c r="C877" s="508"/>
      <c r="D877" s="508"/>
      <c r="E877" s="508"/>
    </row>
    <row r="878" spans="2:21" ht="15" customHeight="1" x14ac:dyDescent="0.25"/>
    <row r="879" spans="2:21" ht="15" customHeight="1" x14ac:dyDescent="0.25"/>
    <row r="880" spans="2:21" ht="15" customHeight="1" x14ac:dyDescent="0.25"/>
    <row r="881" ht="15" customHeight="1" x14ac:dyDescent="0.25"/>
  </sheetData>
  <mergeCells count="421">
    <mergeCell ref="C617:G617"/>
    <mergeCell ref="D618:E618"/>
    <mergeCell ref="D619:E619"/>
    <mergeCell ref="F619:F622"/>
    <mergeCell ref="D620:E620"/>
    <mergeCell ref="C531:I531"/>
    <mergeCell ref="C532:C534"/>
    <mergeCell ref="D532:G532"/>
    <mergeCell ref="D533:G533"/>
    <mergeCell ref="C610:C612"/>
    <mergeCell ref="D610:G610"/>
    <mergeCell ref="D611:G611"/>
    <mergeCell ref="D579:E579"/>
    <mergeCell ref="F579:F580"/>
    <mergeCell ref="D580:E580"/>
    <mergeCell ref="D572:E572"/>
    <mergeCell ref="D573:E573"/>
    <mergeCell ref="C560:G560"/>
    <mergeCell ref="D561:E561"/>
    <mergeCell ref="D562:E562"/>
    <mergeCell ref="F562:F563"/>
    <mergeCell ref="D563:E563"/>
    <mergeCell ref="C566:D566"/>
    <mergeCell ref="D577:E577"/>
    <mergeCell ref="C827:G827"/>
    <mergeCell ref="C781:G781"/>
    <mergeCell ref="C709:C711"/>
    <mergeCell ref="D709:F709"/>
    <mergeCell ref="D710:F710"/>
    <mergeCell ref="C672:G672"/>
    <mergeCell ref="C691:C693"/>
    <mergeCell ref="D691:G691"/>
    <mergeCell ref="D692:G692"/>
    <mergeCell ref="D717:D718"/>
    <mergeCell ref="D719:D720"/>
    <mergeCell ref="D721:D723"/>
    <mergeCell ref="D724:D725"/>
    <mergeCell ref="G709:G710"/>
    <mergeCell ref="F811:F818"/>
    <mergeCell ref="F771:F773"/>
    <mergeCell ref="F783:F788"/>
    <mergeCell ref="C699:G699"/>
    <mergeCell ref="C700:C702"/>
    <mergeCell ref="D700:G700"/>
    <mergeCell ref="C733:F733"/>
    <mergeCell ref="D701:G701"/>
    <mergeCell ref="C708:F708"/>
    <mergeCell ref="C751:F751"/>
    <mergeCell ref="G641:G643"/>
    <mergeCell ref="G644:G646"/>
    <mergeCell ref="G647:G649"/>
    <mergeCell ref="O336:R336"/>
    <mergeCell ref="H195:H196"/>
    <mergeCell ref="C601:I601"/>
    <mergeCell ref="C602:C604"/>
    <mergeCell ref="D602:G602"/>
    <mergeCell ref="D603:G603"/>
    <mergeCell ref="C583:G583"/>
    <mergeCell ref="C584:C586"/>
    <mergeCell ref="D584:G584"/>
    <mergeCell ref="D585:G585"/>
    <mergeCell ref="C591:G591"/>
    <mergeCell ref="C592:C594"/>
    <mergeCell ref="D592:G592"/>
    <mergeCell ref="D593:G593"/>
    <mergeCell ref="E483:F483"/>
    <mergeCell ref="E484:F484"/>
    <mergeCell ref="E485:F485"/>
    <mergeCell ref="E481:F482"/>
    <mergeCell ref="D505:D507"/>
    <mergeCell ref="C497:C499"/>
    <mergeCell ref="D497:D499"/>
    <mergeCell ref="N274:N276"/>
    <mergeCell ref="O274:R274"/>
    <mergeCell ref="O275:R275"/>
    <mergeCell ref="N195:N196"/>
    <mergeCell ref="O195:O196"/>
    <mergeCell ref="P195:P196"/>
    <mergeCell ref="Q195:Q196"/>
    <mergeCell ref="R195:R196"/>
    <mergeCell ref="P481:Q482"/>
    <mergeCell ref="N290:N292"/>
    <mergeCell ref="O290:R290"/>
    <mergeCell ref="O291:R291"/>
    <mergeCell ref="N305:N307"/>
    <mergeCell ref="O305:R305"/>
    <mergeCell ref="O306:R306"/>
    <mergeCell ref="N320:N322"/>
    <mergeCell ref="O320:R320"/>
    <mergeCell ref="O321:R321"/>
    <mergeCell ref="N417:N419"/>
    <mergeCell ref="O417:R417"/>
    <mergeCell ref="N335:N337"/>
    <mergeCell ref="O335:R335"/>
    <mergeCell ref="P490:R490"/>
    <mergeCell ref="P505:R505"/>
    <mergeCell ref="P506:R506"/>
    <mergeCell ref="P483:Q483"/>
    <mergeCell ref="P484:Q484"/>
    <mergeCell ref="P485:Q485"/>
    <mergeCell ref="O505:O507"/>
    <mergeCell ref="N505:N507"/>
    <mergeCell ref="N481:N482"/>
    <mergeCell ref="O481:O482"/>
    <mergeCell ref="R481:R482"/>
    <mergeCell ref="P486:Q486"/>
    <mergeCell ref="O483:O486"/>
    <mergeCell ref="N497:N499"/>
    <mergeCell ref="O497:O499"/>
    <mergeCell ref="N351:N353"/>
    <mergeCell ref="N443:N445"/>
    <mergeCell ref="O443:R443"/>
    <mergeCell ref="O444:R444"/>
    <mergeCell ref="N453:N455"/>
    <mergeCell ref="O453:R453"/>
    <mergeCell ref="F577:F578"/>
    <mergeCell ref="D578:E578"/>
    <mergeCell ref="F568:F573"/>
    <mergeCell ref="E498:G498"/>
    <mergeCell ref="C504:H504"/>
    <mergeCell ref="E505:G505"/>
    <mergeCell ref="E506:G506"/>
    <mergeCell ref="C513:G513"/>
    <mergeCell ref="D574:E574"/>
    <mergeCell ref="D575:E575"/>
    <mergeCell ref="F575:F576"/>
    <mergeCell ref="D576:E576"/>
    <mergeCell ref="D552:E552"/>
    <mergeCell ref="D553:E553"/>
    <mergeCell ref="D554:E554"/>
    <mergeCell ref="D555:E555"/>
    <mergeCell ref="D556:E556"/>
    <mergeCell ref="D557:E557"/>
    <mergeCell ref="C550:F550"/>
    <mergeCell ref="D551:E551"/>
    <mergeCell ref="C514:C516"/>
    <mergeCell ref="C540:G540"/>
    <mergeCell ref="C522:H522"/>
    <mergeCell ref="C523:C525"/>
    <mergeCell ref="D523:G523"/>
    <mergeCell ref="D524:G524"/>
    <mergeCell ref="B538:G538"/>
    <mergeCell ref="C417:C419"/>
    <mergeCell ref="D417:G417"/>
    <mergeCell ref="D418:G418"/>
    <mergeCell ref="C399:G399"/>
    <mergeCell ref="C400:C402"/>
    <mergeCell ref="D400:G400"/>
    <mergeCell ref="D401:G401"/>
    <mergeCell ref="C471:H471"/>
    <mergeCell ref="C496:H496"/>
    <mergeCell ref="C488:F488"/>
    <mergeCell ref="C489:C491"/>
    <mergeCell ref="C481:C482"/>
    <mergeCell ref="D481:D482"/>
    <mergeCell ref="G481:G482"/>
    <mergeCell ref="D489:D491"/>
    <mergeCell ref="E486:F486"/>
    <mergeCell ref="D483:D486"/>
    <mergeCell ref="C505:C507"/>
    <mergeCell ref="E490:G490"/>
    <mergeCell ref="E489:G489"/>
    <mergeCell ref="E497:G497"/>
    <mergeCell ref="B145:C145"/>
    <mergeCell ref="C609:I609"/>
    <mergeCell ref="C274:C276"/>
    <mergeCell ref="D274:G274"/>
    <mergeCell ref="D275:G275"/>
    <mergeCell ref="C290:C292"/>
    <mergeCell ref="D290:G290"/>
    <mergeCell ref="D291:G291"/>
    <mergeCell ref="H209:H210"/>
    <mergeCell ref="G220:G221"/>
    <mergeCell ref="H231:H232"/>
    <mergeCell ref="H248:H249"/>
    <mergeCell ref="C248:C249"/>
    <mergeCell ref="D248:D249"/>
    <mergeCell ref="E248:E249"/>
    <mergeCell ref="F248:F249"/>
    <mergeCell ref="G248:G249"/>
    <mergeCell ref="C231:C232"/>
    <mergeCell ref="D231:D232"/>
    <mergeCell ref="C351:C353"/>
    <mergeCell ref="D351:G351"/>
    <mergeCell ref="D352:G352"/>
    <mergeCell ref="C480:G480"/>
    <mergeCell ref="C453:C455"/>
    <mergeCell ref="C195:C196"/>
    <mergeCell ref="D195:D196"/>
    <mergeCell ref="E195:E196"/>
    <mergeCell ref="F195:F196"/>
    <mergeCell ref="G195:G196"/>
    <mergeCell ref="C305:C307"/>
    <mergeCell ref="D305:G305"/>
    <mergeCell ref="D306:G306"/>
    <mergeCell ref="C320:C322"/>
    <mergeCell ref="D320:G320"/>
    <mergeCell ref="D321:G321"/>
    <mergeCell ref="C209:C210"/>
    <mergeCell ref="D209:D210"/>
    <mergeCell ref="E209:E210"/>
    <mergeCell ref="F209:F210"/>
    <mergeCell ref="G209:G210"/>
    <mergeCell ref="E231:E232"/>
    <mergeCell ref="F231:F232"/>
    <mergeCell ref="G231:G232"/>
    <mergeCell ref="C220:C221"/>
    <mergeCell ref="D220:D221"/>
    <mergeCell ref="E220:E221"/>
    <mergeCell ref="F220:F221"/>
    <mergeCell ref="C334:G334"/>
    <mergeCell ref="C335:C337"/>
    <mergeCell ref="C367:C369"/>
    <mergeCell ref="D367:G367"/>
    <mergeCell ref="D368:G368"/>
    <mergeCell ref="C472:C474"/>
    <mergeCell ref="D514:D516"/>
    <mergeCell ref="E514:G514"/>
    <mergeCell ref="E515:G515"/>
    <mergeCell ref="D453:G453"/>
    <mergeCell ref="D454:G454"/>
    <mergeCell ref="C462:H462"/>
    <mergeCell ref="D335:G335"/>
    <mergeCell ref="D336:G336"/>
    <mergeCell ref="C463:C465"/>
    <mergeCell ref="D463:G463"/>
    <mergeCell ref="D464:G464"/>
    <mergeCell ref="C383:G383"/>
    <mergeCell ref="C384:C386"/>
    <mergeCell ref="D384:G384"/>
    <mergeCell ref="D385:G385"/>
    <mergeCell ref="C443:C445"/>
    <mergeCell ref="D443:G443"/>
    <mergeCell ref="D444:G444"/>
    <mergeCell ref="N602:N604"/>
    <mergeCell ref="N541:N543"/>
    <mergeCell ref="N682:N684"/>
    <mergeCell ref="N659:N660"/>
    <mergeCell ref="C673:C675"/>
    <mergeCell ref="D673:G673"/>
    <mergeCell ref="D674:G674"/>
    <mergeCell ref="C682:C684"/>
    <mergeCell ref="D682:G682"/>
    <mergeCell ref="D683:G683"/>
    <mergeCell ref="E665:E668"/>
    <mergeCell ref="E661:E664"/>
    <mergeCell ref="N610:N612"/>
    <mergeCell ref="D621:E621"/>
    <mergeCell ref="D622:E622"/>
    <mergeCell ref="N592:N594"/>
    <mergeCell ref="C541:C543"/>
    <mergeCell ref="D541:G541"/>
    <mergeCell ref="D542:G542"/>
    <mergeCell ref="D567:E567"/>
    <mergeCell ref="D568:E568"/>
    <mergeCell ref="D569:E569"/>
    <mergeCell ref="D570:E570"/>
    <mergeCell ref="D571:E571"/>
    <mergeCell ref="O454:R454"/>
    <mergeCell ref="N463:N465"/>
    <mergeCell ref="O463:R463"/>
    <mergeCell ref="O464:R464"/>
    <mergeCell ref="P432:Q432"/>
    <mergeCell ref="P433:Q433"/>
    <mergeCell ref="P434:Q434"/>
    <mergeCell ref="P435:Q435"/>
    <mergeCell ref="P436:Q436"/>
    <mergeCell ref="P437:Q437"/>
    <mergeCell ref="P438:Q438"/>
    <mergeCell ref="P439:Q439"/>
    <mergeCell ref="P431:Q431"/>
    <mergeCell ref="O351:R351"/>
    <mergeCell ref="O352:R352"/>
    <mergeCell ref="N367:N369"/>
    <mergeCell ref="O367:R367"/>
    <mergeCell ref="O368:R368"/>
    <mergeCell ref="N384:N386"/>
    <mergeCell ref="O384:R384"/>
    <mergeCell ref="O385:R385"/>
    <mergeCell ref="O418:R418"/>
    <mergeCell ref="O568:P568"/>
    <mergeCell ref="Q568:Q573"/>
    <mergeCell ref="O569:P569"/>
    <mergeCell ref="O570:P570"/>
    <mergeCell ref="O571:P571"/>
    <mergeCell ref="O572:P572"/>
    <mergeCell ref="O573:P573"/>
    <mergeCell ref="O551:P551"/>
    <mergeCell ref="O552:P552"/>
    <mergeCell ref="O553:P553"/>
    <mergeCell ref="O554:P554"/>
    <mergeCell ref="P497:R497"/>
    <mergeCell ref="P498:R498"/>
    <mergeCell ref="N472:N474"/>
    <mergeCell ref="N489:N491"/>
    <mergeCell ref="N514:N516"/>
    <mergeCell ref="O514:O516"/>
    <mergeCell ref="P514:R514"/>
    <mergeCell ref="P515:R515"/>
    <mergeCell ref="O489:O491"/>
    <mergeCell ref="P489:R489"/>
    <mergeCell ref="O592:R592"/>
    <mergeCell ref="O593:R593"/>
    <mergeCell ref="N532:N534"/>
    <mergeCell ref="O532:R532"/>
    <mergeCell ref="O533:R533"/>
    <mergeCell ref="O574:P574"/>
    <mergeCell ref="O575:P575"/>
    <mergeCell ref="Q575:Q576"/>
    <mergeCell ref="O576:P576"/>
    <mergeCell ref="O577:P577"/>
    <mergeCell ref="Q577:Q578"/>
    <mergeCell ref="O578:P578"/>
    <mergeCell ref="O579:P579"/>
    <mergeCell ref="Q579:Q580"/>
    <mergeCell ref="O580:P580"/>
    <mergeCell ref="O555:P555"/>
    <mergeCell ref="O556:P556"/>
    <mergeCell ref="O557:P557"/>
    <mergeCell ref="O561:P561"/>
    <mergeCell ref="O562:P562"/>
    <mergeCell ref="Q562:Q563"/>
    <mergeCell ref="O563:P563"/>
    <mergeCell ref="O567:P567"/>
    <mergeCell ref="O585:R585"/>
    <mergeCell ref="G650:G652"/>
    <mergeCell ref="G653:G655"/>
    <mergeCell ref="C639:F639"/>
    <mergeCell ref="C658:G658"/>
    <mergeCell ref="C659:C660"/>
    <mergeCell ref="D659:D660"/>
    <mergeCell ref="O682:R682"/>
    <mergeCell ref="O683:R683"/>
    <mergeCell ref="S809:U809"/>
    <mergeCell ref="S808:U808"/>
    <mergeCell ref="N700:N702"/>
    <mergeCell ref="O700:R700"/>
    <mergeCell ref="O701:R701"/>
    <mergeCell ref="N709:N711"/>
    <mergeCell ref="O709:Q709"/>
    <mergeCell ref="O710:Q710"/>
    <mergeCell ref="O724:O725"/>
    <mergeCell ref="S768:U768"/>
    <mergeCell ref="S782:T782"/>
    <mergeCell ref="S783:S784"/>
    <mergeCell ref="T783:T784"/>
    <mergeCell ref="O721:O723"/>
    <mergeCell ref="O717:O718"/>
    <mergeCell ref="O719:O720"/>
    <mergeCell ref="O610:R610"/>
    <mergeCell ref="N523:N525"/>
    <mergeCell ref="O523:R523"/>
    <mergeCell ref="O524:R524"/>
    <mergeCell ref="N400:N402"/>
    <mergeCell ref="O400:R400"/>
    <mergeCell ref="O401:R401"/>
    <mergeCell ref="N673:N675"/>
    <mergeCell ref="O673:R673"/>
    <mergeCell ref="O674:R674"/>
    <mergeCell ref="O541:R541"/>
    <mergeCell ref="O542:R542"/>
    <mergeCell ref="O611:R611"/>
    <mergeCell ref="O618:P618"/>
    <mergeCell ref="O619:P619"/>
    <mergeCell ref="Q619:Q622"/>
    <mergeCell ref="O620:P620"/>
    <mergeCell ref="O621:P621"/>
    <mergeCell ref="O622:P622"/>
    <mergeCell ref="O635:Q635"/>
    <mergeCell ref="O602:R602"/>
    <mergeCell ref="O603:R603"/>
    <mergeCell ref="N584:N586"/>
    <mergeCell ref="O584:R584"/>
    <mergeCell ref="C758:D758"/>
    <mergeCell ref="C760:D760"/>
    <mergeCell ref="C754:D754"/>
    <mergeCell ref="C756:D756"/>
    <mergeCell ref="O626:Q626"/>
    <mergeCell ref="O627:Q627"/>
    <mergeCell ref="O628:Q628"/>
    <mergeCell ref="O629:Q629"/>
    <mergeCell ref="O630:Q630"/>
    <mergeCell ref="O631:Q631"/>
    <mergeCell ref="O632:Q632"/>
    <mergeCell ref="O633:Q633"/>
    <mergeCell ref="O634:Q634"/>
    <mergeCell ref="O636:Q636"/>
    <mergeCell ref="P661:P664"/>
    <mergeCell ref="P665:P668"/>
    <mergeCell ref="O659:O660"/>
    <mergeCell ref="P659:P660"/>
    <mergeCell ref="Q659:R659"/>
    <mergeCell ref="E659:E660"/>
    <mergeCell ref="F659:G659"/>
    <mergeCell ref="N691:N693"/>
    <mergeCell ref="O691:R691"/>
    <mergeCell ref="O692:R692"/>
    <mergeCell ref="C763:D763"/>
    <mergeCell ref="N763:O763"/>
    <mergeCell ref="C764:D764"/>
    <mergeCell ref="N764:O764"/>
    <mergeCell ref="C765:D765"/>
    <mergeCell ref="N765:O765"/>
    <mergeCell ref="C762:D762"/>
    <mergeCell ref="N752:O752"/>
    <mergeCell ref="N753:O753"/>
    <mergeCell ref="N754:O754"/>
    <mergeCell ref="N755:O755"/>
    <mergeCell ref="N756:O756"/>
    <mergeCell ref="N757:O757"/>
    <mergeCell ref="N758:O758"/>
    <mergeCell ref="N759:O759"/>
    <mergeCell ref="N760:O760"/>
    <mergeCell ref="N761:O761"/>
    <mergeCell ref="N762:O762"/>
    <mergeCell ref="C752:D752"/>
    <mergeCell ref="C753:D753"/>
    <mergeCell ref="C757:D757"/>
    <mergeCell ref="C755:D755"/>
    <mergeCell ref="C759:D759"/>
    <mergeCell ref="C761:D761"/>
  </mergeCells>
  <pageMargins left="0.7" right="0.7" top="0.75" bottom="0.75" header="0.3" footer="0.3"/>
  <pageSetup paperSize="9" scale="6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Канаты стальные </vt:lpstr>
      <vt:lpstr>Стропа и стяжки</vt:lpstr>
      <vt:lpstr>Механизмы и оборудование</vt:lpstr>
      <vt:lpstr>Такелаж, комплектующие</vt:lpstr>
      <vt:lpstr>Складское оборудование</vt:lpstr>
      <vt:lpstr>'Канаты стальные '!Область_печати</vt:lpstr>
      <vt:lpstr>'Механизмы и оборудование'!Область_печати</vt:lpstr>
      <vt:lpstr>'Складское оборудование'!Область_печати</vt:lpstr>
      <vt:lpstr>'Стропа и стяжки'!Область_печати</vt:lpstr>
      <vt:lpstr>'Такелаж, комплектующие'!Область_печати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2016-02-28T23:31:37Z</dcterms:modified>
</cp:coreProperties>
</file>