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tabRatio="178" activeTab="0"/>
  </bookViews>
  <sheets>
    <sheet name="Прайс-наличие" sheetId="1" r:id="rId1"/>
  </sheets>
  <definedNames/>
  <calcPr fullCalcOnLoad="1"/>
</workbook>
</file>

<file path=xl/sharedStrings.xml><?xml version="1.0" encoding="utf-8"?>
<sst xmlns="http://schemas.openxmlformats.org/spreadsheetml/2006/main" count="1066" uniqueCount="395">
  <si>
    <t xml:space="preserve">180х10 </t>
  </si>
  <si>
    <t>30х30х1,5</t>
  </si>
  <si>
    <t>ПТ 1-М</t>
  </si>
  <si>
    <t xml:space="preserve">133х6  </t>
  </si>
  <si>
    <t>ед.изм.</t>
  </si>
  <si>
    <t>6.1 м.</t>
  </si>
  <si>
    <t>25х36 ®</t>
  </si>
  <si>
    <t>16х1,5 ®</t>
  </si>
  <si>
    <t>2,0 ®</t>
  </si>
  <si>
    <t>25х1,5</t>
  </si>
  <si>
    <t>25х2,5</t>
  </si>
  <si>
    <t>полоса 08Х18Н10</t>
  </si>
  <si>
    <t>ед. изм.</t>
  </si>
  <si>
    <t>ПТ 7-М</t>
  </si>
  <si>
    <t>Лист титановый ВТ 1-0</t>
  </si>
  <si>
    <t>159х10</t>
  </si>
  <si>
    <t>12х2 ®</t>
  </si>
  <si>
    <t>159х16</t>
  </si>
  <si>
    <t>27х2,5</t>
  </si>
  <si>
    <t>08Х18Н10Т</t>
  </si>
  <si>
    <t xml:space="preserve">10х1  </t>
  </si>
  <si>
    <t>27х3,5</t>
  </si>
  <si>
    <t>16х1,5</t>
  </si>
  <si>
    <t>10х1,5 ®</t>
  </si>
  <si>
    <t>219х9 ®</t>
  </si>
  <si>
    <t>6х1 ®</t>
  </si>
  <si>
    <t>174х7</t>
  </si>
  <si>
    <t>12х1</t>
  </si>
  <si>
    <t>5-6 м</t>
  </si>
  <si>
    <t>45х4</t>
  </si>
  <si>
    <t>2-2,5 м</t>
  </si>
  <si>
    <t>76,1х1,5</t>
  </si>
  <si>
    <t>профиль</t>
  </si>
  <si>
    <t>30х2</t>
  </si>
  <si>
    <t>12Х18Н10Т</t>
  </si>
  <si>
    <t>63,5х1,5</t>
  </si>
  <si>
    <t>12Х18Н10Т (AISI 321)</t>
  </si>
  <si>
    <t>19х1</t>
  </si>
  <si>
    <t>133х6 ®</t>
  </si>
  <si>
    <t>377х12</t>
  </si>
  <si>
    <t>тройник L152</t>
  </si>
  <si>
    <t>32х3</t>
  </si>
  <si>
    <t>32х4</t>
  </si>
  <si>
    <t>377х14</t>
  </si>
  <si>
    <t>08Х17Н13М2Т</t>
  </si>
  <si>
    <t>57х3,5 ®</t>
  </si>
  <si>
    <t>15Х5М</t>
  </si>
  <si>
    <t>34х4</t>
  </si>
  <si>
    <t>Aisi 304</t>
  </si>
  <si>
    <t>273х7</t>
  </si>
  <si>
    <t>Трубы</t>
  </si>
  <si>
    <t>219х10 ®</t>
  </si>
  <si>
    <t>42х2,5</t>
  </si>
  <si>
    <t>50х5 ®</t>
  </si>
  <si>
    <t>76х7 гибы ®</t>
  </si>
  <si>
    <t>219х10</t>
  </si>
  <si>
    <t>219х11</t>
  </si>
  <si>
    <t>10х1 ®</t>
  </si>
  <si>
    <t>57х3,5</t>
  </si>
  <si>
    <t>102х3 ® шов.</t>
  </si>
  <si>
    <t>ВТ 1-0</t>
  </si>
  <si>
    <t>4-6 м</t>
  </si>
  <si>
    <t>33,7х2</t>
  </si>
  <si>
    <t>10х2 ®</t>
  </si>
  <si>
    <t>4.1 м</t>
  </si>
  <si>
    <t>остаток</t>
  </si>
  <si>
    <t>0,45 м</t>
  </si>
  <si>
    <t>ВА+РЕ</t>
  </si>
  <si>
    <t>размер</t>
  </si>
  <si>
    <t>40 ®</t>
  </si>
  <si>
    <t>неосветленная</t>
  </si>
  <si>
    <t xml:space="preserve">цена </t>
  </si>
  <si>
    <t>22х2,5</t>
  </si>
  <si>
    <t>76х5 ®</t>
  </si>
  <si>
    <t>к, 6м</t>
  </si>
  <si>
    <t>25х2 ®</t>
  </si>
  <si>
    <t>159х6 ®</t>
  </si>
  <si>
    <t xml:space="preserve">круг 12Х18Н10Т </t>
  </si>
  <si>
    <t>0,8х1000х2000</t>
  </si>
  <si>
    <t>76х4,5 гибы ®</t>
  </si>
  <si>
    <t>8х2 ®</t>
  </si>
  <si>
    <t>25х3 ®</t>
  </si>
  <si>
    <t>108х6 ®</t>
  </si>
  <si>
    <t>20х20х3</t>
  </si>
  <si>
    <t xml:space="preserve">шестигранник 12Х18Н10Т </t>
  </si>
  <si>
    <t>0,8х1250х2500</t>
  </si>
  <si>
    <t>50,8х2</t>
  </si>
  <si>
    <t>14х1,5</t>
  </si>
  <si>
    <t>32х2 ®</t>
  </si>
  <si>
    <t>6,0х1410х2000 ®</t>
  </si>
  <si>
    <t>Шайба</t>
  </si>
  <si>
    <t>20х2 ®</t>
  </si>
  <si>
    <t>6.1 м</t>
  </si>
  <si>
    <t>23х1,5</t>
  </si>
  <si>
    <t>linen PE</t>
  </si>
  <si>
    <t>2,0х1000х2000 ®</t>
  </si>
  <si>
    <t>12х0,5 ®</t>
  </si>
  <si>
    <t>тн.</t>
  </si>
  <si>
    <t xml:space="preserve">08Х18Н10 (AISI 304) </t>
  </si>
  <si>
    <t>76х4,5</t>
  </si>
  <si>
    <t>219х8 ®</t>
  </si>
  <si>
    <t>к, 8.01 м</t>
  </si>
  <si>
    <t>1,0х1000х2000</t>
  </si>
  <si>
    <t>22х3,5</t>
  </si>
  <si>
    <t>6,0х1140х2470 ®</t>
  </si>
  <si>
    <t>38х3</t>
  </si>
  <si>
    <t>5-7 м</t>
  </si>
  <si>
    <t>200х12</t>
  </si>
  <si>
    <t>ВТ 23</t>
  </si>
  <si>
    <t>76х7,5 ®</t>
  </si>
  <si>
    <t xml:space="preserve">25х2  </t>
  </si>
  <si>
    <t>146х6</t>
  </si>
  <si>
    <t>10Х17Н13М2Т</t>
  </si>
  <si>
    <t>35х35х1,5</t>
  </si>
  <si>
    <t>19 ®</t>
  </si>
  <si>
    <t>100х100х2</t>
  </si>
  <si>
    <t>40х40х1</t>
  </si>
  <si>
    <t>уголок 08Х18Н10</t>
  </si>
  <si>
    <t>140 ®</t>
  </si>
  <si>
    <t>133х11 ®</t>
  </si>
  <si>
    <t xml:space="preserve">Сортовой прокат </t>
  </si>
  <si>
    <t>54х3</t>
  </si>
  <si>
    <t>168х8 ®</t>
  </si>
  <si>
    <t>32х5 ®</t>
  </si>
  <si>
    <t>шлиф</t>
  </si>
  <si>
    <t>42,4х2</t>
  </si>
  <si>
    <t>80х10</t>
  </si>
  <si>
    <t>3 ®</t>
  </si>
  <si>
    <t>80х80х3</t>
  </si>
  <si>
    <t>80х80х2</t>
  </si>
  <si>
    <t>12х1,5 ®</t>
  </si>
  <si>
    <t>48х6</t>
  </si>
  <si>
    <t>38х1,5</t>
  </si>
  <si>
    <t>10х0,8</t>
  </si>
  <si>
    <t>102х5</t>
  </si>
  <si>
    <t>102х8</t>
  </si>
  <si>
    <t>219х44,5</t>
  </si>
  <si>
    <t>раскрой</t>
  </si>
  <si>
    <t>40х2</t>
  </si>
  <si>
    <t>42х3</t>
  </si>
  <si>
    <t>273х20</t>
  </si>
  <si>
    <t>6,0х1500х1980 ®</t>
  </si>
  <si>
    <t>40х1,5</t>
  </si>
  <si>
    <t>13х0,5 ®</t>
  </si>
  <si>
    <t>108х10 ®</t>
  </si>
  <si>
    <t>5-5,5 м</t>
  </si>
  <si>
    <t>28х4</t>
  </si>
  <si>
    <t>11-12 м</t>
  </si>
  <si>
    <t>28х2</t>
  </si>
  <si>
    <t>38х3 ®</t>
  </si>
  <si>
    <t>325х8</t>
  </si>
  <si>
    <t>Круг</t>
  </si>
  <si>
    <t>114х6 ®</t>
  </si>
  <si>
    <t>12 м</t>
  </si>
  <si>
    <t>30х3,5</t>
  </si>
  <si>
    <t>325х6</t>
  </si>
  <si>
    <t>57х4 ®</t>
  </si>
  <si>
    <t>марка</t>
  </si>
  <si>
    <t>19х0,7 ®</t>
  </si>
  <si>
    <t>270х16</t>
  </si>
  <si>
    <t xml:space="preserve">Электросварные профильные нержавеющие трубы </t>
  </si>
  <si>
    <t>16х2,5 ®</t>
  </si>
  <si>
    <t>101,6х2</t>
  </si>
  <si>
    <t>50х3</t>
  </si>
  <si>
    <t>0,8х1000х2000 ®</t>
  </si>
  <si>
    <t>Размер</t>
  </si>
  <si>
    <t>8 с алюм.®</t>
  </si>
  <si>
    <t>1,5х1250х2500</t>
  </si>
  <si>
    <t>м.</t>
  </si>
  <si>
    <t>40х2,5 ®</t>
  </si>
  <si>
    <t>6 м</t>
  </si>
  <si>
    <t>60х30х1,5</t>
  </si>
  <si>
    <t>1D</t>
  </si>
  <si>
    <t>длина</t>
  </si>
  <si>
    <t>08Х18Н10 (AISI 304)</t>
  </si>
  <si>
    <t>76х6</t>
  </si>
  <si>
    <t>43х1,5</t>
  </si>
  <si>
    <t>Титановые изделия</t>
  </si>
  <si>
    <t>в т.ч. К</t>
  </si>
  <si>
    <t>100х50х3</t>
  </si>
  <si>
    <t>76х5</t>
  </si>
  <si>
    <t>45х4 ®</t>
  </si>
  <si>
    <t>диаметр</t>
  </si>
  <si>
    <t>76х4</t>
  </si>
  <si>
    <t>133х8</t>
  </si>
  <si>
    <t>1.5-7м</t>
  </si>
  <si>
    <t>133х6</t>
  </si>
  <si>
    <t xml:space="preserve">ВА </t>
  </si>
  <si>
    <t>16х0,7 ®</t>
  </si>
  <si>
    <t>22х1,5</t>
  </si>
  <si>
    <t>60х4</t>
  </si>
  <si>
    <t xml:space="preserve">12х1 </t>
  </si>
  <si>
    <t>38х2 ®</t>
  </si>
  <si>
    <t>76,1х3</t>
  </si>
  <si>
    <t>76,1х2</t>
  </si>
  <si>
    <t>2В</t>
  </si>
  <si>
    <t>30х2,5</t>
  </si>
  <si>
    <t>127х6</t>
  </si>
  <si>
    <t>89х4,5 ®</t>
  </si>
  <si>
    <t>28х2 ®</t>
  </si>
  <si>
    <t xml:space="preserve">16х1,5 </t>
  </si>
  <si>
    <t>5 ®</t>
  </si>
  <si>
    <t>50х50х1,5</t>
  </si>
  <si>
    <t>ОЗЛ-6</t>
  </si>
  <si>
    <t>08Х10Н20Т2</t>
  </si>
  <si>
    <t>08Х18Н10</t>
  </si>
  <si>
    <t xml:space="preserve">Бесшовные нержавеющие трубы </t>
  </si>
  <si>
    <t>76х3,5 ®</t>
  </si>
  <si>
    <t>0,5х1000х2000 ®</t>
  </si>
  <si>
    <t>28х3 ®</t>
  </si>
  <si>
    <t>0,7х1250х2600</t>
  </si>
  <si>
    <t>10Х17Н12М2Т</t>
  </si>
  <si>
    <t>219,1х2</t>
  </si>
  <si>
    <t>п.м.</t>
  </si>
  <si>
    <t>108х5 ®</t>
  </si>
  <si>
    <t>108х4,5 ®</t>
  </si>
  <si>
    <t>38х1 ®</t>
  </si>
  <si>
    <t>15х3</t>
  </si>
  <si>
    <t>108х4 ®</t>
  </si>
  <si>
    <t>18х1,5</t>
  </si>
  <si>
    <t>45х3 ®</t>
  </si>
  <si>
    <t>20х2</t>
  </si>
  <si>
    <t>20х1</t>
  </si>
  <si>
    <t>круг 08Х18Н10 (AISI 304)  калиброванный</t>
  </si>
  <si>
    <t>25х2,5 ®</t>
  </si>
  <si>
    <t>4.5-5м</t>
  </si>
  <si>
    <t>1.5 м</t>
  </si>
  <si>
    <t>21х4</t>
  </si>
  <si>
    <t>4N</t>
  </si>
  <si>
    <t>53х1,5</t>
  </si>
  <si>
    <t>16х3 ®</t>
  </si>
  <si>
    <t>42,4х1,5</t>
  </si>
  <si>
    <t>16х2 ®</t>
  </si>
  <si>
    <t>ВА</t>
  </si>
  <si>
    <t>Нержавеющий лист</t>
  </si>
  <si>
    <t>159х6</t>
  </si>
  <si>
    <t>80х40х1,5</t>
  </si>
  <si>
    <t>25,4х1,5</t>
  </si>
  <si>
    <t>121х12</t>
  </si>
  <si>
    <t>шт.</t>
  </si>
  <si>
    <t>4.14-4.62м</t>
  </si>
  <si>
    <t>325х25 ®</t>
  </si>
  <si>
    <t>марка стали</t>
  </si>
  <si>
    <t>круг 08Х18Н10 (AISI 304)</t>
  </si>
  <si>
    <t>88,9х2</t>
  </si>
  <si>
    <t>219х20 ®</t>
  </si>
  <si>
    <t>57х4</t>
  </si>
  <si>
    <t>200х6</t>
  </si>
  <si>
    <t>325х14 ®</t>
  </si>
  <si>
    <t>36 ®</t>
  </si>
  <si>
    <t>14х1</t>
  </si>
  <si>
    <t>35 ®</t>
  </si>
  <si>
    <t>25х1,5 ®</t>
  </si>
  <si>
    <t>53х2 ®</t>
  </si>
  <si>
    <t>154х2</t>
  </si>
  <si>
    <t>121х6</t>
  </si>
  <si>
    <t>3,8х0,3</t>
  </si>
  <si>
    <t>57х2</t>
  </si>
  <si>
    <t>0,5х1000х665</t>
  </si>
  <si>
    <t>15х1,5</t>
  </si>
  <si>
    <t>0,8х1250х2500 ®</t>
  </si>
  <si>
    <t>зеркало</t>
  </si>
  <si>
    <t>108х10</t>
  </si>
  <si>
    <t>18х1</t>
  </si>
  <si>
    <t>206х3</t>
  </si>
  <si>
    <t>32 ®</t>
  </si>
  <si>
    <t>51х6 ®</t>
  </si>
  <si>
    <t xml:space="preserve">0,8х1250х2500 </t>
  </si>
  <si>
    <t>70х3</t>
  </si>
  <si>
    <t>83х6</t>
  </si>
  <si>
    <t>Электроды</t>
  </si>
  <si>
    <t>12Х17 (AISI 430)</t>
  </si>
  <si>
    <t>18х2 ®</t>
  </si>
  <si>
    <t>к, 6 м</t>
  </si>
  <si>
    <t>38х1,5 ®</t>
  </si>
  <si>
    <t>89х4</t>
  </si>
  <si>
    <t>6.5-6.8м</t>
  </si>
  <si>
    <t>6,01 м</t>
  </si>
  <si>
    <t>толщина</t>
  </si>
  <si>
    <t>матовая</t>
  </si>
  <si>
    <t>Отводы</t>
  </si>
  <si>
    <t>65х2,5</t>
  </si>
  <si>
    <t>3,5 м</t>
  </si>
  <si>
    <t>квадрат 08Х18Н10</t>
  </si>
  <si>
    <t>32х2,5 ®</t>
  </si>
  <si>
    <t>цена</t>
  </si>
  <si>
    <t>поверхность</t>
  </si>
  <si>
    <t>57х3 ®</t>
  </si>
  <si>
    <t>167.3</t>
  </si>
  <si>
    <t>80х4</t>
  </si>
  <si>
    <t>108х2</t>
  </si>
  <si>
    <t>20х1,5</t>
  </si>
  <si>
    <t>108х3</t>
  </si>
  <si>
    <t>108х4</t>
  </si>
  <si>
    <t>108х5</t>
  </si>
  <si>
    <t>30х30х2</t>
  </si>
  <si>
    <t>108х8</t>
  </si>
  <si>
    <t>56х2</t>
  </si>
  <si>
    <t>кг.</t>
  </si>
  <si>
    <t>12х2,5</t>
  </si>
  <si>
    <t xml:space="preserve">Электросварные круглые нержавеющие трубы </t>
  </si>
  <si>
    <t>219х8</t>
  </si>
  <si>
    <t>219х6</t>
  </si>
  <si>
    <t>180х8</t>
  </si>
  <si>
    <t>12х1,5</t>
  </si>
  <si>
    <t>25х4</t>
  </si>
  <si>
    <t xml:space="preserve">Проволока </t>
  </si>
  <si>
    <t>25х3</t>
  </si>
  <si>
    <t>ЦЛ-11</t>
  </si>
  <si>
    <t>25х2</t>
  </si>
  <si>
    <t>7.8-7.9 м</t>
  </si>
  <si>
    <t>4.5-6 м</t>
  </si>
  <si>
    <t>5-6м</t>
  </si>
  <si>
    <t>AISI 201</t>
  </si>
  <si>
    <t>48,3х1,5</t>
  </si>
  <si>
    <t>3,03 м</t>
  </si>
  <si>
    <t>25х1</t>
  </si>
  <si>
    <t>130 ®</t>
  </si>
  <si>
    <t>22х4</t>
  </si>
  <si>
    <t>22х2</t>
  </si>
  <si>
    <t>32х5</t>
  </si>
  <si>
    <t>95х6</t>
  </si>
  <si>
    <t>100х50х2</t>
  </si>
  <si>
    <t>2,0х1250х2500</t>
  </si>
  <si>
    <t>2,0х1000х2000</t>
  </si>
  <si>
    <t>30х3</t>
  </si>
  <si>
    <t>1,8-3 м</t>
  </si>
  <si>
    <t>25х1 ®</t>
  </si>
  <si>
    <t>3-4 м</t>
  </si>
  <si>
    <t>30х1 ®</t>
  </si>
  <si>
    <t>273х11 ®</t>
  </si>
  <si>
    <t>2,8-3,2 м</t>
  </si>
  <si>
    <t>27х2</t>
  </si>
  <si>
    <t>34х3</t>
  </si>
  <si>
    <t>40х5</t>
  </si>
  <si>
    <t>57х3</t>
  </si>
  <si>
    <t>40х40х1,5</t>
  </si>
  <si>
    <t>круг 08Х17</t>
  </si>
  <si>
    <t>15х2</t>
  </si>
  <si>
    <t>133х10</t>
  </si>
  <si>
    <t>88,9х3</t>
  </si>
  <si>
    <t>30х15х2</t>
  </si>
  <si>
    <t>50х30х1,5</t>
  </si>
  <si>
    <t>80х40х3</t>
  </si>
  <si>
    <t>4N+PE</t>
  </si>
  <si>
    <t>3,37-5,6 м</t>
  </si>
  <si>
    <t xml:space="preserve">108х5 </t>
  </si>
  <si>
    <t>18х2,5</t>
  </si>
  <si>
    <t>18х3</t>
  </si>
  <si>
    <t>8х1</t>
  </si>
  <si>
    <t>140х6</t>
  </si>
  <si>
    <t>Шестигранник 08Х18Н10</t>
  </si>
  <si>
    <t>1,2х1250х2500 ®</t>
  </si>
  <si>
    <t>5,12-5,5 м</t>
  </si>
  <si>
    <t>2B</t>
  </si>
  <si>
    <t>80х40х2</t>
  </si>
  <si>
    <t>219,1х4 ®</t>
  </si>
  <si>
    <t>22х3</t>
  </si>
  <si>
    <t>28х1,4</t>
  </si>
  <si>
    <t>32х3,5</t>
  </si>
  <si>
    <t>48х3</t>
  </si>
  <si>
    <t>159х8</t>
  </si>
  <si>
    <t>219х14</t>
  </si>
  <si>
    <t xml:space="preserve">8х1  </t>
  </si>
  <si>
    <t>45х2</t>
  </si>
  <si>
    <t>48,3х2,5</t>
  </si>
  <si>
    <t>114,3х2</t>
  </si>
  <si>
    <t>40х40х2</t>
  </si>
  <si>
    <t>8х1 ®</t>
  </si>
  <si>
    <t>5,2-5,8 м</t>
  </si>
  <si>
    <t>45х3,5</t>
  </si>
  <si>
    <t xml:space="preserve">6х1  </t>
  </si>
  <si>
    <t>зеркало, TL</t>
  </si>
  <si>
    <t>50,8х1,5</t>
  </si>
  <si>
    <t>матовая, TL</t>
  </si>
  <si>
    <t>14х2 ®</t>
  </si>
  <si>
    <t>4,5-5 м</t>
  </si>
  <si>
    <t>5,5-5,8 м</t>
  </si>
  <si>
    <t>8,0х1500х6000 ®</t>
  </si>
  <si>
    <t>102х12</t>
  </si>
  <si>
    <t>325х12</t>
  </si>
  <si>
    <t>0,5х1000х2000</t>
  </si>
  <si>
    <t>48х4</t>
  </si>
  <si>
    <t>12,01 м</t>
  </si>
  <si>
    <t>89х4 ® шов.</t>
  </si>
  <si>
    <t xml:space="preserve">    </t>
  </si>
  <si>
    <t>Прайс от 07 июня 2011 г.</t>
  </si>
  <si>
    <t>ООО «СтальРос»</t>
  </si>
  <si>
    <t>454084, Россия, г. Челябинск</t>
  </si>
  <si>
    <t>Свердловский пр-т, д. 35-А</t>
  </si>
  <si>
    <t>тел./факс: (351)245-30-31</t>
  </si>
  <si>
    <t>(351)905-86-05</t>
  </si>
  <si>
    <t>(351)215-06-55</t>
  </si>
  <si>
    <t>info-stalros@mail.ru</t>
  </si>
  <si>
    <t>www.stalros.ru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</si>
</sst>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0.000;0.000"/>
    <numFmt numFmtId="168" formatCode="#,###.00"/>
    <numFmt numFmtId="169" formatCode="#,##0;\-#,##0"/>
    <numFmt numFmtId="170" formatCode="_-* #,##0.0_р_._-;\-* #,##0.0_р_._-;_-* &quot;-&quot;??_р_._-;_-@_-"/>
    <numFmt numFmtId="171" formatCode="_-* #,##0_р_._-;\-* #,##0_р_._-;_-* &quot;-&quot;??_р_._-;_-@_-"/>
  </numFmts>
  <fonts count="53"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3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9"/>
      <name val="Arial"/>
      <family val="2"/>
    </font>
    <font>
      <u val="single"/>
      <sz val="12"/>
      <color indexed="30"/>
      <name val="Arial"/>
      <family val="2"/>
    </font>
    <font>
      <b/>
      <sz val="8"/>
      <color indexed="30"/>
      <name val="Calibri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  <font>
      <u val="single"/>
      <sz val="12"/>
      <color rgb="FF0070C0"/>
      <name val="Arial"/>
      <family val="2"/>
    </font>
    <font>
      <b/>
      <sz val="8"/>
      <color rgb="FF0070C0"/>
      <name val="Calibri"/>
      <family val="2"/>
    </font>
    <font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left" vertical="center"/>
    </xf>
    <xf numFmtId="168" fontId="2" fillId="0" borderId="13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/>
    </xf>
    <xf numFmtId="169" fontId="2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12" xfId="0" applyNumberFormat="1" applyFont="1" applyFill="1" applyBorder="1" applyAlignment="1">
      <alignment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49" fillId="33" borderId="13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3" fontId="49" fillId="33" borderId="13" xfId="0" applyNumberFormat="1" applyFont="1" applyFill="1" applyBorder="1" applyAlignment="1">
      <alignment horizontal="center" vertical="center"/>
    </xf>
    <xf numFmtId="0" fontId="49" fillId="33" borderId="13" xfId="0" applyNumberFormat="1" applyFont="1" applyFill="1" applyBorder="1" applyAlignment="1">
      <alignment horizontal="center"/>
    </xf>
    <xf numFmtId="0" fontId="49" fillId="33" borderId="13" xfId="0" applyNumberFormat="1" applyFont="1" applyFill="1" applyBorder="1" applyAlignment="1">
      <alignment horizontal="center" wrapText="1"/>
    </xf>
    <xf numFmtId="49" fontId="49" fillId="33" borderId="13" xfId="0" applyNumberFormat="1" applyFont="1" applyFill="1" applyBorder="1" applyAlignment="1">
      <alignment horizontal="center"/>
    </xf>
    <xf numFmtId="0" fontId="49" fillId="33" borderId="13" xfId="0" applyNumberFormat="1" applyFont="1" applyFill="1" applyBorder="1" applyAlignment="1">
      <alignment horizontal="center" vertical="center" wrapText="1"/>
    </xf>
    <xf numFmtId="0" fontId="49" fillId="33" borderId="13" xfId="0" applyNumberFormat="1" applyFont="1" applyFill="1" applyBorder="1" applyAlignment="1">
      <alignment horizontal="left" vertical="center"/>
    </xf>
    <xf numFmtId="4" fontId="49" fillId="33" borderId="13" xfId="0" applyNumberFormat="1" applyFont="1" applyFill="1" applyBorder="1" applyAlignment="1">
      <alignment horizontal="center"/>
    </xf>
    <xf numFmtId="4" fontId="49" fillId="33" borderId="13" xfId="0" applyNumberFormat="1" applyFont="1" applyFill="1" applyBorder="1" applyAlignment="1">
      <alignment horizontal="center" vertical="center"/>
    </xf>
    <xf numFmtId="0" fontId="49" fillId="33" borderId="18" xfId="0" applyNumberFormat="1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/>
    </xf>
    <xf numFmtId="0" fontId="49" fillId="33" borderId="16" xfId="0" applyNumberFormat="1" applyFont="1" applyFill="1" applyBorder="1" applyAlignment="1">
      <alignment horizontal="center" vertical="center"/>
    </xf>
    <xf numFmtId="0" fontId="49" fillId="33" borderId="18" xfId="0" applyNumberFormat="1" applyFont="1" applyFill="1" applyBorder="1" applyAlignment="1">
      <alignment horizontal="left" vertical="center"/>
    </xf>
    <xf numFmtId="0" fontId="49" fillId="33" borderId="10" xfId="0" applyNumberFormat="1" applyFont="1" applyFill="1" applyBorder="1" applyAlignment="1">
      <alignment horizontal="left" vertical="center"/>
    </xf>
    <xf numFmtId="0" fontId="49" fillId="33" borderId="16" xfId="0" applyNumberFormat="1" applyFont="1" applyFill="1" applyBorder="1" applyAlignment="1">
      <alignment horizontal="left" vertical="center"/>
    </xf>
    <xf numFmtId="0" fontId="49" fillId="33" borderId="10" xfId="0" applyNumberFormat="1" applyFont="1" applyFill="1" applyBorder="1" applyAlignment="1">
      <alignment horizontal="center" vertical="center"/>
    </xf>
    <xf numFmtId="0" fontId="49" fillId="33" borderId="16" xfId="0" applyNumberFormat="1" applyFont="1" applyFill="1" applyBorder="1" applyAlignment="1">
      <alignment horizontal="center" vertical="center"/>
    </xf>
    <xf numFmtId="0" fontId="49" fillId="33" borderId="18" xfId="0" applyNumberFormat="1" applyFont="1" applyFill="1" applyBorder="1" applyAlignment="1">
      <alignment horizontal="left" vertical="center"/>
    </xf>
    <xf numFmtId="0" fontId="49" fillId="33" borderId="10" xfId="0" applyNumberFormat="1" applyFont="1" applyFill="1" applyBorder="1" applyAlignment="1">
      <alignment horizontal="left" vertical="center"/>
    </xf>
    <xf numFmtId="0" fontId="49" fillId="33" borderId="16" xfId="0" applyNumberFormat="1" applyFont="1" applyFill="1" applyBorder="1" applyAlignment="1">
      <alignment horizontal="left" vertical="center"/>
    </xf>
    <xf numFmtId="0" fontId="49" fillId="33" borderId="10" xfId="0" applyNumberFormat="1" applyFont="1" applyFill="1" applyBorder="1" applyAlignment="1">
      <alignment horizontal="center" vertical="center"/>
    </xf>
    <xf numFmtId="0" fontId="49" fillId="33" borderId="16" xfId="0" applyNumberFormat="1" applyFont="1" applyFill="1" applyBorder="1" applyAlignment="1">
      <alignment horizontal="center" vertical="center"/>
    </xf>
    <xf numFmtId="0" fontId="49" fillId="33" borderId="18" xfId="0" applyNumberFormat="1" applyFont="1" applyFill="1" applyBorder="1" applyAlignment="1">
      <alignment horizontal="left" vertical="center"/>
    </xf>
    <xf numFmtId="0" fontId="49" fillId="33" borderId="18" xfId="0" applyNumberFormat="1" applyFont="1" applyFill="1" applyBorder="1" applyAlignment="1">
      <alignment vertical="center"/>
    </xf>
    <xf numFmtId="0" fontId="49" fillId="33" borderId="10" xfId="0" applyNumberFormat="1" applyFont="1" applyFill="1" applyBorder="1" applyAlignment="1">
      <alignment vertical="center"/>
    </xf>
    <xf numFmtId="0" fontId="49" fillId="33" borderId="16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/>
    </xf>
    <xf numFmtId="0" fontId="49" fillId="33" borderId="16" xfId="0" applyNumberFormat="1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left" vertical="center"/>
    </xf>
    <xf numFmtId="0" fontId="49" fillId="33" borderId="16" xfId="0" applyNumberFormat="1" applyFont="1" applyFill="1" applyBorder="1" applyAlignment="1">
      <alignment horizontal="left" vertical="center"/>
    </xf>
    <xf numFmtId="0" fontId="9" fillId="0" borderId="0" xfId="53" applyFont="1" applyBorder="1" applyAlignment="1">
      <alignment horizontal="right" vertical="center"/>
      <protection/>
    </xf>
    <xf numFmtId="0" fontId="1" fillId="34" borderId="0" xfId="0" applyNumberFormat="1" applyFont="1" applyFill="1" applyBorder="1" applyAlignment="1">
      <alignment horizontal="center" vertical="center"/>
    </xf>
    <xf numFmtId="0" fontId="49" fillId="33" borderId="0" xfId="0" applyNumberFormat="1" applyFont="1" applyFill="1" applyBorder="1" applyAlignment="1">
      <alignment horizontal="left" vertical="center"/>
    </xf>
    <xf numFmtId="0" fontId="49" fillId="33" borderId="18" xfId="0" applyNumberFormat="1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/>
    </xf>
    <xf numFmtId="0" fontId="49" fillId="33" borderId="16" xfId="0" applyNumberFormat="1" applyFont="1" applyFill="1" applyBorder="1" applyAlignment="1">
      <alignment horizontal="center" vertical="center"/>
    </xf>
    <xf numFmtId="0" fontId="1" fillId="34" borderId="18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center" vertical="center"/>
    </xf>
    <xf numFmtId="0" fontId="50" fillId="0" borderId="0" xfId="42" applyFont="1" applyBorder="1" applyAlignment="1" applyProtection="1">
      <alignment horizontal="right" vertical="center"/>
      <protection/>
    </xf>
    <xf numFmtId="0" fontId="51" fillId="0" borderId="0" xfId="53" applyFont="1" applyBorder="1" applyAlignment="1">
      <alignment horizontal="right" vertical="center"/>
      <protection/>
    </xf>
    <xf numFmtId="0" fontId="52" fillId="0" borderId="0" xfId="53" applyFont="1" applyAlignment="1">
      <alignment horizontal="right" vertical="center"/>
      <protection/>
    </xf>
    <xf numFmtId="0" fontId="1" fillId="34" borderId="13" xfId="0" applyNumberFormat="1" applyFont="1" applyFill="1" applyBorder="1" applyAlignment="1">
      <alignment horizontal="right" vertical="center"/>
    </xf>
    <xf numFmtId="0" fontId="2" fillId="34" borderId="13" xfId="0" applyNumberFormat="1" applyFont="1" applyFill="1" applyBorder="1" applyAlignment="1">
      <alignment vertical="center"/>
    </xf>
    <xf numFmtId="0" fontId="1" fillId="34" borderId="13" xfId="0" applyNumberFormat="1" applyFont="1" applyFill="1" applyBorder="1" applyAlignment="1">
      <alignment horizontal="center" vertical="center"/>
    </xf>
    <xf numFmtId="0" fontId="6" fillId="0" borderId="0" xfId="53" applyFont="1" applyBorder="1" applyAlignment="1">
      <alignment horizontal="right" vertical="center"/>
      <protection/>
    </xf>
    <xf numFmtId="0" fontId="7" fillId="0" borderId="0" xfId="53" applyFont="1" applyAlignment="1">
      <alignment horizontal="right"/>
      <protection/>
    </xf>
    <xf numFmtId="0" fontId="8" fillId="0" borderId="0" xfId="53" applyFont="1" applyBorder="1" applyAlignment="1">
      <alignment horizontal="right" vertical="center"/>
      <protection/>
    </xf>
    <xf numFmtId="0" fontId="8" fillId="0" borderId="0" xfId="53" applyFont="1" applyAlignment="1">
      <alignment horizontal="right"/>
      <protection/>
    </xf>
    <xf numFmtId="0" fontId="9" fillId="0" borderId="0" xfId="53" applyFont="1" applyBorder="1" applyAlignment="1">
      <alignment horizontal="right" vertical="center"/>
      <protection/>
    </xf>
    <xf numFmtId="0" fontId="49" fillId="33" borderId="18" xfId="0" applyNumberFormat="1" applyFont="1" applyFill="1" applyBorder="1" applyAlignment="1">
      <alignment horizontal="left" vertical="center"/>
    </xf>
    <xf numFmtId="0" fontId="49" fillId="33" borderId="10" xfId="0" applyNumberFormat="1" applyFont="1" applyFill="1" applyBorder="1" applyAlignment="1">
      <alignment horizontal="left" vertical="center"/>
    </xf>
    <xf numFmtId="0" fontId="49" fillId="33" borderId="16" xfId="0" applyNumberFormat="1" applyFont="1" applyFill="1" applyBorder="1" applyAlignment="1">
      <alignment horizontal="left" vertical="center"/>
    </xf>
    <xf numFmtId="49" fontId="49" fillId="33" borderId="18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6" xfId="0" applyNumberFormat="1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-наличи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142875</xdr:colOff>
      <xdr:row>8</xdr:row>
      <xdr:rowOff>9525</xdr:rowOff>
    </xdr:to>
    <xdr:pic>
      <xdr:nvPicPr>
        <xdr:cNvPr id="1" name="Рисунок 2" descr="C:\Documents and Settings\User2010\Мои документы\Доки СтальРос\логотип\2.jpg"/>
        <xdr:cNvPicPr preferRelativeResize="1">
          <a:picLocks noChangeAspect="1"/>
        </xdr:cNvPicPr>
      </xdr:nvPicPr>
      <xdr:blipFill>
        <a:blip r:embed="rId1"/>
        <a:srcRect l="28598" t="13999" r="25981" b="76124"/>
        <a:stretch>
          <a:fillRect/>
        </a:stretch>
      </xdr:blipFill>
      <xdr:spPr>
        <a:xfrm>
          <a:off x="0" y="0"/>
          <a:ext cx="3362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7</xdr:row>
      <xdr:rowOff>9525</xdr:rowOff>
    </xdr:to>
    <xdr:pic>
      <xdr:nvPicPr>
        <xdr:cNvPr id="2" name="Рисунок 2" descr="C:\Documents and Settings\User2010\Мои документы\Доки СтальРос\логотип\2.jpg"/>
        <xdr:cNvPicPr preferRelativeResize="1">
          <a:picLocks noChangeAspect="1"/>
        </xdr:cNvPicPr>
      </xdr:nvPicPr>
      <xdr:blipFill>
        <a:blip r:embed="rId1"/>
        <a:srcRect l="28598" t="13999" r="25981" b="76124"/>
        <a:stretch>
          <a:fillRect/>
        </a:stretch>
      </xdr:blipFill>
      <xdr:spPr>
        <a:xfrm>
          <a:off x="0" y="0"/>
          <a:ext cx="3362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lro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view="pageLayout" zoomScale="115" zoomScalePageLayoutView="115" workbookViewId="0" topLeftCell="A58">
      <selection activeCell="D22" sqref="D22"/>
    </sheetView>
  </sheetViews>
  <sheetFormatPr defaultColWidth="9.140625" defaultRowHeight="9" customHeight="1"/>
  <cols>
    <col min="1" max="1" width="12.421875" style="0" customWidth="1"/>
    <col min="2" max="2" width="7.28125" style="0" customWidth="1"/>
    <col min="3" max="3" width="9.140625" style="0" customWidth="1"/>
    <col min="4" max="4" width="8.28125" style="0" hidden="1" customWidth="1"/>
    <col min="5" max="5" width="8.28125" style="0" customWidth="1"/>
    <col min="6" max="6" width="11.140625" style="0" customWidth="1"/>
    <col min="7" max="7" width="3.7109375" style="0" customWidth="1"/>
    <col min="8" max="8" width="12.421875" style="0" customWidth="1"/>
    <col min="9" max="9" width="7.140625" style="0" customWidth="1"/>
    <col min="10" max="10" width="9.140625" style="0" customWidth="1"/>
    <col min="11" max="11" width="10.28125" style="0" hidden="1" customWidth="1"/>
    <col min="12" max="12" width="10.28125" style="0" customWidth="1"/>
    <col min="13" max="13" width="11.140625" style="0" customWidth="1"/>
    <col min="14" max="14" width="25.421875" style="0" customWidth="1"/>
  </cols>
  <sheetData>
    <row r="1" spans="1:13" ht="9" customHeight="1">
      <c r="A1" s="92" t="s">
        <v>387</v>
      </c>
      <c r="B1" s="92"/>
      <c r="C1" s="92"/>
      <c r="D1" s="92"/>
      <c r="E1" s="92"/>
      <c r="F1" s="92"/>
      <c r="G1" s="93"/>
      <c r="H1" s="93"/>
      <c r="I1" s="93"/>
      <c r="J1" s="93"/>
      <c r="K1" s="93"/>
      <c r="L1" s="93"/>
      <c r="M1" s="93"/>
    </row>
    <row r="2" spans="1:13" ht="9" customHeight="1">
      <c r="A2" s="94" t="s">
        <v>388</v>
      </c>
      <c r="B2" s="94"/>
      <c r="C2" s="94"/>
      <c r="D2" s="94"/>
      <c r="E2" s="94"/>
      <c r="F2" s="94"/>
      <c r="G2" s="95"/>
      <c r="H2" s="95"/>
      <c r="I2" s="95"/>
      <c r="J2" s="95"/>
      <c r="K2" s="95"/>
      <c r="L2" s="95"/>
      <c r="M2" s="95"/>
    </row>
    <row r="3" spans="1:13" ht="9" customHeight="1">
      <c r="A3" s="94" t="s">
        <v>389</v>
      </c>
      <c r="B3" s="94"/>
      <c r="C3" s="94"/>
      <c r="D3" s="94"/>
      <c r="E3" s="94"/>
      <c r="F3" s="94"/>
      <c r="G3" s="95"/>
      <c r="H3" s="95"/>
      <c r="I3" s="95"/>
      <c r="J3" s="95"/>
      <c r="K3" s="95"/>
      <c r="L3" s="95"/>
      <c r="M3" s="95"/>
    </row>
    <row r="4" spans="1:13" ht="9" customHeight="1">
      <c r="A4" s="94" t="s">
        <v>390</v>
      </c>
      <c r="B4" s="94"/>
      <c r="C4" s="94"/>
      <c r="D4" s="94"/>
      <c r="E4" s="94"/>
      <c r="F4" s="94"/>
      <c r="G4" s="95"/>
      <c r="H4" s="95"/>
      <c r="I4" s="95"/>
      <c r="J4" s="95"/>
      <c r="K4" s="95"/>
      <c r="L4" s="95"/>
      <c r="M4" s="95"/>
    </row>
    <row r="5" spans="1:13" ht="9" customHeight="1">
      <c r="A5" s="94" t="s">
        <v>391</v>
      </c>
      <c r="B5" s="94"/>
      <c r="C5" s="94"/>
      <c r="D5" s="94"/>
      <c r="E5" s="94"/>
      <c r="F5" s="94"/>
      <c r="G5" s="95"/>
      <c r="H5" s="95"/>
      <c r="I5" s="95"/>
      <c r="J5" s="95"/>
      <c r="K5" s="95"/>
      <c r="L5" s="95"/>
      <c r="M5" s="95"/>
    </row>
    <row r="6" spans="1:13" ht="9" customHeight="1">
      <c r="A6" s="96" t="s">
        <v>392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9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 t="s">
        <v>393</v>
      </c>
    </row>
    <row r="8" spans="1:13" ht="9" customHeight="1">
      <c r="A8" s="86" t="s">
        <v>394</v>
      </c>
      <c r="B8" s="87"/>
      <c r="C8" s="87"/>
      <c r="D8" s="87"/>
      <c r="E8" s="87"/>
      <c r="F8" s="87"/>
      <c r="G8" s="88"/>
      <c r="H8" s="88"/>
      <c r="I8" s="88"/>
      <c r="J8" s="88"/>
      <c r="K8" s="88"/>
      <c r="L8" s="88"/>
      <c r="M8" s="88"/>
    </row>
    <row r="9" spans="1:13" ht="9" customHeight="1">
      <c r="A9" s="89" t="s">
        <v>386</v>
      </c>
      <c r="B9" s="89"/>
      <c r="C9" s="89"/>
      <c r="D9" s="89"/>
      <c r="E9" s="89"/>
      <c r="F9" s="89"/>
      <c r="G9" s="90"/>
      <c r="H9" s="90"/>
      <c r="I9" s="90"/>
      <c r="J9" s="90"/>
      <c r="K9" s="90"/>
      <c r="L9" s="90"/>
      <c r="M9" s="90"/>
    </row>
    <row r="10" spans="1:13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9" customHeight="1">
      <c r="A11" s="91" t="s">
        <v>206</v>
      </c>
      <c r="B11" s="91"/>
      <c r="C11" s="91"/>
      <c r="D11" s="91"/>
      <c r="E11" s="91"/>
      <c r="F11" s="91"/>
      <c r="G11" s="90"/>
      <c r="H11" s="90"/>
      <c r="I11" s="90"/>
      <c r="J11" s="90"/>
      <c r="K11" s="90"/>
      <c r="L11" s="90"/>
      <c r="M11" s="90"/>
    </row>
    <row r="12" spans="1:13" ht="9" customHeight="1">
      <c r="A12" s="42" t="s">
        <v>165</v>
      </c>
      <c r="B12" s="42" t="s">
        <v>4</v>
      </c>
      <c r="C12" s="43" t="s">
        <v>65</v>
      </c>
      <c r="E12" s="44" t="s">
        <v>285</v>
      </c>
      <c r="F12" s="42" t="s">
        <v>173</v>
      </c>
      <c r="G12" s="31"/>
      <c r="H12" s="42" t="s">
        <v>165</v>
      </c>
      <c r="I12" s="42" t="s">
        <v>4</v>
      </c>
      <c r="J12" s="43" t="s">
        <v>65</v>
      </c>
      <c r="L12" s="44" t="s">
        <v>285</v>
      </c>
      <c r="M12" s="42" t="s">
        <v>173</v>
      </c>
    </row>
    <row r="13" spans="1:13" ht="9" customHeight="1">
      <c r="A13" s="80" t="s">
        <v>34</v>
      </c>
      <c r="B13" s="81"/>
      <c r="C13" s="81"/>
      <c r="D13" s="81"/>
      <c r="E13" s="81"/>
      <c r="F13" s="82"/>
      <c r="G13" s="30"/>
      <c r="H13" s="80" t="s">
        <v>34</v>
      </c>
      <c r="I13" s="81"/>
      <c r="J13" s="81"/>
      <c r="K13" s="81"/>
      <c r="L13" s="81"/>
      <c r="M13" s="82"/>
    </row>
    <row r="14" spans="1:13" ht="9" customHeight="1">
      <c r="A14" s="4" t="s">
        <v>256</v>
      </c>
      <c r="B14" s="5" t="s">
        <v>168</v>
      </c>
      <c r="C14" s="6">
        <v>2543.1</v>
      </c>
      <c r="D14" s="9">
        <v>110.51</v>
      </c>
      <c r="E14" s="9">
        <f>D14*1.03</f>
        <v>113.82530000000001</v>
      </c>
      <c r="F14" s="5" t="s">
        <v>66</v>
      </c>
      <c r="G14" s="30"/>
      <c r="H14" s="4" t="s">
        <v>169</v>
      </c>
      <c r="I14" s="5" t="s">
        <v>97</v>
      </c>
      <c r="J14" s="8">
        <v>0.003</v>
      </c>
      <c r="K14" s="9">
        <v>314896</v>
      </c>
      <c r="L14" s="9">
        <f>K14*1.03</f>
        <v>324342.88</v>
      </c>
      <c r="M14" s="5"/>
    </row>
    <row r="15" spans="1:13" ht="9" customHeight="1">
      <c r="A15" s="4" t="s">
        <v>25</v>
      </c>
      <c r="B15" s="5" t="s">
        <v>97</v>
      </c>
      <c r="C15" s="8">
        <v>0.062</v>
      </c>
      <c r="D15" s="9">
        <v>640440</v>
      </c>
      <c r="E15" s="9">
        <f aca="true" t="shared" si="0" ref="E15:E78">D15*1.03</f>
        <v>659653.2000000001</v>
      </c>
      <c r="F15" s="5"/>
      <c r="G15" s="30"/>
      <c r="H15" s="4" t="s">
        <v>334</v>
      </c>
      <c r="I15" s="5" t="s">
        <v>97</v>
      </c>
      <c r="J15" s="8">
        <v>0.053</v>
      </c>
      <c r="K15" s="9">
        <v>314896</v>
      </c>
      <c r="L15" s="9">
        <f aca="true" t="shared" si="1" ref="L15:L78">K15*1.03</f>
        <v>324342.88</v>
      </c>
      <c r="M15" s="5" t="s">
        <v>170</v>
      </c>
    </row>
    <row r="16" spans="1:13" ht="9" customHeight="1">
      <c r="A16" s="4" t="s">
        <v>349</v>
      </c>
      <c r="B16" s="5" t="s">
        <v>97</v>
      </c>
      <c r="C16" s="8">
        <v>0.081</v>
      </c>
      <c r="D16" s="9">
        <v>524912</v>
      </c>
      <c r="E16" s="9">
        <f t="shared" si="0"/>
        <v>540659.36</v>
      </c>
      <c r="F16" s="5"/>
      <c r="G16" s="30"/>
      <c r="H16" s="4" t="s">
        <v>52</v>
      </c>
      <c r="I16" s="5" t="s">
        <v>97</v>
      </c>
      <c r="J16" s="8">
        <v>0.041</v>
      </c>
      <c r="K16" s="9">
        <v>314896</v>
      </c>
      <c r="L16" s="9">
        <f t="shared" si="1"/>
        <v>324342.88</v>
      </c>
      <c r="M16" s="5" t="s">
        <v>178</v>
      </c>
    </row>
    <row r="17" spans="1:13" ht="9" customHeight="1">
      <c r="A17" s="4" t="s">
        <v>368</v>
      </c>
      <c r="B17" s="5" t="s">
        <v>97</v>
      </c>
      <c r="C17" s="8">
        <v>0.128</v>
      </c>
      <c r="D17" s="9">
        <v>525000</v>
      </c>
      <c r="E17" s="9">
        <f t="shared" si="0"/>
        <v>540750</v>
      </c>
      <c r="F17" s="5"/>
      <c r="G17" s="30"/>
      <c r="H17" s="4" t="s">
        <v>139</v>
      </c>
      <c r="I17" s="5" t="s">
        <v>97</v>
      </c>
      <c r="J17" s="8">
        <v>0.063</v>
      </c>
      <c r="K17" s="9">
        <v>314896</v>
      </c>
      <c r="L17" s="9">
        <f t="shared" si="1"/>
        <v>324342.88</v>
      </c>
      <c r="M17" s="5" t="s">
        <v>273</v>
      </c>
    </row>
    <row r="18" spans="1:13" ht="9" customHeight="1">
      <c r="A18" s="4" t="s">
        <v>80</v>
      </c>
      <c r="B18" s="5" t="s">
        <v>97</v>
      </c>
      <c r="C18" s="8">
        <v>0.039</v>
      </c>
      <c r="D18" s="9">
        <v>509071</v>
      </c>
      <c r="E18" s="9">
        <f t="shared" si="0"/>
        <v>524343.13</v>
      </c>
      <c r="F18" s="5"/>
      <c r="G18" s="30"/>
      <c r="H18" s="4" t="s">
        <v>176</v>
      </c>
      <c r="I18" s="5" t="s">
        <v>97</v>
      </c>
      <c r="J18" s="8">
        <v>0.021</v>
      </c>
      <c r="K18" s="9">
        <v>357240</v>
      </c>
      <c r="L18" s="9">
        <f t="shared" si="1"/>
        <v>367957.2</v>
      </c>
      <c r="M18" s="5" t="s">
        <v>240</v>
      </c>
    </row>
    <row r="19" spans="1:13" ht="9" customHeight="1">
      <c r="A19" s="4" t="s">
        <v>133</v>
      </c>
      <c r="B19" s="5" t="s">
        <v>97</v>
      </c>
      <c r="C19" s="8">
        <v>0.308</v>
      </c>
      <c r="D19" s="9">
        <v>509071</v>
      </c>
      <c r="E19" s="9">
        <f t="shared" si="0"/>
        <v>524343.13</v>
      </c>
      <c r="F19" s="5" t="s">
        <v>170</v>
      </c>
      <c r="G19" s="30"/>
      <c r="H19" s="4" t="s">
        <v>370</v>
      </c>
      <c r="I19" s="5" t="s">
        <v>97</v>
      </c>
      <c r="J19" s="8">
        <v>0.042</v>
      </c>
      <c r="K19" s="9">
        <v>300500</v>
      </c>
      <c r="L19" s="9">
        <f t="shared" si="1"/>
        <v>309515</v>
      </c>
      <c r="M19" s="5" t="s">
        <v>170</v>
      </c>
    </row>
    <row r="20" spans="1:13" ht="9" customHeight="1">
      <c r="A20" s="4" t="s">
        <v>23</v>
      </c>
      <c r="B20" s="5" t="s">
        <v>97</v>
      </c>
      <c r="C20" s="8">
        <v>0.149</v>
      </c>
      <c r="D20" s="9">
        <v>500585</v>
      </c>
      <c r="E20" s="9">
        <f t="shared" si="0"/>
        <v>515602.55</v>
      </c>
      <c r="F20" s="5" t="s">
        <v>225</v>
      </c>
      <c r="G20" s="30"/>
      <c r="H20" s="4" t="s">
        <v>29</v>
      </c>
      <c r="I20" s="5" t="s">
        <v>97</v>
      </c>
      <c r="J20" s="8">
        <v>0.807</v>
      </c>
      <c r="K20" s="9">
        <v>344760</v>
      </c>
      <c r="L20" s="9">
        <f t="shared" si="1"/>
        <v>355102.8</v>
      </c>
      <c r="M20" s="5" t="s">
        <v>170</v>
      </c>
    </row>
    <row r="21" spans="1:13" ht="9" customHeight="1">
      <c r="A21" s="4" t="s">
        <v>63</v>
      </c>
      <c r="B21" s="5" t="s">
        <v>97</v>
      </c>
      <c r="C21" s="8">
        <v>0.079</v>
      </c>
      <c r="D21" s="9">
        <v>496625</v>
      </c>
      <c r="E21" s="9">
        <f t="shared" si="0"/>
        <v>511523.75</v>
      </c>
      <c r="F21" s="5" t="s">
        <v>311</v>
      </c>
      <c r="G21" s="30"/>
      <c r="H21" s="4" t="s">
        <v>181</v>
      </c>
      <c r="I21" s="5" t="s">
        <v>97</v>
      </c>
      <c r="J21" s="8">
        <v>0.059</v>
      </c>
      <c r="K21" s="9">
        <v>344760</v>
      </c>
      <c r="L21" s="9">
        <f t="shared" si="1"/>
        <v>355102.8</v>
      </c>
      <c r="M21" s="5"/>
    </row>
    <row r="22" spans="1:13" ht="9" customHeight="1">
      <c r="A22" s="4" t="s">
        <v>96</v>
      </c>
      <c r="B22" s="5" t="s">
        <v>97</v>
      </c>
      <c r="C22" s="8">
        <v>0.003</v>
      </c>
      <c r="D22" s="9">
        <v>489270</v>
      </c>
      <c r="E22" s="9">
        <f t="shared" si="0"/>
        <v>503948.10000000003</v>
      </c>
      <c r="F22" s="5" t="s">
        <v>30</v>
      </c>
      <c r="G22" s="30"/>
      <c r="H22" s="4" t="s">
        <v>360</v>
      </c>
      <c r="I22" s="5" t="s">
        <v>97</v>
      </c>
      <c r="J22" s="8">
        <v>0.01</v>
      </c>
      <c r="K22" s="9">
        <v>300500</v>
      </c>
      <c r="L22" s="9">
        <f t="shared" si="1"/>
        <v>309515</v>
      </c>
      <c r="M22" s="5" t="s">
        <v>170</v>
      </c>
    </row>
    <row r="23" spans="1:13" ht="9" customHeight="1">
      <c r="A23" s="4" t="s">
        <v>191</v>
      </c>
      <c r="B23" s="5" t="s">
        <v>97</v>
      </c>
      <c r="C23" s="8">
        <v>0.235</v>
      </c>
      <c r="D23" s="9">
        <v>489270</v>
      </c>
      <c r="E23" s="9">
        <f t="shared" si="0"/>
        <v>503948.10000000003</v>
      </c>
      <c r="F23" s="5" t="s">
        <v>185</v>
      </c>
      <c r="G23" s="30"/>
      <c r="H23" s="4" t="s">
        <v>131</v>
      </c>
      <c r="I23" s="5" t="s">
        <v>97</v>
      </c>
      <c r="J23" s="8">
        <v>0.154</v>
      </c>
      <c r="K23" s="9">
        <v>301842</v>
      </c>
      <c r="L23" s="9">
        <f t="shared" si="1"/>
        <v>310897.26</v>
      </c>
      <c r="M23" s="5" t="s">
        <v>28</v>
      </c>
    </row>
    <row r="24" spans="1:13" ht="9" customHeight="1">
      <c r="A24" s="4" t="s">
        <v>304</v>
      </c>
      <c r="B24" s="5" t="s">
        <v>97</v>
      </c>
      <c r="C24" s="8">
        <v>0.168</v>
      </c>
      <c r="D24" s="9">
        <v>475126</v>
      </c>
      <c r="E24" s="9">
        <f t="shared" si="0"/>
        <v>489379.78</v>
      </c>
      <c r="F24" s="5"/>
      <c r="G24" s="30"/>
      <c r="H24" s="4" t="s">
        <v>163</v>
      </c>
      <c r="I24" s="5" t="s">
        <v>97</v>
      </c>
      <c r="J24" s="8">
        <v>0.042</v>
      </c>
      <c r="K24" s="9">
        <v>310817</v>
      </c>
      <c r="L24" s="9">
        <f t="shared" si="1"/>
        <v>320141.51</v>
      </c>
      <c r="M24" s="5" t="s">
        <v>170</v>
      </c>
    </row>
    <row r="25" spans="1:13" ht="9" customHeight="1">
      <c r="A25" s="4" t="s">
        <v>304</v>
      </c>
      <c r="B25" s="5" t="s">
        <v>97</v>
      </c>
      <c r="C25" s="8">
        <v>0.013</v>
      </c>
      <c r="D25" s="9">
        <v>494131</v>
      </c>
      <c r="E25" s="9">
        <f t="shared" si="0"/>
        <v>508954.93</v>
      </c>
      <c r="F25" s="5" t="s">
        <v>153</v>
      </c>
      <c r="G25" s="30"/>
      <c r="H25" s="4" t="s">
        <v>253</v>
      </c>
      <c r="I25" s="5" t="s">
        <v>97</v>
      </c>
      <c r="J25" s="8">
        <v>0.006</v>
      </c>
      <c r="K25" s="9">
        <v>304720</v>
      </c>
      <c r="L25" s="9">
        <f t="shared" si="1"/>
        <v>313861.60000000003</v>
      </c>
      <c r="M25" s="5"/>
    </row>
    <row r="26" spans="1:13" ht="9" customHeight="1">
      <c r="A26" s="4" t="s">
        <v>16</v>
      </c>
      <c r="B26" s="5" t="s">
        <v>97</v>
      </c>
      <c r="C26" s="8">
        <v>0.147</v>
      </c>
      <c r="D26" s="9">
        <v>417232</v>
      </c>
      <c r="E26" s="9">
        <f t="shared" si="0"/>
        <v>429748.96</v>
      </c>
      <c r="F26" s="5" t="s">
        <v>5</v>
      </c>
      <c r="G26" s="30"/>
      <c r="H26" s="4" t="s">
        <v>121</v>
      </c>
      <c r="I26" s="5" t="s">
        <v>97</v>
      </c>
      <c r="J26" s="8">
        <v>0.023</v>
      </c>
      <c r="K26" s="9">
        <v>305760</v>
      </c>
      <c r="L26" s="9">
        <f t="shared" si="1"/>
        <v>314932.8</v>
      </c>
      <c r="M26" s="5" t="s">
        <v>170</v>
      </c>
    </row>
    <row r="27" spans="1:13" ht="9" customHeight="1">
      <c r="A27" s="4" t="s">
        <v>299</v>
      </c>
      <c r="B27" s="5" t="s">
        <v>97</v>
      </c>
      <c r="C27" s="8">
        <v>0.092</v>
      </c>
      <c r="D27" s="9">
        <v>436289</v>
      </c>
      <c r="E27" s="9">
        <f t="shared" si="0"/>
        <v>449377.67</v>
      </c>
      <c r="F27" s="5" t="s">
        <v>170</v>
      </c>
      <c r="G27" s="30"/>
      <c r="H27" s="4" t="s">
        <v>297</v>
      </c>
      <c r="I27" s="5" t="s">
        <v>97</v>
      </c>
      <c r="J27" s="8">
        <v>0.318</v>
      </c>
      <c r="K27" s="9">
        <v>305461</v>
      </c>
      <c r="L27" s="9">
        <f t="shared" si="1"/>
        <v>314624.83</v>
      </c>
      <c r="M27" s="5" t="s">
        <v>273</v>
      </c>
    </row>
    <row r="28" spans="1:13" ht="9" customHeight="1">
      <c r="A28" s="4" t="s">
        <v>143</v>
      </c>
      <c r="B28" s="5" t="s">
        <v>97</v>
      </c>
      <c r="C28" s="8">
        <v>0.003</v>
      </c>
      <c r="D28" s="9">
        <v>416000</v>
      </c>
      <c r="E28" s="9">
        <f t="shared" si="0"/>
        <v>428480</v>
      </c>
      <c r="F28" s="5" t="s">
        <v>30</v>
      </c>
      <c r="G28" s="30"/>
      <c r="H28" s="4" t="s">
        <v>335</v>
      </c>
      <c r="I28" s="5" t="s">
        <v>97</v>
      </c>
      <c r="J28" s="8">
        <v>1.981</v>
      </c>
      <c r="K28" s="9">
        <v>299188</v>
      </c>
      <c r="L28" s="9">
        <f t="shared" si="1"/>
        <v>308163.64</v>
      </c>
      <c r="M28" s="5" t="s">
        <v>170</v>
      </c>
    </row>
    <row r="29" spans="1:13" ht="9" customHeight="1">
      <c r="A29" s="4" t="s">
        <v>250</v>
      </c>
      <c r="B29" s="5" t="s">
        <v>97</v>
      </c>
      <c r="C29" s="8">
        <v>0.325</v>
      </c>
      <c r="D29" s="9">
        <v>472343</v>
      </c>
      <c r="E29" s="9">
        <f t="shared" si="0"/>
        <v>486513.29000000004</v>
      </c>
      <c r="F29" s="5" t="s">
        <v>170</v>
      </c>
      <c r="G29" s="30"/>
      <c r="H29" s="4" t="s">
        <v>45</v>
      </c>
      <c r="I29" s="5" t="s">
        <v>97</v>
      </c>
      <c r="J29" s="8">
        <v>0.131</v>
      </c>
      <c r="K29" s="9">
        <v>299188</v>
      </c>
      <c r="L29" s="9">
        <f t="shared" si="1"/>
        <v>308163.64</v>
      </c>
      <c r="M29" s="5" t="s">
        <v>369</v>
      </c>
    </row>
    <row r="30" spans="1:13" ht="9" customHeight="1">
      <c r="A30" s="4" t="s">
        <v>375</v>
      </c>
      <c r="B30" s="5" t="s">
        <v>97</v>
      </c>
      <c r="C30" s="8">
        <v>0.088</v>
      </c>
      <c r="D30" s="9">
        <v>480000</v>
      </c>
      <c r="E30" s="9">
        <f t="shared" si="0"/>
        <v>494400</v>
      </c>
      <c r="F30" s="5" t="s">
        <v>376</v>
      </c>
      <c r="G30" s="30"/>
      <c r="H30" s="4" t="s">
        <v>45</v>
      </c>
      <c r="I30" s="5" t="s">
        <v>97</v>
      </c>
      <c r="J30" s="8">
        <v>0.004</v>
      </c>
      <c r="K30" s="9">
        <v>299188</v>
      </c>
      <c r="L30" s="9">
        <f t="shared" si="1"/>
        <v>308163.64</v>
      </c>
      <c r="M30" s="5" t="s">
        <v>19</v>
      </c>
    </row>
    <row r="31" spans="1:13" ht="9" customHeight="1">
      <c r="A31" s="4" t="s">
        <v>259</v>
      </c>
      <c r="B31" s="5" t="s">
        <v>97</v>
      </c>
      <c r="C31" s="12">
        <v>0.006</v>
      </c>
      <c r="D31" s="9">
        <v>416826</v>
      </c>
      <c r="E31" s="9">
        <f t="shared" si="0"/>
        <v>429330.78</v>
      </c>
      <c r="F31" s="9" t="s">
        <v>273</v>
      </c>
      <c r="G31" s="30"/>
      <c r="H31" s="4" t="s">
        <v>246</v>
      </c>
      <c r="I31" s="5" t="s">
        <v>97</v>
      </c>
      <c r="J31" s="8">
        <v>0.065</v>
      </c>
      <c r="K31" s="9">
        <v>290000</v>
      </c>
      <c r="L31" s="9">
        <f t="shared" si="1"/>
        <v>298700</v>
      </c>
      <c r="M31" s="5" t="s">
        <v>170</v>
      </c>
    </row>
    <row r="32" spans="1:13" ht="9" customHeight="1">
      <c r="A32" s="4" t="s">
        <v>338</v>
      </c>
      <c r="B32" s="5" t="s">
        <v>97</v>
      </c>
      <c r="C32" s="12">
        <v>0.3</v>
      </c>
      <c r="D32" s="9">
        <v>426400</v>
      </c>
      <c r="E32" s="9">
        <f t="shared" si="0"/>
        <v>439192</v>
      </c>
      <c r="F32" s="9" t="s">
        <v>170</v>
      </c>
      <c r="G32" s="30"/>
      <c r="H32" s="4" t="s">
        <v>190</v>
      </c>
      <c r="I32" s="5" t="s">
        <v>97</v>
      </c>
      <c r="J32" s="8">
        <v>0.25</v>
      </c>
      <c r="K32" s="9">
        <v>299188</v>
      </c>
      <c r="L32" s="9">
        <f t="shared" si="1"/>
        <v>308163.64</v>
      </c>
      <c r="M32" s="5" t="s">
        <v>170</v>
      </c>
    </row>
    <row r="33" spans="1:13" ht="9" customHeight="1">
      <c r="A33" s="4" t="s">
        <v>217</v>
      </c>
      <c r="B33" s="5" t="s">
        <v>97</v>
      </c>
      <c r="C33" s="8">
        <v>0.098</v>
      </c>
      <c r="D33" s="9">
        <v>384800</v>
      </c>
      <c r="E33" s="9">
        <f t="shared" si="0"/>
        <v>396344</v>
      </c>
      <c r="F33" s="5" t="s">
        <v>170</v>
      </c>
      <c r="G33" s="30"/>
      <c r="H33" s="4" t="s">
        <v>281</v>
      </c>
      <c r="I33" s="5" t="s">
        <v>97</v>
      </c>
      <c r="J33" s="8">
        <v>0.281</v>
      </c>
      <c r="K33" s="9">
        <v>305461</v>
      </c>
      <c r="L33" s="9">
        <f t="shared" si="1"/>
        <v>314624.83</v>
      </c>
      <c r="M33" s="5"/>
    </row>
    <row r="34" spans="1:13" ht="9" customHeight="1">
      <c r="A34" s="4" t="s">
        <v>232</v>
      </c>
      <c r="B34" s="5" t="s">
        <v>97</v>
      </c>
      <c r="C34" s="8">
        <v>1.401</v>
      </c>
      <c r="D34" s="9">
        <v>369275</v>
      </c>
      <c r="E34" s="9">
        <f t="shared" si="0"/>
        <v>380353.25</v>
      </c>
      <c r="F34" s="5" t="s">
        <v>61</v>
      </c>
      <c r="G34" s="30"/>
      <c r="H34" s="4" t="s">
        <v>268</v>
      </c>
      <c r="I34" s="5" t="s">
        <v>97</v>
      </c>
      <c r="J34" s="8">
        <v>0.026</v>
      </c>
      <c r="K34" s="9">
        <v>304512</v>
      </c>
      <c r="L34" s="9">
        <f t="shared" si="1"/>
        <v>313647.36</v>
      </c>
      <c r="M34" s="5" t="s">
        <v>170</v>
      </c>
    </row>
    <row r="35" spans="1:13" ht="9" customHeight="1">
      <c r="A35" s="4" t="s">
        <v>232</v>
      </c>
      <c r="B35" s="5" t="s">
        <v>97</v>
      </c>
      <c r="C35" s="8">
        <v>0.103</v>
      </c>
      <c r="D35" s="9">
        <v>369275</v>
      </c>
      <c r="E35" s="9">
        <f t="shared" si="0"/>
        <v>380353.25</v>
      </c>
      <c r="F35" s="5" t="s">
        <v>276</v>
      </c>
      <c r="G35" s="30"/>
      <c r="H35" s="4" t="s">
        <v>183</v>
      </c>
      <c r="I35" s="5" t="s">
        <v>97</v>
      </c>
      <c r="J35" s="8">
        <v>0.945</v>
      </c>
      <c r="K35" s="9">
        <v>299188</v>
      </c>
      <c r="L35" s="9">
        <f t="shared" si="1"/>
        <v>308163.64</v>
      </c>
      <c r="M35" s="5" t="s">
        <v>273</v>
      </c>
    </row>
    <row r="36" spans="1:13" ht="9" customHeight="1">
      <c r="A36" s="4" t="s">
        <v>161</v>
      </c>
      <c r="B36" s="5" t="s">
        <v>97</v>
      </c>
      <c r="C36" s="5">
        <v>4.464</v>
      </c>
      <c r="D36" s="9">
        <v>369275</v>
      </c>
      <c r="E36" s="9">
        <f t="shared" si="0"/>
        <v>380353.25</v>
      </c>
      <c r="F36" s="5" t="s">
        <v>61</v>
      </c>
      <c r="G36" s="30"/>
      <c r="H36" s="4" t="s">
        <v>99</v>
      </c>
      <c r="I36" s="5" t="s">
        <v>97</v>
      </c>
      <c r="J36" s="8">
        <v>0.111</v>
      </c>
      <c r="K36" s="9">
        <v>299188</v>
      </c>
      <c r="L36" s="9">
        <f t="shared" si="1"/>
        <v>308163.64</v>
      </c>
      <c r="M36" s="5" t="s">
        <v>273</v>
      </c>
    </row>
    <row r="37" spans="1:13" ht="9" customHeight="1">
      <c r="A37" s="4" t="s">
        <v>230</v>
      </c>
      <c r="B37" s="5" t="s">
        <v>97</v>
      </c>
      <c r="C37" s="5">
        <v>0.013</v>
      </c>
      <c r="D37" s="9">
        <v>369275</v>
      </c>
      <c r="E37" s="9">
        <f t="shared" si="0"/>
        <v>380353.25</v>
      </c>
      <c r="F37" s="5"/>
      <c r="G37" s="30"/>
      <c r="H37" s="11" t="s">
        <v>73</v>
      </c>
      <c r="I37" s="5" t="s">
        <v>97</v>
      </c>
      <c r="J37" s="5">
        <v>0.261</v>
      </c>
      <c r="K37" s="9">
        <v>299188</v>
      </c>
      <c r="L37" s="9">
        <f t="shared" si="1"/>
        <v>308163.64</v>
      </c>
      <c r="M37" s="5"/>
    </row>
    <row r="38" spans="1:13" ht="9" customHeight="1">
      <c r="A38" s="4" t="s">
        <v>263</v>
      </c>
      <c r="B38" s="5" t="s">
        <v>97</v>
      </c>
      <c r="C38" s="8">
        <v>0.084</v>
      </c>
      <c r="D38" s="9">
        <v>408785</v>
      </c>
      <c r="E38" s="9">
        <f t="shared" si="0"/>
        <v>421048.55</v>
      </c>
      <c r="F38" s="9" t="s">
        <v>170</v>
      </c>
      <c r="G38" s="30"/>
      <c r="H38" s="11" t="s">
        <v>180</v>
      </c>
      <c r="I38" s="5" t="s">
        <v>97</v>
      </c>
      <c r="J38" s="5">
        <v>1.012</v>
      </c>
      <c r="K38" s="9">
        <v>299188</v>
      </c>
      <c r="L38" s="9">
        <f t="shared" si="1"/>
        <v>308163.64</v>
      </c>
      <c r="M38" s="5" t="s">
        <v>170</v>
      </c>
    </row>
    <row r="39" spans="1:13" ht="9" customHeight="1">
      <c r="A39" s="4" t="s">
        <v>272</v>
      </c>
      <c r="B39" s="5" t="s">
        <v>97</v>
      </c>
      <c r="C39" s="8">
        <v>0.27</v>
      </c>
      <c r="D39" s="9">
        <v>364430</v>
      </c>
      <c r="E39" s="9">
        <f t="shared" si="0"/>
        <v>375362.9</v>
      </c>
      <c r="F39" s="5" t="s">
        <v>170</v>
      </c>
      <c r="G39" s="30"/>
      <c r="H39" s="11" t="s">
        <v>175</v>
      </c>
      <c r="I39" s="5" t="s">
        <v>97</v>
      </c>
      <c r="J39" s="5">
        <v>0.875</v>
      </c>
      <c r="K39" s="9">
        <v>299188</v>
      </c>
      <c r="L39" s="9">
        <f t="shared" si="1"/>
        <v>308163.64</v>
      </c>
      <c r="M39" s="5" t="s">
        <v>170</v>
      </c>
    </row>
    <row r="40" spans="1:13" ht="9" customHeight="1">
      <c r="A40" s="4" t="s">
        <v>347</v>
      </c>
      <c r="B40" s="5" t="s">
        <v>97</v>
      </c>
      <c r="C40" s="8">
        <v>0.07</v>
      </c>
      <c r="D40" s="9">
        <v>364430</v>
      </c>
      <c r="E40" s="9">
        <f t="shared" si="0"/>
        <v>375362.9</v>
      </c>
      <c r="F40" s="5"/>
      <c r="G40" s="30"/>
      <c r="H40" s="11" t="s">
        <v>109</v>
      </c>
      <c r="I40" s="5" t="s">
        <v>97</v>
      </c>
      <c r="J40" s="5">
        <v>0.179</v>
      </c>
      <c r="K40" s="9">
        <v>304996</v>
      </c>
      <c r="L40" s="9">
        <f t="shared" si="1"/>
        <v>314145.88</v>
      </c>
      <c r="M40" s="5"/>
    </row>
    <row r="41" spans="1:13" ht="9" customHeight="1">
      <c r="A41" s="4" t="s">
        <v>348</v>
      </c>
      <c r="B41" s="5" t="s">
        <v>97</v>
      </c>
      <c r="C41" s="8">
        <v>1.277</v>
      </c>
      <c r="D41" s="9">
        <v>364430</v>
      </c>
      <c r="E41" s="9">
        <f t="shared" si="0"/>
        <v>375362.9</v>
      </c>
      <c r="F41" s="5"/>
      <c r="G41" s="30"/>
      <c r="H41" s="4" t="s">
        <v>289</v>
      </c>
      <c r="I41" s="5" t="s">
        <v>97</v>
      </c>
      <c r="J41" s="8">
        <v>0.091</v>
      </c>
      <c r="K41" s="9">
        <v>304512</v>
      </c>
      <c r="L41" s="9">
        <f t="shared" si="1"/>
        <v>313647.36</v>
      </c>
      <c r="M41" s="5"/>
    </row>
    <row r="42" spans="1:13" ht="9" customHeight="1">
      <c r="A42" s="4" t="s">
        <v>348</v>
      </c>
      <c r="B42" s="5" t="s">
        <v>97</v>
      </c>
      <c r="C42" s="8">
        <v>0.336</v>
      </c>
      <c r="D42" s="9">
        <v>364430</v>
      </c>
      <c r="E42" s="9">
        <f t="shared" si="0"/>
        <v>375362.9</v>
      </c>
      <c r="F42" s="5"/>
      <c r="G42" s="30"/>
      <c r="H42" s="4" t="s">
        <v>269</v>
      </c>
      <c r="I42" s="5" t="s">
        <v>97</v>
      </c>
      <c r="J42" s="8">
        <v>0.284</v>
      </c>
      <c r="K42" s="9">
        <v>310960</v>
      </c>
      <c r="L42" s="9">
        <f t="shared" si="1"/>
        <v>320288.8</v>
      </c>
      <c r="M42" s="5"/>
    </row>
    <row r="43" spans="1:13" ht="9" customHeight="1">
      <c r="A43" s="4" t="s">
        <v>37</v>
      </c>
      <c r="B43" s="5" t="s">
        <v>97</v>
      </c>
      <c r="C43" s="8">
        <v>0.166</v>
      </c>
      <c r="D43" s="9">
        <v>368000</v>
      </c>
      <c r="E43" s="9">
        <f t="shared" si="0"/>
        <v>379040</v>
      </c>
      <c r="F43" s="5" t="s">
        <v>170</v>
      </c>
      <c r="G43" s="30"/>
      <c r="H43" s="4" t="s">
        <v>384</v>
      </c>
      <c r="I43" s="5" t="s">
        <v>97</v>
      </c>
      <c r="J43" s="8">
        <v>0.122</v>
      </c>
      <c r="K43" s="9">
        <v>230880</v>
      </c>
      <c r="L43" s="9">
        <f t="shared" si="1"/>
        <v>237806.4</v>
      </c>
      <c r="M43" s="5"/>
    </row>
    <row r="44" spans="1:13" ht="9" customHeight="1">
      <c r="A44" s="4" t="s">
        <v>222</v>
      </c>
      <c r="B44" s="5" t="s">
        <v>97</v>
      </c>
      <c r="C44" s="12">
        <v>0.006</v>
      </c>
      <c r="D44" s="9">
        <v>370656</v>
      </c>
      <c r="E44" s="9">
        <f t="shared" si="0"/>
        <v>381775.68</v>
      </c>
      <c r="F44" s="13"/>
      <c r="G44" s="30"/>
      <c r="H44" s="4" t="s">
        <v>321</v>
      </c>
      <c r="I44" s="5" t="s">
        <v>97</v>
      </c>
      <c r="J44" s="8">
        <v>0.242</v>
      </c>
      <c r="K44" s="9">
        <v>312000</v>
      </c>
      <c r="L44" s="9">
        <f t="shared" si="1"/>
        <v>321360</v>
      </c>
      <c r="M44" s="5" t="s">
        <v>170</v>
      </c>
    </row>
    <row r="45" spans="1:13" ht="9" customHeight="1">
      <c r="A45" s="4" t="s">
        <v>91</v>
      </c>
      <c r="B45" s="5" t="s">
        <v>97</v>
      </c>
      <c r="C45" s="8">
        <v>0.044</v>
      </c>
      <c r="D45" s="9">
        <v>218400</v>
      </c>
      <c r="E45" s="9">
        <f t="shared" si="0"/>
        <v>224952</v>
      </c>
      <c r="F45" s="5" t="s">
        <v>226</v>
      </c>
      <c r="G45" s="30"/>
      <c r="H45" s="4" t="s">
        <v>59</v>
      </c>
      <c r="I45" s="5" t="s">
        <v>97</v>
      </c>
      <c r="J45" s="5">
        <v>0.075</v>
      </c>
      <c r="K45" s="9">
        <v>230880</v>
      </c>
      <c r="L45" s="9">
        <f t="shared" si="1"/>
        <v>237806.4</v>
      </c>
      <c r="M45" s="5" t="s">
        <v>279</v>
      </c>
    </row>
    <row r="46" spans="1:13" ht="9" customHeight="1">
      <c r="A46" s="4" t="s">
        <v>91</v>
      </c>
      <c r="B46" s="5" t="s">
        <v>97</v>
      </c>
      <c r="C46" s="8">
        <v>0.013</v>
      </c>
      <c r="D46" s="9">
        <v>278720</v>
      </c>
      <c r="E46" s="9">
        <f t="shared" si="0"/>
        <v>287081.60000000003</v>
      </c>
      <c r="F46" s="5" t="s">
        <v>30</v>
      </c>
      <c r="G46" s="30"/>
      <c r="H46" s="4" t="s">
        <v>134</v>
      </c>
      <c r="I46" s="5" t="s">
        <v>97</v>
      </c>
      <c r="J46" s="8">
        <v>0.174</v>
      </c>
      <c r="K46" s="9">
        <v>305461</v>
      </c>
      <c r="L46" s="9">
        <f t="shared" si="1"/>
        <v>314624.83</v>
      </c>
      <c r="M46" s="5" t="s">
        <v>28</v>
      </c>
    </row>
    <row r="47" spans="1:13" ht="9" customHeight="1">
      <c r="A47" s="4" t="s">
        <v>221</v>
      </c>
      <c r="B47" s="5" t="s">
        <v>97</v>
      </c>
      <c r="C47" s="8">
        <v>14.21</v>
      </c>
      <c r="D47" s="9">
        <v>353085</v>
      </c>
      <c r="E47" s="9">
        <f t="shared" si="0"/>
        <v>363677.55</v>
      </c>
      <c r="F47" s="5" t="s">
        <v>170</v>
      </c>
      <c r="G47" s="30"/>
      <c r="H47" s="4" t="s">
        <v>135</v>
      </c>
      <c r="I47" s="5" t="s">
        <v>97</v>
      </c>
      <c r="J47" s="8">
        <v>0.301</v>
      </c>
      <c r="K47" s="9">
        <v>305461</v>
      </c>
      <c r="L47" s="9">
        <f t="shared" si="1"/>
        <v>314624.83</v>
      </c>
      <c r="M47" s="5" t="s">
        <v>28</v>
      </c>
    </row>
    <row r="48" spans="1:13" ht="9" customHeight="1">
      <c r="A48" s="4" t="s">
        <v>91</v>
      </c>
      <c r="B48" s="5" t="s">
        <v>97</v>
      </c>
      <c r="C48" s="8">
        <v>0.87</v>
      </c>
      <c r="D48" s="9">
        <v>351570</v>
      </c>
      <c r="E48" s="9">
        <f t="shared" si="0"/>
        <v>362117.10000000003</v>
      </c>
      <c r="F48" s="5" t="s">
        <v>28</v>
      </c>
      <c r="G48" s="30"/>
      <c r="H48" s="4" t="s">
        <v>379</v>
      </c>
      <c r="I48" s="5" t="s">
        <v>97</v>
      </c>
      <c r="J48" s="8">
        <v>0.492</v>
      </c>
      <c r="K48" s="9">
        <v>305461</v>
      </c>
      <c r="L48" s="9">
        <f t="shared" si="1"/>
        <v>314624.83</v>
      </c>
      <c r="M48" s="5" t="s">
        <v>170</v>
      </c>
    </row>
    <row r="49" spans="1:13" ht="9" customHeight="1">
      <c r="A49" s="4" t="s">
        <v>91</v>
      </c>
      <c r="B49" s="5" t="s">
        <v>97</v>
      </c>
      <c r="C49" s="8">
        <v>1.028</v>
      </c>
      <c r="D49" s="9">
        <v>351570</v>
      </c>
      <c r="E49" s="9">
        <f t="shared" si="0"/>
        <v>362117.10000000003</v>
      </c>
      <c r="F49" s="5" t="s">
        <v>92</v>
      </c>
      <c r="G49" s="30"/>
      <c r="H49" s="4" t="s">
        <v>293</v>
      </c>
      <c r="I49" s="5" t="s">
        <v>97</v>
      </c>
      <c r="J49" s="5">
        <v>0.465</v>
      </c>
      <c r="K49" s="9">
        <v>305461</v>
      </c>
      <c r="L49" s="9">
        <f t="shared" si="1"/>
        <v>314624.83</v>
      </c>
      <c r="M49" s="5" t="s">
        <v>170</v>
      </c>
    </row>
    <row r="50" spans="1:13" ht="9" customHeight="1">
      <c r="A50" s="4" t="s">
        <v>227</v>
      </c>
      <c r="B50" s="5" t="s">
        <v>97</v>
      </c>
      <c r="C50" s="8">
        <v>0.028</v>
      </c>
      <c r="D50" s="9">
        <v>358146</v>
      </c>
      <c r="E50" s="9">
        <f t="shared" si="0"/>
        <v>368890.38</v>
      </c>
      <c r="F50" s="5" t="s">
        <v>312</v>
      </c>
      <c r="G50" s="30"/>
      <c r="H50" s="4" t="s">
        <v>293</v>
      </c>
      <c r="I50" s="5" t="s">
        <v>97</v>
      </c>
      <c r="J50" s="5">
        <v>0.608</v>
      </c>
      <c r="K50" s="9">
        <v>305461</v>
      </c>
      <c r="L50" s="9">
        <f t="shared" si="1"/>
        <v>314624.83</v>
      </c>
      <c r="M50" s="5" t="s">
        <v>106</v>
      </c>
    </row>
    <row r="51" spans="1:13" ht="9" customHeight="1">
      <c r="A51" s="4" t="s">
        <v>72</v>
      </c>
      <c r="B51" s="5" t="s">
        <v>97</v>
      </c>
      <c r="C51" s="8">
        <v>0.133</v>
      </c>
      <c r="D51" s="9">
        <v>352130</v>
      </c>
      <c r="E51" s="9">
        <f t="shared" si="0"/>
        <v>362693.9</v>
      </c>
      <c r="F51" s="5" t="s">
        <v>170</v>
      </c>
      <c r="G51" s="30"/>
      <c r="H51" s="4" t="s">
        <v>346</v>
      </c>
      <c r="I51" s="5" t="s">
        <v>97</v>
      </c>
      <c r="J51" s="8">
        <v>2.328</v>
      </c>
      <c r="K51" s="9">
        <v>305461</v>
      </c>
      <c r="L51" s="9">
        <f t="shared" si="1"/>
        <v>314624.83</v>
      </c>
      <c r="M51" s="5"/>
    </row>
    <row r="52" spans="1:14" ht="9" customHeight="1">
      <c r="A52" s="4" t="s">
        <v>357</v>
      </c>
      <c r="B52" s="5" t="s">
        <v>97</v>
      </c>
      <c r="C52" s="8">
        <v>0.025</v>
      </c>
      <c r="D52" s="9">
        <v>334000</v>
      </c>
      <c r="E52" s="9">
        <f t="shared" si="0"/>
        <v>344020</v>
      </c>
      <c r="F52" s="5" t="s">
        <v>170</v>
      </c>
      <c r="G52" s="30"/>
      <c r="H52" s="4" t="s">
        <v>214</v>
      </c>
      <c r="I52" s="5" t="s">
        <v>97</v>
      </c>
      <c r="J52" s="8">
        <v>1.529</v>
      </c>
      <c r="K52" s="9">
        <v>305461</v>
      </c>
      <c r="L52" s="9">
        <f t="shared" si="1"/>
        <v>314624.83</v>
      </c>
      <c r="M52" s="5" t="s">
        <v>326</v>
      </c>
      <c r="N52" s="41"/>
    </row>
    <row r="53" spans="1:13" ht="9" customHeight="1">
      <c r="A53" s="4" t="s">
        <v>103</v>
      </c>
      <c r="B53" s="5" t="s">
        <v>97</v>
      </c>
      <c r="C53" s="8">
        <v>0.019</v>
      </c>
      <c r="D53" s="9">
        <v>352130</v>
      </c>
      <c r="E53" s="9">
        <f t="shared" si="0"/>
        <v>362693.9</v>
      </c>
      <c r="F53" s="5" t="s">
        <v>61</v>
      </c>
      <c r="G53" s="30"/>
      <c r="H53" s="4" t="s">
        <v>214</v>
      </c>
      <c r="I53" s="5" t="s">
        <v>97</v>
      </c>
      <c r="J53" s="8">
        <v>0.295</v>
      </c>
      <c r="K53" s="9">
        <v>305461</v>
      </c>
      <c r="L53" s="9">
        <f t="shared" si="1"/>
        <v>314624.83</v>
      </c>
      <c r="M53" s="5" t="s">
        <v>353</v>
      </c>
    </row>
    <row r="54" spans="1:13" ht="9" customHeight="1">
      <c r="A54" s="4" t="s">
        <v>103</v>
      </c>
      <c r="B54" s="5" t="s">
        <v>97</v>
      </c>
      <c r="C54" s="8">
        <v>0.151</v>
      </c>
      <c r="D54" s="9">
        <v>352130</v>
      </c>
      <c r="E54" s="9">
        <f t="shared" si="0"/>
        <v>362693.9</v>
      </c>
      <c r="F54" s="5" t="s">
        <v>170</v>
      </c>
      <c r="G54" s="30"/>
      <c r="H54" s="4" t="s">
        <v>82</v>
      </c>
      <c r="I54" s="5" t="s">
        <v>97</v>
      </c>
      <c r="J54" s="8">
        <v>0.07</v>
      </c>
      <c r="K54" s="9">
        <v>305461</v>
      </c>
      <c r="L54" s="9">
        <f t="shared" si="1"/>
        <v>314624.83</v>
      </c>
      <c r="M54" s="5"/>
    </row>
    <row r="55" spans="1:13" ht="9" customHeight="1">
      <c r="A55" s="4" t="s">
        <v>318</v>
      </c>
      <c r="B55" s="5" t="s">
        <v>97</v>
      </c>
      <c r="C55" s="8">
        <v>0.146</v>
      </c>
      <c r="D55" s="9">
        <v>352130</v>
      </c>
      <c r="E55" s="9">
        <f t="shared" si="0"/>
        <v>362693.9</v>
      </c>
      <c r="F55" s="5" t="s">
        <v>74</v>
      </c>
      <c r="G55" s="30"/>
      <c r="H55" s="4" t="s">
        <v>296</v>
      </c>
      <c r="I55" s="5" t="s">
        <v>97</v>
      </c>
      <c r="J55" s="8">
        <v>1.083</v>
      </c>
      <c r="K55" s="9">
        <v>311263</v>
      </c>
      <c r="L55" s="9">
        <f t="shared" si="1"/>
        <v>320600.89</v>
      </c>
      <c r="M55" s="5" t="s">
        <v>273</v>
      </c>
    </row>
    <row r="56" spans="1:13" ht="9" customHeight="1">
      <c r="A56" s="4" t="s">
        <v>316</v>
      </c>
      <c r="B56" s="5" t="s">
        <v>97</v>
      </c>
      <c r="C56" s="8">
        <v>0.038</v>
      </c>
      <c r="D56" s="9">
        <v>354183</v>
      </c>
      <c r="E56" s="9">
        <f t="shared" si="0"/>
        <v>364808.49</v>
      </c>
      <c r="F56" s="5" t="s">
        <v>170</v>
      </c>
      <c r="G56" s="30"/>
      <c r="H56" s="4" t="s">
        <v>262</v>
      </c>
      <c r="I56" s="5" t="s">
        <v>97</v>
      </c>
      <c r="J56" s="8">
        <v>1.46</v>
      </c>
      <c r="K56" s="9">
        <v>311064</v>
      </c>
      <c r="L56" s="9">
        <f t="shared" si="1"/>
        <v>320395.92</v>
      </c>
      <c r="M56" s="5" t="s">
        <v>273</v>
      </c>
    </row>
    <row r="57" spans="1:13" ht="9" customHeight="1">
      <c r="A57" s="4" t="s">
        <v>327</v>
      </c>
      <c r="B57" s="5" t="s">
        <v>97</v>
      </c>
      <c r="C57" s="8">
        <v>0.057</v>
      </c>
      <c r="D57" s="9">
        <v>354183</v>
      </c>
      <c r="E57" s="9">
        <f t="shared" si="0"/>
        <v>364808.49</v>
      </c>
      <c r="F57" s="5" t="s">
        <v>328</v>
      </c>
      <c r="G57" s="30"/>
      <c r="H57" s="4" t="s">
        <v>152</v>
      </c>
      <c r="I57" s="5" t="s">
        <v>97</v>
      </c>
      <c r="J57" s="8">
        <v>0.083</v>
      </c>
      <c r="K57" s="9">
        <v>311000</v>
      </c>
      <c r="L57" s="9">
        <f t="shared" si="1"/>
        <v>320330</v>
      </c>
      <c r="M57" s="5"/>
    </row>
    <row r="58" spans="1:13" ht="9" customHeight="1">
      <c r="A58" s="4" t="s">
        <v>9</v>
      </c>
      <c r="B58" s="5" t="s">
        <v>97</v>
      </c>
      <c r="C58" s="8">
        <v>0.106</v>
      </c>
      <c r="D58" s="9">
        <v>379080</v>
      </c>
      <c r="E58" s="9">
        <f t="shared" si="0"/>
        <v>390452.4</v>
      </c>
      <c r="F58" s="5" t="s">
        <v>170</v>
      </c>
      <c r="G58" s="30"/>
      <c r="H58" s="4" t="s">
        <v>255</v>
      </c>
      <c r="I58" s="5" t="s">
        <v>97</v>
      </c>
      <c r="J58" s="8">
        <v>0.42</v>
      </c>
      <c r="K58" s="9">
        <v>303772</v>
      </c>
      <c r="L58" s="9">
        <f t="shared" si="1"/>
        <v>312885.16000000003</v>
      </c>
      <c r="M58" s="5" t="s">
        <v>170</v>
      </c>
    </row>
    <row r="59" spans="1:13" ht="9" customHeight="1">
      <c r="A59" s="4" t="s">
        <v>252</v>
      </c>
      <c r="B59" s="5" t="s">
        <v>97</v>
      </c>
      <c r="C59" s="8">
        <v>0.001</v>
      </c>
      <c r="D59" s="9">
        <v>324480</v>
      </c>
      <c r="E59" s="9">
        <f t="shared" si="0"/>
        <v>334214.4</v>
      </c>
      <c r="F59" s="5"/>
      <c r="G59" s="30"/>
      <c r="H59" s="4" t="s">
        <v>238</v>
      </c>
      <c r="I59" s="5" t="s">
        <v>97</v>
      </c>
      <c r="J59" s="8">
        <v>0.193</v>
      </c>
      <c r="K59" s="9">
        <v>343200</v>
      </c>
      <c r="L59" s="9">
        <f t="shared" si="1"/>
        <v>353496</v>
      </c>
      <c r="M59" s="5"/>
    </row>
    <row r="60" spans="1:13" ht="9" customHeight="1">
      <c r="A60" s="4" t="s">
        <v>110</v>
      </c>
      <c r="B60" s="5" t="s">
        <v>97</v>
      </c>
      <c r="C60" s="8">
        <v>0.475</v>
      </c>
      <c r="D60" s="9">
        <v>353085</v>
      </c>
      <c r="E60" s="9">
        <f t="shared" si="0"/>
        <v>363677.55</v>
      </c>
      <c r="F60" s="5" t="s">
        <v>101</v>
      </c>
      <c r="G60" s="30"/>
      <c r="H60" s="4" t="s">
        <v>197</v>
      </c>
      <c r="I60" s="5" t="s">
        <v>97</v>
      </c>
      <c r="J60" s="8">
        <v>0.562</v>
      </c>
      <c r="K60" s="9">
        <v>310960</v>
      </c>
      <c r="L60" s="9">
        <f t="shared" si="1"/>
        <v>320288.8</v>
      </c>
      <c r="M60" s="5" t="s">
        <v>170</v>
      </c>
    </row>
    <row r="61" spans="1:13" ht="9" customHeight="1">
      <c r="A61" s="4" t="s">
        <v>110</v>
      </c>
      <c r="B61" s="5" t="s">
        <v>97</v>
      </c>
      <c r="C61" s="8">
        <v>0.997</v>
      </c>
      <c r="D61" s="9">
        <v>315000</v>
      </c>
      <c r="E61" s="9">
        <f t="shared" si="0"/>
        <v>324450</v>
      </c>
      <c r="F61" s="5" t="s">
        <v>383</v>
      </c>
      <c r="G61" s="30"/>
      <c r="H61" s="4" t="s">
        <v>186</v>
      </c>
      <c r="I61" s="5" t="s">
        <v>97</v>
      </c>
      <c r="J61" s="8">
        <v>2.14</v>
      </c>
      <c r="K61" s="9">
        <v>303772</v>
      </c>
      <c r="L61" s="9">
        <f t="shared" si="1"/>
        <v>312885.16000000003</v>
      </c>
      <c r="M61" s="5"/>
    </row>
    <row r="62" spans="1:13" ht="9" customHeight="1">
      <c r="A62" s="4" t="s">
        <v>75</v>
      </c>
      <c r="B62" s="5" t="s">
        <v>97</v>
      </c>
      <c r="C62" s="8">
        <v>0.325</v>
      </c>
      <c r="D62" s="9">
        <v>333085</v>
      </c>
      <c r="E62" s="9">
        <f t="shared" si="0"/>
        <v>343077.55</v>
      </c>
      <c r="F62" s="5" t="s">
        <v>377</v>
      </c>
      <c r="G62" s="30"/>
      <c r="H62" s="4" t="s">
        <v>38</v>
      </c>
      <c r="I62" s="5" t="s">
        <v>97</v>
      </c>
      <c r="J62" s="8">
        <v>0.078</v>
      </c>
      <c r="K62" s="9">
        <v>303772</v>
      </c>
      <c r="L62" s="9">
        <f t="shared" si="1"/>
        <v>312885.16000000003</v>
      </c>
      <c r="M62" s="5" t="s">
        <v>70</v>
      </c>
    </row>
    <row r="63" spans="1:13" ht="9" customHeight="1">
      <c r="A63" s="4" t="s">
        <v>10</v>
      </c>
      <c r="B63" s="5" t="s">
        <v>97</v>
      </c>
      <c r="C63" s="8">
        <v>0.005</v>
      </c>
      <c r="D63" s="9">
        <v>353085</v>
      </c>
      <c r="E63" s="9">
        <f t="shared" si="0"/>
        <v>363677.55</v>
      </c>
      <c r="F63" s="5" t="s">
        <v>277</v>
      </c>
      <c r="G63" s="30"/>
      <c r="H63" s="4" t="s">
        <v>184</v>
      </c>
      <c r="I63" s="5" t="s">
        <v>97</v>
      </c>
      <c r="J63" s="8">
        <v>1.32</v>
      </c>
      <c r="K63" s="9">
        <v>303772</v>
      </c>
      <c r="L63" s="9">
        <f t="shared" si="1"/>
        <v>312885.16000000003</v>
      </c>
      <c r="M63" s="5"/>
    </row>
    <row r="64" spans="1:13" ht="9" customHeight="1">
      <c r="A64" s="4" t="s">
        <v>224</v>
      </c>
      <c r="B64" s="5" t="s">
        <v>97</v>
      </c>
      <c r="C64" s="8">
        <v>0.049</v>
      </c>
      <c r="D64" s="9">
        <v>353085</v>
      </c>
      <c r="E64" s="9">
        <f t="shared" si="0"/>
        <v>363677.55</v>
      </c>
      <c r="F64" s="5" t="s">
        <v>170</v>
      </c>
      <c r="G64" s="30"/>
      <c r="H64" s="4" t="s">
        <v>339</v>
      </c>
      <c r="I64" s="5" t="s">
        <v>97</v>
      </c>
      <c r="J64" s="8">
        <v>0.928</v>
      </c>
      <c r="K64" s="9">
        <v>318594</v>
      </c>
      <c r="L64" s="9">
        <f t="shared" si="1"/>
        <v>328151.82</v>
      </c>
      <c r="M64" s="5" t="s">
        <v>170</v>
      </c>
    </row>
    <row r="65" spans="1:13" ht="9" customHeight="1">
      <c r="A65" s="4" t="s">
        <v>224</v>
      </c>
      <c r="B65" s="5" t="s">
        <v>97</v>
      </c>
      <c r="C65" s="8">
        <v>0.237</v>
      </c>
      <c r="D65" s="9">
        <v>353085</v>
      </c>
      <c r="E65" s="9">
        <f t="shared" si="0"/>
        <v>363677.55</v>
      </c>
      <c r="F65" s="5" t="s">
        <v>282</v>
      </c>
      <c r="G65" s="30"/>
      <c r="H65" s="4" t="s">
        <v>119</v>
      </c>
      <c r="I65" s="5" t="s">
        <v>97</v>
      </c>
      <c r="J65" s="8">
        <v>0.104</v>
      </c>
      <c r="K65" s="9">
        <v>318594</v>
      </c>
      <c r="L65" s="9">
        <f t="shared" si="1"/>
        <v>328151.82</v>
      </c>
      <c r="M65" s="5" t="s">
        <v>315</v>
      </c>
    </row>
    <row r="66" spans="1:13" ht="9" customHeight="1">
      <c r="A66" s="4" t="s">
        <v>307</v>
      </c>
      <c r="B66" s="5" t="s">
        <v>97</v>
      </c>
      <c r="C66" s="8">
        <v>0.017</v>
      </c>
      <c r="D66" s="9">
        <v>325129</v>
      </c>
      <c r="E66" s="9">
        <f t="shared" si="0"/>
        <v>334882.87</v>
      </c>
      <c r="F66" s="5" t="s">
        <v>170</v>
      </c>
      <c r="G66" s="30"/>
      <c r="H66" s="4" t="s">
        <v>350</v>
      </c>
      <c r="I66" s="5" t="s">
        <v>97</v>
      </c>
      <c r="J66" s="8">
        <v>0.119</v>
      </c>
      <c r="K66" s="9">
        <v>303772</v>
      </c>
      <c r="L66" s="9">
        <f t="shared" si="1"/>
        <v>312885.16000000003</v>
      </c>
      <c r="M66" s="5"/>
    </row>
    <row r="67" spans="1:13" ht="9" customHeight="1">
      <c r="A67" s="4" t="s">
        <v>81</v>
      </c>
      <c r="B67" s="5" t="s">
        <v>97</v>
      </c>
      <c r="C67" s="8">
        <v>0.004</v>
      </c>
      <c r="D67" s="9">
        <v>325129</v>
      </c>
      <c r="E67" s="9">
        <f t="shared" si="0"/>
        <v>334882.87</v>
      </c>
      <c r="F67" s="5"/>
      <c r="G67" s="30"/>
      <c r="H67" s="4" t="s">
        <v>111</v>
      </c>
      <c r="I67" s="5" t="s">
        <v>97</v>
      </c>
      <c r="J67" s="8">
        <v>0.243</v>
      </c>
      <c r="K67" s="9">
        <v>303772</v>
      </c>
      <c r="L67" s="9">
        <f t="shared" si="1"/>
        <v>312885.16000000003</v>
      </c>
      <c r="M67" s="5" t="s">
        <v>28</v>
      </c>
    </row>
    <row r="68" spans="1:13" ht="9" customHeight="1">
      <c r="A68" s="4" t="s">
        <v>305</v>
      </c>
      <c r="B68" s="5" t="s">
        <v>97</v>
      </c>
      <c r="C68" s="8">
        <v>0.134</v>
      </c>
      <c r="D68" s="9">
        <v>329500</v>
      </c>
      <c r="E68" s="9">
        <f t="shared" si="0"/>
        <v>339385</v>
      </c>
      <c r="F68" s="5" t="s">
        <v>170</v>
      </c>
      <c r="G68" s="30"/>
      <c r="H68" s="4" t="s">
        <v>76</v>
      </c>
      <c r="I68" s="5" t="s">
        <v>97</v>
      </c>
      <c r="J68" s="8">
        <v>1.217</v>
      </c>
      <c r="K68" s="9">
        <v>306426</v>
      </c>
      <c r="L68" s="9">
        <f t="shared" si="1"/>
        <v>315618.78</v>
      </c>
      <c r="M68" s="5" t="s">
        <v>345</v>
      </c>
    </row>
    <row r="69" spans="1:13" ht="9" customHeight="1">
      <c r="A69" s="4" t="s">
        <v>332</v>
      </c>
      <c r="B69" s="5" t="s">
        <v>97</v>
      </c>
      <c r="C69" s="8">
        <v>0.056</v>
      </c>
      <c r="D69" s="9">
        <v>343077</v>
      </c>
      <c r="E69" s="9">
        <f t="shared" si="0"/>
        <v>353369.31</v>
      </c>
      <c r="F69" s="5" t="s">
        <v>170</v>
      </c>
      <c r="G69" s="30"/>
      <c r="H69" s="4" t="s">
        <v>361</v>
      </c>
      <c r="I69" s="5" t="s">
        <v>97</v>
      </c>
      <c r="J69" s="8">
        <v>0.149</v>
      </c>
      <c r="K69" s="9">
        <v>301000</v>
      </c>
      <c r="L69" s="9">
        <f t="shared" si="1"/>
        <v>310030</v>
      </c>
      <c r="M69" s="5" t="s">
        <v>106</v>
      </c>
    </row>
    <row r="70" spans="1:13" ht="9" customHeight="1">
      <c r="A70" s="4" t="s">
        <v>18</v>
      </c>
      <c r="B70" s="5" t="s">
        <v>97</v>
      </c>
      <c r="C70" s="8">
        <v>0.607</v>
      </c>
      <c r="D70" s="9">
        <v>343077</v>
      </c>
      <c r="E70" s="9">
        <f t="shared" si="0"/>
        <v>353369.31</v>
      </c>
      <c r="F70" s="5" t="s">
        <v>312</v>
      </c>
      <c r="G70" s="30"/>
      <c r="H70" s="4" t="s">
        <v>15</v>
      </c>
      <c r="I70" s="5" t="s">
        <v>97</v>
      </c>
      <c r="J70" s="8">
        <v>2.178</v>
      </c>
      <c r="K70" s="9">
        <v>324781</v>
      </c>
      <c r="L70" s="9">
        <f t="shared" si="1"/>
        <v>334524.43</v>
      </c>
      <c r="M70" s="5"/>
    </row>
    <row r="71" spans="1:13" ht="9" customHeight="1">
      <c r="A71" s="4" t="s">
        <v>21</v>
      </c>
      <c r="B71" s="5" t="s">
        <v>97</v>
      </c>
      <c r="C71" s="8">
        <v>0.04</v>
      </c>
      <c r="D71" s="9">
        <v>343077</v>
      </c>
      <c r="E71" s="9">
        <f t="shared" si="0"/>
        <v>353369.31</v>
      </c>
      <c r="F71" s="5" t="s">
        <v>170</v>
      </c>
      <c r="G71" s="30"/>
      <c r="H71" s="4" t="s">
        <v>17</v>
      </c>
      <c r="I71" s="5" t="s">
        <v>97</v>
      </c>
      <c r="J71" s="8">
        <v>0.333</v>
      </c>
      <c r="K71" s="9">
        <v>349133</v>
      </c>
      <c r="L71" s="9">
        <f t="shared" si="1"/>
        <v>359606.99</v>
      </c>
      <c r="M71" s="5" t="s">
        <v>170</v>
      </c>
    </row>
    <row r="72" spans="1:13" ht="9" customHeight="1">
      <c r="A72" s="4" t="s">
        <v>358</v>
      </c>
      <c r="B72" s="5" t="s">
        <v>97</v>
      </c>
      <c r="C72" s="8">
        <v>0.04</v>
      </c>
      <c r="D72" s="9">
        <v>308157</v>
      </c>
      <c r="E72" s="9">
        <f t="shared" si="0"/>
        <v>317401.71</v>
      </c>
      <c r="F72" s="5" t="s">
        <v>28</v>
      </c>
      <c r="G72" s="30"/>
      <c r="H72" s="4" t="s">
        <v>122</v>
      </c>
      <c r="I72" s="5" t="s">
        <v>97</v>
      </c>
      <c r="J72" s="8">
        <v>0.828</v>
      </c>
      <c r="K72" s="9">
        <v>302640</v>
      </c>
      <c r="L72" s="9">
        <f t="shared" si="1"/>
        <v>311719.2</v>
      </c>
      <c r="M72" s="5"/>
    </row>
    <row r="73" spans="1:13" ht="9" customHeight="1">
      <c r="A73" s="4" t="s">
        <v>148</v>
      </c>
      <c r="B73" s="5" t="s">
        <v>97</v>
      </c>
      <c r="C73" s="8">
        <v>0.067</v>
      </c>
      <c r="D73" s="9">
        <v>332000</v>
      </c>
      <c r="E73" s="9">
        <f t="shared" si="0"/>
        <v>341960</v>
      </c>
      <c r="F73" s="5" t="s">
        <v>170</v>
      </c>
      <c r="G73" s="30"/>
      <c r="H73" s="4" t="s">
        <v>26</v>
      </c>
      <c r="I73" s="5" t="s">
        <v>97</v>
      </c>
      <c r="J73" s="8">
        <v>0.108</v>
      </c>
      <c r="K73" s="9">
        <v>311444</v>
      </c>
      <c r="L73" s="9">
        <f t="shared" si="1"/>
        <v>320787.32</v>
      </c>
      <c r="M73" s="5"/>
    </row>
    <row r="74" spans="1:13" ht="9" customHeight="1">
      <c r="A74" s="4" t="s">
        <v>199</v>
      </c>
      <c r="B74" s="5" t="s">
        <v>97</v>
      </c>
      <c r="C74" s="8">
        <v>0.003</v>
      </c>
      <c r="D74" s="9">
        <v>334025</v>
      </c>
      <c r="E74" s="9">
        <f t="shared" si="0"/>
        <v>344045.75</v>
      </c>
      <c r="F74" s="5"/>
      <c r="G74" s="30"/>
      <c r="H74" s="4" t="s">
        <v>303</v>
      </c>
      <c r="I74" s="5" t="s">
        <v>97</v>
      </c>
      <c r="J74" s="8">
        <v>1.028</v>
      </c>
      <c r="K74" s="9">
        <v>311444</v>
      </c>
      <c r="L74" s="9">
        <f t="shared" si="1"/>
        <v>320787.32</v>
      </c>
      <c r="M74" s="5" t="s">
        <v>170</v>
      </c>
    </row>
    <row r="75" spans="1:13" ht="9" customHeight="1">
      <c r="A75" s="4" t="s">
        <v>209</v>
      </c>
      <c r="B75" s="5" t="s">
        <v>97</v>
      </c>
      <c r="C75" s="8">
        <v>0.01</v>
      </c>
      <c r="D75" s="9">
        <v>334025</v>
      </c>
      <c r="E75" s="9">
        <f t="shared" si="0"/>
        <v>344045.75</v>
      </c>
      <c r="F75" s="5"/>
      <c r="G75" s="30"/>
      <c r="H75" s="4" t="s">
        <v>247</v>
      </c>
      <c r="I75" s="5" t="s">
        <v>97</v>
      </c>
      <c r="J75" s="8">
        <v>0.986</v>
      </c>
      <c r="K75" s="9">
        <v>468000</v>
      </c>
      <c r="L75" s="9">
        <f t="shared" si="1"/>
        <v>482040</v>
      </c>
      <c r="M75" s="5"/>
    </row>
    <row r="76" spans="1:13" ht="9" customHeight="1">
      <c r="A76" s="4" t="s">
        <v>146</v>
      </c>
      <c r="B76" s="5" t="s">
        <v>97</v>
      </c>
      <c r="C76" s="8">
        <v>0.633</v>
      </c>
      <c r="D76" s="9">
        <v>335000</v>
      </c>
      <c r="E76" s="9">
        <f t="shared" si="0"/>
        <v>345050</v>
      </c>
      <c r="F76" s="5" t="s">
        <v>170</v>
      </c>
      <c r="G76" s="30"/>
      <c r="H76" s="4" t="s">
        <v>107</v>
      </c>
      <c r="I76" s="5" t="s">
        <v>97</v>
      </c>
      <c r="J76" s="8">
        <v>0.21</v>
      </c>
      <c r="K76" s="9">
        <v>332002</v>
      </c>
      <c r="L76" s="9">
        <f t="shared" si="1"/>
        <v>341962.06</v>
      </c>
      <c r="M76" s="5" t="s">
        <v>19</v>
      </c>
    </row>
    <row r="77" spans="1:13" ht="9" customHeight="1">
      <c r="A77" s="4" t="s">
        <v>329</v>
      </c>
      <c r="B77" s="5" t="s">
        <v>97</v>
      </c>
      <c r="C77" s="8">
        <v>0.01</v>
      </c>
      <c r="D77" s="9">
        <v>353035</v>
      </c>
      <c r="E77" s="9">
        <f t="shared" si="0"/>
        <v>363626.05</v>
      </c>
      <c r="F77" s="5" t="s">
        <v>328</v>
      </c>
      <c r="G77" s="30"/>
      <c r="H77" s="4" t="s">
        <v>302</v>
      </c>
      <c r="I77" s="5" t="s">
        <v>97</v>
      </c>
      <c r="J77" s="8">
        <v>0.057</v>
      </c>
      <c r="K77" s="9">
        <v>318007</v>
      </c>
      <c r="L77" s="9">
        <f t="shared" si="1"/>
        <v>327547.21</v>
      </c>
      <c r="M77" s="5" t="s">
        <v>28</v>
      </c>
    </row>
    <row r="78" spans="1:13" ht="9" customHeight="1">
      <c r="A78" s="4" t="s">
        <v>33</v>
      </c>
      <c r="B78" s="5" t="s">
        <v>97</v>
      </c>
      <c r="C78" s="8">
        <v>0.204</v>
      </c>
      <c r="D78" s="9">
        <v>339456</v>
      </c>
      <c r="E78" s="9">
        <f t="shared" si="0"/>
        <v>349639.68</v>
      </c>
      <c r="F78" s="5" t="s">
        <v>170</v>
      </c>
      <c r="G78" s="30"/>
      <c r="H78" s="4" t="s">
        <v>302</v>
      </c>
      <c r="I78" s="5" t="s">
        <v>97</v>
      </c>
      <c r="J78" s="8">
        <v>0.149</v>
      </c>
      <c r="K78" s="9">
        <v>318007</v>
      </c>
      <c r="L78" s="9">
        <f t="shared" si="1"/>
        <v>327547.21</v>
      </c>
      <c r="M78" s="5"/>
    </row>
    <row r="79" spans="1:13" ht="9" customHeight="1">
      <c r="A79" s="4" t="s">
        <v>196</v>
      </c>
      <c r="B79" s="5" t="s">
        <v>97</v>
      </c>
      <c r="C79" s="8">
        <v>0.155</v>
      </c>
      <c r="D79" s="9">
        <v>339456</v>
      </c>
      <c r="E79" s="9">
        <f aca="true" t="shared" si="2" ref="E79:E108">D79*1.03</f>
        <v>349639.68</v>
      </c>
      <c r="F79" s="5" t="s">
        <v>170</v>
      </c>
      <c r="G79" s="30"/>
      <c r="H79" s="4" t="s">
        <v>301</v>
      </c>
      <c r="I79" s="5" t="s">
        <v>97</v>
      </c>
      <c r="J79" s="8">
        <v>0.403</v>
      </c>
      <c r="K79" s="9">
        <v>318007</v>
      </c>
      <c r="L79" s="9">
        <f aca="true" t="shared" si="3" ref="L79:L92">K79*1.03</f>
        <v>327547.21</v>
      </c>
      <c r="M79" s="5" t="s">
        <v>74</v>
      </c>
    </row>
    <row r="80" spans="1:13" ht="9" customHeight="1">
      <c r="A80" s="4" t="s">
        <v>154</v>
      </c>
      <c r="B80" s="5" t="s">
        <v>97</v>
      </c>
      <c r="C80" s="8">
        <v>0.006</v>
      </c>
      <c r="D80" s="9">
        <v>339456</v>
      </c>
      <c r="E80" s="9">
        <f t="shared" si="2"/>
        <v>349639.68</v>
      </c>
      <c r="F80" s="5"/>
      <c r="G80" s="30"/>
      <c r="H80" s="4" t="s">
        <v>55</v>
      </c>
      <c r="I80" s="5" t="s">
        <v>97</v>
      </c>
      <c r="J80" s="8">
        <v>1.805</v>
      </c>
      <c r="K80" s="9">
        <v>332002</v>
      </c>
      <c r="L80" s="9">
        <f t="shared" si="3"/>
        <v>341962.06</v>
      </c>
      <c r="M80" s="5" t="s">
        <v>106</v>
      </c>
    </row>
    <row r="81" spans="1:13" ht="9" customHeight="1">
      <c r="A81" s="4" t="s">
        <v>88</v>
      </c>
      <c r="B81" s="5" t="s">
        <v>97</v>
      </c>
      <c r="C81" s="8">
        <v>0.825</v>
      </c>
      <c r="D81" s="9">
        <v>339040</v>
      </c>
      <c r="E81" s="9">
        <f t="shared" si="2"/>
        <v>349211.2</v>
      </c>
      <c r="F81" s="5"/>
      <c r="G81" s="30"/>
      <c r="H81" s="4" t="s">
        <v>56</v>
      </c>
      <c r="I81" s="5" t="s">
        <v>97</v>
      </c>
      <c r="J81" s="8">
        <v>3.482</v>
      </c>
      <c r="K81" s="9">
        <v>332002</v>
      </c>
      <c r="L81" s="9">
        <f t="shared" si="3"/>
        <v>341962.06</v>
      </c>
      <c r="M81" s="5" t="s">
        <v>170</v>
      </c>
    </row>
    <row r="82" spans="1:13" ht="9" customHeight="1">
      <c r="A82" s="4" t="s">
        <v>359</v>
      </c>
      <c r="B82" s="5" t="s">
        <v>97</v>
      </c>
      <c r="C82" s="8">
        <v>0.099</v>
      </c>
      <c r="D82" s="9">
        <v>307500</v>
      </c>
      <c r="E82" s="9">
        <f t="shared" si="2"/>
        <v>316725</v>
      </c>
      <c r="F82" s="5" t="s">
        <v>170</v>
      </c>
      <c r="G82" s="30"/>
      <c r="H82" s="4" t="s">
        <v>362</v>
      </c>
      <c r="I82" s="5" t="s">
        <v>97</v>
      </c>
      <c r="J82" s="8">
        <v>0.444</v>
      </c>
      <c r="K82" s="9">
        <v>317500</v>
      </c>
      <c r="L82" s="9">
        <f t="shared" si="3"/>
        <v>327025</v>
      </c>
      <c r="M82" s="5" t="s">
        <v>170</v>
      </c>
    </row>
    <row r="83" spans="1:13" ht="9" customHeight="1">
      <c r="A83" s="4" t="s">
        <v>320</v>
      </c>
      <c r="B83" s="5" t="s">
        <v>97</v>
      </c>
      <c r="C83" s="8">
        <v>0.545</v>
      </c>
      <c r="D83" s="9">
        <v>318240</v>
      </c>
      <c r="E83" s="9">
        <f t="shared" si="2"/>
        <v>327787.2</v>
      </c>
      <c r="F83" s="5" t="s">
        <v>170</v>
      </c>
      <c r="G83" s="30"/>
      <c r="H83" s="4" t="s">
        <v>49</v>
      </c>
      <c r="I83" s="5" t="s">
        <v>97</v>
      </c>
      <c r="J83" s="8">
        <v>1.126</v>
      </c>
      <c r="K83" s="9">
        <v>352990</v>
      </c>
      <c r="L83" s="9">
        <f t="shared" si="3"/>
        <v>363579.7</v>
      </c>
      <c r="M83" s="5" t="s">
        <v>170</v>
      </c>
    </row>
    <row r="84" spans="1:13" ht="9" customHeight="1">
      <c r="A84" s="4" t="s">
        <v>123</v>
      </c>
      <c r="B84" s="5" t="s">
        <v>97</v>
      </c>
      <c r="C84" s="8">
        <v>0.222</v>
      </c>
      <c r="D84" s="9">
        <v>318240</v>
      </c>
      <c r="E84" s="9">
        <f t="shared" si="2"/>
        <v>327787.2</v>
      </c>
      <c r="F84" s="5"/>
      <c r="G84" s="30"/>
      <c r="H84" s="4" t="s">
        <v>140</v>
      </c>
      <c r="I84" s="5" t="s">
        <v>97</v>
      </c>
      <c r="J84" s="8">
        <v>1.581</v>
      </c>
      <c r="K84" s="9">
        <v>373647</v>
      </c>
      <c r="L84" s="9">
        <f t="shared" si="3"/>
        <v>384856.41000000003</v>
      </c>
      <c r="M84" s="5" t="s">
        <v>170</v>
      </c>
    </row>
    <row r="85" spans="1:13" ht="9" customHeight="1">
      <c r="A85" s="4" t="s">
        <v>333</v>
      </c>
      <c r="B85" s="5" t="s">
        <v>97</v>
      </c>
      <c r="C85" s="8">
        <v>0.292</v>
      </c>
      <c r="D85" s="9">
        <v>318240</v>
      </c>
      <c r="E85" s="9">
        <f t="shared" si="2"/>
        <v>327787.2</v>
      </c>
      <c r="F85" s="5" t="s">
        <v>170</v>
      </c>
      <c r="G85" s="30"/>
      <c r="H85" s="4" t="s">
        <v>155</v>
      </c>
      <c r="I85" s="5" t="s">
        <v>97</v>
      </c>
      <c r="J85" s="8">
        <v>0.279</v>
      </c>
      <c r="K85" s="9">
        <v>351203</v>
      </c>
      <c r="L85" s="9">
        <f t="shared" si="3"/>
        <v>361739.09</v>
      </c>
      <c r="M85" s="5" t="s">
        <v>74</v>
      </c>
    </row>
    <row r="86" spans="1:13" ht="9" customHeight="1">
      <c r="A86" s="4" t="s">
        <v>47</v>
      </c>
      <c r="B86" s="5" t="s">
        <v>97</v>
      </c>
      <c r="C86" s="8">
        <v>0.375</v>
      </c>
      <c r="D86" s="9">
        <v>318240</v>
      </c>
      <c r="E86" s="9">
        <f t="shared" si="2"/>
        <v>327787.2</v>
      </c>
      <c r="F86" s="5" t="s">
        <v>170</v>
      </c>
      <c r="G86" s="30"/>
      <c r="H86" s="4" t="s">
        <v>150</v>
      </c>
      <c r="I86" s="5" t="s">
        <v>97</v>
      </c>
      <c r="J86" s="8">
        <v>0.694</v>
      </c>
      <c r="K86" s="9">
        <v>351203</v>
      </c>
      <c r="L86" s="9">
        <f t="shared" si="3"/>
        <v>361739.09</v>
      </c>
      <c r="M86" s="5" t="s">
        <v>170</v>
      </c>
    </row>
    <row r="87" spans="1:13" ht="9" customHeight="1">
      <c r="A87" s="4" t="s">
        <v>216</v>
      </c>
      <c r="B87" s="5" t="s">
        <v>97</v>
      </c>
      <c r="C87" s="8">
        <v>0.002</v>
      </c>
      <c r="D87" s="9">
        <v>322400</v>
      </c>
      <c r="E87" s="9">
        <f t="shared" si="2"/>
        <v>332072</v>
      </c>
      <c r="F87" s="5"/>
      <c r="G87" s="30"/>
      <c r="H87" s="4" t="s">
        <v>380</v>
      </c>
      <c r="I87" s="5" t="s">
        <v>97</v>
      </c>
      <c r="J87" s="8">
        <v>0.579</v>
      </c>
      <c r="K87" s="9">
        <v>337000</v>
      </c>
      <c r="L87" s="9">
        <f t="shared" si="3"/>
        <v>347110</v>
      </c>
      <c r="M87" s="5" t="s">
        <v>170</v>
      </c>
    </row>
    <row r="88" spans="1:13" ht="9" customHeight="1">
      <c r="A88" s="4" t="s">
        <v>274</v>
      </c>
      <c r="B88" s="5" t="s">
        <v>97</v>
      </c>
      <c r="C88" s="8">
        <v>0.004</v>
      </c>
      <c r="D88" s="9">
        <v>322400</v>
      </c>
      <c r="E88" s="9">
        <f t="shared" si="2"/>
        <v>332072</v>
      </c>
      <c r="F88" s="5"/>
      <c r="G88" s="30"/>
      <c r="H88" s="4" t="s">
        <v>248</v>
      </c>
      <c r="I88" s="5" t="s">
        <v>97</v>
      </c>
      <c r="J88" s="8">
        <v>0.645</v>
      </c>
      <c r="K88" s="9">
        <v>357358</v>
      </c>
      <c r="L88" s="9">
        <f t="shared" si="3"/>
        <v>368078.74</v>
      </c>
      <c r="M88" s="5"/>
    </row>
    <row r="89" spans="1:13" ht="9" customHeight="1">
      <c r="A89" s="4" t="s">
        <v>192</v>
      </c>
      <c r="B89" s="5" t="s">
        <v>97</v>
      </c>
      <c r="C89" s="8">
        <v>0.216</v>
      </c>
      <c r="D89" s="9">
        <v>332800</v>
      </c>
      <c r="E89" s="9">
        <f t="shared" si="2"/>
        <v>342784</v>
      </c>
      <c r="F89" s="5"/>
      <c r="G89" s="30"/>
      <c r="H89" s="4" t="s">
        <v>241</v>
      </c>
      <c r="I89" s="5" t="s">
        <v>97</v>
      </c>
      <c r="J89" s="8">
        <v>3.188</v>
      </c>
      <c r="K89" s="9">
        <v>413920</v>
      </c>
      <c r="L89" s="9">
        <f t="shared" si="3"/>
        <v>426337.60000000003</v>
      </c>
      <c r="M89" s="5" t="s">
        <v>19</v>
      </c>
    </row>
    <row r="90" spans="1:13" ht="9" customHeight="1">
      <c r="A90" s="4" t="s">
        <v>149</v>
      </c>
      <c r="B90" s="5" t="s">
        <v>97</v>
      </c>
      <c r="C90" s="8">
        <v>0.044</v>
      </c>
      <c r="D90" s="9">
        <v>315595</v>
      </c>
      <c r="E90" s="9">
        <f t="shared" si="2"/>
        <v>325062.85000000003</v>
      </c>
      <c r="F90" s="5" t="s">
        <v>106</v>
      </c>
      <c r="G90" s="30"/>
      <c r="H90" s="4" t="s">
        <v>39</v>
      </c>
      <c r="I90" s="5" t="s">
        <v>97</v>
      </c>
      <c r="J90" s="8">
        <v>1.252</v>
      </c>
      <c r="K90" s="9">
        <v>388799</v>
      </c>
      <c r="L90" s="9">
        <f t="shared" si="3"/>
        <v>400462.97000000003</v>
      </c>
      <c r="M90" s="5" t="s">
        <v>106</v>
      </c>
    </row>
    <row r="91" spans="1:13" ht="9" customHeight="1">
      <c r="A91" s="4" t="s">
        <v>138</v>
      </c>
      <c r="B91" s="5" t="s">
        <v>97</v>
      </c>
      <c r="C91" s="8">
        <v>0.02</v>
      </c>
      <c r="D91" s="9">
        <v>314896</v>
      </c>
      <c r="E91" s="9">
        <f t="shared" si="2"/>
        <v>324342.88</v>
      </c>
      <c r="F91" s="5" t="s">
        <v>170</v>
      </c>
      <c r="G91" s="30"/>
      <c r="H91" s="4" t="s">
        <v>43</v>
      </c>
      <c r="I91" s="5" t="s">
        <v>97</v>
      </c>
      <c r="J91" s="8">
        <v>2.28</v>
      </c>
      <c r="K91" s="9">
        <v>386386</v>
      </c>
      <c r="L91" s="9">
        <f t="shared" si="3"/>
        <v>397977.58</v>
      </c>
      <c r="M91" s="5"/>
    </row>
    <row r="92" spans="1:13" ht="9" customHeight="1">
      <c r="A92" s="4" t="s">
        <v>138</v>
      </c>
      <c r="B92" s="5" t="s">
        <v>97</v>
      </c>
      <c r="C92" s="8">
        <v>0.2</v>
      </c>
      <c r="D92" s="9">
        <v>314896</v>
      </c>
      <c r="E92" s="9">
        <f t="shared" si="2"/>
        <v>324342.88</v>
      </c>
      <c r="F92" s="5"/>
      <c r="G92" s="41"/>
      <c r="H92" s="4" t="s">
        <v>43</v>
      </c>
      <c r="I92" s="5" t="s">
        <v>97</v>
      </c>
      <c r="J92" s="8">
        <v>2.236</v>
      </c>
      <c r="K92" s="9">
        <v>402000</v>
      </c>
      <c r="L92" s="9">
        <f t="shared" si="3"/>
        <v>414060</v>
      </c>
      <c r="M92" s="5" t="s">
        <v>19</v>
      </c>
    </row>
    <row r="93" spans="1:13" ht="9" customHeight="1">
      <c r="A93" s="60" t="s">
        <v>204</v>
      </c>
      <c r="B93" s="58"/>
      <c r="C93" s="58"/>
      <c r="D93" s="58"/>
      <c r="E93" s="73"/>
      <c r="F93" s="59"/>
      <c r="G93" s="30"/>
      <c r="H93" s="60" t="s">
        <v>112</v>
      </c>
      <c r="I93" s="61"/>
      <c r="J93" s="61"/>
      <c r="K93" s="61"/>
      <c r="L93" s="75"/>
      <c r="M93" s="62"/>
    </row>
    <row r="94" spans="1:13" ht="9" customHeight="1">
      <c r="A94" s="4" t="s">
        <v>0</v>
      </c>
      <c r="B94" s="5" t="s">
        <v>97</v>
      </c>
      <c r="C94" s="8">
        <v>0.46</v>
      </c>
      <c r="D94" s="9">
        <v>865280</v>
      </c>
      <c r="E94" s="9">
        <f t="shared" si="2"/>
        <v>891238.4</v>
      </c>
      <c r="F94" s="5"/>
      <c r="G94" s="30"/>
      <c r="H94" s="4" t="s">
        <v>42</v>
      </c>
      <c r="I94" s="5" t="s">
        <v>97</v>
      </c>
      <c r="J94" s="8">
        <v>0.082</v>
      </c>
      <c r="K94" s="9">
        <v>650255</v>
      </c>
      <c r="L94" s="9">
        <f aca="true" t="shared" si="4" ref="L94:L108">K94*1.03</f>
        <v>669762.65</v>
      </c>
      <c r="M94" s="5"/>
    </row>
    <row r="95" spans="1:13" ht="9" customHeight="1">
      <c r="A95" s="4" t="s">
        <v>136</v>
      </c>
      <c r="B95" s="5" t="s">
        <v>97</v>
      </c>
      <c r="C95" s="8">
        <v>1.884</v>
      </c>
      <c r="D95" s="9">
        <v>865280</v>
      </c>
      <c r="E95" s="9">
        <f t="shared" si="2"/>
        <v>891238.4</v>
      </c>
      <c r="F95" s="5" t="s">
        <v>153</v>
      </c>
      <c r="G95" s="28"/>
      <c r="H95" s="4" t="s">
        <v>105</v>
      </c>
      <c r="I95" s="5" t="s">
        <v>97</v>
      </c>
      <c r="J95" s="8">
        <v>0.073</v>
      </c>
      <c r="K95" s="9">
        <v>582400</v>
      </c>
      <c r="L95" s="9">
        <f t="shared" si="4"/>
        <v>599872</v>
      </c>
      <c r="M95" s="5" t="s">
        <v>145</v>
      </c>
    </row>
    <row r="96" spans="1:13" ht="9" customHeight="1">
      <c r="A96" s="4" t="s">
        <v>159</v>
      </c>
      <c r="B96" s="5" t="s">
        <v>97</v>
      </c>
      <c r="C96" s="8">
        <v>3.069</v>
      </c>
      <c r="D96" s="9">
        <v>1023360</v>
      </c>
      <c r="E96" s="9">
        <f t="shared" si="2"/>
        <v>1054060.8</v>
      </c>
      <c r="F96" s="5"/>
      <c r="G96" s="3"/>
      <c r="H96" s="4" t="s">
        <v>382</v>
      </c>
      <c r="I96" s="5" t="s">
        <v>97</v>
      </c>
      <c r="J96" s="8">
        <v>0.09</v>
      </c>
      <c r="K96" s="9">
        <v>512500</v>
      </c>
      <c r="L96" s="9">
        <f t="shared" si="4"/>
        <v>527875</v>
      </c>
      <c r="M96" s="5" t="s">
        <v>170</v>
      </c>
    </row>
    <row r="97" spans="1:13" ht="9" customHeight="1">
      <c r="A97" s="60" t="s">
        <v>46</v>
      </c>
      <c r="B97" s="58"/>
      <c r="C97" s="58"/>
      <c r="D97" s="58"/>
      <c r="E97" s="73"/>
      <c r="F97" s="59"/>
      <c r="G97" s="3"/>
      <c r="H97" s="4" t="s">
        <v>58</v>
      </c>
      <c r="I97" s="5" t="s">
        <v>97</v>
      </c>
      <c r="J97" s="8">
        <v>0.205</v>
      </c>
      <c r="K97" s="9">
        <v>541456</v>
      </c>
      <c r="L97" s="9">
        <f t="shared" si="4"/>
        <v>557699.68</v>
      </c>
      <c r="M97" s="5"/>
    </row>
    <row r="98" spans="1:13" ht="9" customHeight="1">
      <c r="A98" s="4" t="s">
        <v>100</v>
      </c>
      <c r="B98" s="5" t="s">
        <v>97</v>
      </c>
      <c r="C98" s="8">
        <v>10.627</v>
      </c>
      <c r="D98" s="9">
        <v>173680</v>
      </c>
      <c r="E98" s="9">
        <f t="shared" si="2"/>
        <v>178890.4</v>
      </c>
      <c r="F98" s="5" t="s">
        <v>147</v>
      </c>
      <c r="G98" s="3"/>
      <c r="H98" s="4" t="s">
        <v>246</v>
      </c>
      <c r="I98" s="5" t="s">
        <v>97</v>
      </c>
      <c r="J98" s="8">
        <v>0.042</v>
      </c>
      <c r="K98" s="9">
        <v>541456</v>
      </c>
      <c r="L98" s="9">
        <f t="shared" si="4"/>
        <v>557699.68</v>
      </c>
      <c r="M98" s="5"/>
    </row>
    <row r="99" spans="1:13" ht="9" customHeight="1">
      <c r="A99" s="66" t="s">
        <v>112</v>
      </c>
      <c r="B99" s="67"/>
      <c r="C99" s="67"/>
      <c r="D99" s="67"/>
      <c r="E99" s="67"/>
      <c r="F99" s="68"/>
      <c r="G99" s="28"/>
      <c r="H99" s="4" t="s">
        <v>207</v>
      </c>
      <c r="I99" s="5" t="s">
        <v>97</v>
      </c>
      <c r="J99" s="8">
        <v>0.518</v>
      </c>
      <c r="K99" s="9">
        <v>566800</v>
      </c>
      <c r="L99" s="9">
        <f t="shared" si="4"/>
        <v>583804</v>
      </c>
      <c r="M99" s="5"/>
    </row>
    <row r="100" spans="1:13" ht="9" customHeight="1">
      <c r="A100" s="4" t="s">
        <v>57</v>
      </c>
      <c r="B100" s="5" t="s">
        <v>97</v>
      </c>
      <c r="C100" s="8">
        <v>0.017</v>
      </c>
      <c r="D100" s="9">
        <v>736653</v>
      </c>
      <c r="E100" s="9">
        <f t="shared" si="2"/>
        <v>758752.59</v>
      </c>
      <c r="F100" s="5"/>
      <c r="G100" s="3"/>
      <c r="H100" s="4" t="s">
        <v>275</v>
      </c>
      <c r="I100" s="5" t="s">
        <v>97</v>
      </c>
      <c r="J100" s="8">
        <v>0.364</v>
      </c>
      <c r="K100" s="9">
        <v>541456</v>
      </c>
      <c r="L100" s="9">
        <f t="shared" si="4"/>
        <v>557699.68</v>
      </c>
      <c r="M100" s="5" t="s">
        <v>170</v>
      </c>
    </row>
    <row r="101" spans="1:13" ht="9" customHeight="1">
      <c r="A101" s="4" t="s">
        <v>91</v>
      </c>
      <c r="B101" s="5" t="s">
        <v>97</v>
      </c>
      <c r="C101" s="8">
        <v>0.176</v>
      </c>
      <c r="D101" s="9">
        <v>612976</v>
      </c>
      <c r="E101" s="9">
        <f t="shared" si="2"/>
        <v>631365.28</v>
      </c>
      <c r="F101" s="5"/>
      <c r="G101" s="3"/>
      <c r="H101" s="4" t="s">
        <v>215</v>
      </c>
      <c r="I101" s="5" t="s">
        <v>97</v>
      </c>
      <c r="J101" s="5">
        <v>0.055</v>
      </c>
      <c r="K101" s="9">
        <v>548980</v>
      </c>
      <c r="L101" s="9">
        <f t="shared" si="4"/>
        <v>565449.4</v>
      </c>
      <c r="M101" s="5" t="s">
        <v>44</v>
      </c>
    </row>
    <row r="102" spans="1:13" ht="9" customHeight="1">
      <c r="A102" s="4" t="s">
        <v>91</v>
      </c>
      <c r="B102" s="5" t="s">
        <v>97</v>
      </c>
      <c r="C102" s="8">
        <v>2.21</v>
      </c>
      <c r="D102" s="9">
        <v>601120</v>
      </c>
      <c r="E102" s="9">
        <f t="shared" si="2"/>
        <v>619153.6</v>
      </c>
      <c r="F102" s="5" t="s">
        <v>92</v>
      </c>
      <c r="G102" s="28"/>
      <c r="H102" s="38" t="s">
        <v>294</v>
      </c>
      <c r="I102" s="5" t="s">
        <v>97</v>
      </c>
      <c r="J102" s="8">
        <v>0.101</v>
      </c>
      <c r="K102" s="9">
        <v>548980</v>
      </c>
      <c r="L102" s="9">
        <f t="shared" si="4"/>
        <v>565449.4</v>
      </c>
      <c r="M102" s="5" t="s">
        <v>74</v>
      </c>
    </row>
    <row r="103" spans="1:13" ht="9" customHeight="1">
      <c r="A103" s="4" t="s">
        <v>110</v>
      </c>
      <c r="B103" s="5" t="s">
        <v>97</v>
      </c>
      <c r="C103" s="8">
        <v>0.498</v>
      </c>
      <c r="D103" s="9">
        <v>589323</v>
      </c>
      <c r="E103" s="9">
        <f t="shared" si="2"/>
        <v>607002.6900000001</v>
      </c>
      <c r="F103" s="5" t="s">
        <v>170</v>
      </c>
      <c r="G103" s="28"/>
      <c r="H103" s="4" t="s">
        <v>294</v>
      </c>
      <c r="I103" s="37" t="s">
        <v>97</v>
      </c>
      <c r="J103" s="8">
        <v>1.003</v>
      </c>
      <c r="K103" s="9">
        <v>548794</v>
      </c>
      <c r="L103" s="9">
        <f t="shared" si="4"/>
        <v>565257.8200000001</v>
      </c>
      <c r="M103" s="5" t="s">
        <v>106</v>
      </c>
    </row>
    <row r="104" spans="1:13" ht="9" customHeight="1">
      <c r="A104" s="4" t="s">
        <v>75</v>
      </c>
      <c r="B104" s="5" t="s">
        <v>97</v>
      </c>
      <c r="C104" s="8">
        <v>0.204</v>
      </c>
      <c r="D104" s="9">
        <v>589323</v>
      </c>
      <c r="E104" s="9">
        <f t="shared" si="2"/>
        <v>607002.6900000001</v>
      </c>
      <c r="F104" s="5" t="s">
        <v>310</v>
      </c>
      <c r="G104" s="28"/>
      <c r="H104" s="39" t="s">
        <v>3</v>
      </c>
      <c r="I104" s="5" t="s">
        <v>97</v>
      </c>
      <c r="J104" s="8">
        <v>0.048</v>
      </c>
      <c r="K104" s="9">
        <v>555873</v>
      </c>
      <c r="L104" s="9">
        <f t="shared" si="4"/>
        <v>572549.1900000001</v>
      </c>
      <c r="M104" s="5" t="s">
        <v>74</v>
      </c>
    </row>
    <row r="105" spans="1:13" ht="9" customHeight="1">
      <c r="A105" s="4" t="s">
        <v>75</v>
      </c>
      <c r="B105" s="5" t="s">
        <v>97</v>
      </c>
      <c r="C105" s="8">
        <v>0.104</v>
      </c>
      <c r="D105" s="9">
        <v>589323</v>
      </c>
      <c r="E105" s="9">
        <f t="shared" si="2"/>
        <v>607002.6900000001</v>
      </c>
      <c r="F105" s="5" t="s">
        <v>64</v>
      </c>
      <c r="G105" s="28"/>
      <c r="H105" s="4" t="s">
        <v>235</v>
      </c>
      <c r="I105" s="5" t="s">
        <v>97</v>
      </c>
      <c r="J105" s="8">
        <v>0.962</v>
      </c>
      <c r="K105" s="9">
        <v>578889</v>
      </c>
      <c r="L105" s="9">
        <f t="shared" si="4"/>
        <v>596255.67</v>
      </c>
      <c r="M105" s="5" t="s">
        <v>273</v>
      </c>
    </row>
    <row r="106" spans="1:13" ht="9" customHeight="1">
      <c r="A106" s="4" t="s">
        <v>224</v>
      </c>
      <c r="B106" s="5" t="s">
        <v>97</v>
      </c>
      <c r="C106" s="8">
        <v>0.554</v>
      </c>
      <c r="D106" s="9">
        <v>589323</v>
      </c>
      <c r="E106" s="9">
        <f t="shared" si="2"/>
        <v>607002.6900000001</v>
      </c>
      <c r="F106" s="5"/>
      <c r="G106" s="14"/>
      <c r="H106" s="4" t="s">
        <v>24</v>
      </c>
      <c r="I106" s="5" t="s">
        <v>97</v>
      </c>
      <c r="J106" s="8">
        <v>0.529</v>
      </c>
      <c r="K106" s="9">
        <v>566800</v>
      </c>
      <c r="L106" s="9">
        <f t="shared" si="4"/>
        <v>583804</v>
      </c>
      <c r="M106" s="5" t="s">
        <v>211</v>
      </c>
    </row>
    <row r="107" spans="1:13" ht="9" customHeight="1">
      <c r="A107" s="4" t="s">
        <v>41</v>
      </c>
      <c r="B107" s="5" t="s">
        <v>97</v>
      </c>
      <c r="C107" s="8">
        <v>0.011</v>
      </c>
      <c r="D107" s="9">
        <v>603200</v>
      </c>
      <c r="E107" s="9">
        <f t="shared" si="2"/>
        <v>621296</v>
      </c>
      <c r="F107" s="5"/>
      <c r="G107" s="14"/>
      <c r="H107" s="4" t="s">
        <v>51</v>
      </c>
      <c r="I107" s="5" t="s">
        <v>97</v>
      </c>
      <c r="J107" s="8">
        <v>0.298</v>
      </c>
      <c r="K107" s="9">
        <v>566800</v>
      </c>
      <c r="L107" s="9">
        <f t="shared" si="4"/>
        <v>583804</v>
      </c>
      <c r="M107" s="5"/>
    </row>
    <row r="108" spans="1:14" ht="9" customHeight="1">
      <c r="A108" s="4" t="s">
        <v>41</v>
      </c>
      <c r="B108" s="5" t="s">
        <v>97</v>
      </c>
      <c r="C108" s="8">
        <v>0.264</v>
      </c>
      <c r="D108" s="9">
        <v>602160</v>
      </c>
      <c r="E108" s="9">
        <f t="shared" si="2"/>
        <v>620224.8</v>
      </c>
      <c r="F108" s="5" t="s">
        <v>106</v>
      </c>
      <c r="G108" s="14"/>
      <c r="H108" s="4" t="s">
        <v>330</v>
      </c>
      <c r="I108" s="5" t="s">
        <v>97</v>
      </c>
      <c r="J108" s="8">
        <v>0.685</v>
      </c>
      <c r="K108" s="9">
        <v>560000</v>
      </c>
      <c r="L108" s="9">
        <f t="shared" si="4"/>
        <v>576800</v>
      </c>
      <c r="M108" s="5" t="s">
        <v>331</v>
      </c>
      <c r="N108" t="s">
        <v>385</v>
      </c>
    </row>
    <row r="109" ht="9" customHeight="1">
      <c r="G109" s="28"/>
    </row>
    <row r="110" ht="9" customHeight="1">
      <c r="G110" s="28"/>
    </row>
    <row r="111" ht="9" customHeight="1">
      <c r="G111" s="28"/>
    </row>
    <row r="112" ht="9" customHeight="1">
      <c r="G112" s="28"/>
    </row>
    <row r="113" spans="1:13" ht="9" customHeight="1">
      <c r="A113" s="83" t="s">
        <v>300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5"/>
    </row>
    <row r="114" spans="1:13" ht="9" customHeight="1">
      <c r="A114" s="45" t="s">
        <v>165</v>
      </c>
      <c r="B114" s="46" t="s">
        <v>12</v>
      </c>
      <c r="C114" s="47" t="s">
        <v>65</v>
      </c>
      <c r="E114" s="47" t="s">
        <v>285</v>
      </c>
      <c r="F114" s="46" t="s">
        <v>286</v>
      </c>
      <c r="G114" s="2"/>
      <c r="H114" s="45" t="s">
        <v>165</v>
      </c>
      <c r="I114" s="46" t="s">
        <v>12</v>
      </c>
      <c r="J114" s="47" t="s">
        <v>65</v>
      </c>
      <c r="L114" s="47" t="s">
        <v>285</v>
      </c>
      <c r="M114" s="46" t="s">
        <v>286</v>
      </c>
    </row>
    <row r="115" spans="1:13" ht="9" customHeight="1">
      <c r="A115" s="80" t="s">
        <v>98</v>
      </c>
      <c r="B115" s="81"/>
      <c r="C115" s="81"/>
      <c r="D115" s="81"/>
      <c r="E115" s="81"/>
      <c r="F115" s="82"/>
      <c r="G115" s="3"/>
      <c r="H115" s="80" t="s">
        <v>98</v>
      </c>
      <c r="I115" s="81"/>
      <c r="J115" s="81"/>
      <c r="K115" s="81"/>
      <c r="L115" s="81"/>
      <c r="M115" s="82"/>
    </row>
    <row r="116" spans="1:13" ht="9" customHeight="1">
      <c r="A116" s="4" t="s">
        <v>371</v>
      </c>
      <c r="B116" s="5" t="s">
        <v>213</v>
      </c>
      <c r="C116" s="5">
        <v>300</v>
      </c>
      <c r="D116" s="15">
        <v>58</v>
      </c>
      <c r="E116" s="9">
        <f aca="true" t="shared" si="5" ref="E116:E142">D116*1.03</f>
        <v>59.74</v>
      </c>
      <c r="F116" s="5" t="s">
        <v>279</v>
      </c>
      <c r="G116" s="32"/>
      <c r="H116" s="4" t="s">
        <v>373</v>
      </c>
      <c r="I116" s="5" t="s">
        <v>213</v>
      </c>
      <c r="J116" s="5">
        <v>156</v>
      </c>
      <c r="K116" s="15">
        <v>469</v>
      </c>
      <c r="L116" s="9">
        <f aca="true" t="shared" si="6" ref="L116:L142">K116*1.03</f>
        <v>483.07</v>
      </c>
      <c r="M116" s="5" t="s">
        <v>372</v>
      </c>
    </row>
    <row r="117" spans="1:13" ht="9" customHeight="1">
      <c r="A117" s="4" t="s">
        <v>363</v>
      </c>
      <c r="B117" s="5" t="s">
        <v>213</v>
      </c>
      <c r="C117" s="5">
        <v>204</v>
      </c>
      <c r="D117" s="15">
        <v>64</v>
      </c>
      <c r="E117" s="9">
        <f t="shared" si="5"/>
        <v>65.92</v>
      </c>
      <c r="F117" s="5" t="s">
        <v>279</v>
      </c>
      <c r="G117" s="32"/>
      <c r="H117" s="4" t="s">
        <v>86</v>
      </c>
      <c r="I117" s="5" t="s">
        <v>213</v>
      </c>
      <c r="J117" s="5">
        <v>9</v>
      </c>
      <c r="K117" s="15">
        <v>625</v>
      </c>
      <c r="L117" s="9">
        <f t="shared" si="6"/>
        <v>643.75</v>
      </c>
      <c r="M117" s="5" t="s">
        <v>261</v>
      </c>
    </row>
    <row r="118" spans="1:13" ht="9" customHeight="1">
      <c r="A118" s="4" t="s">
        <v>20</v>
      </c>
      <c r="B118" s="5" t="s">
        <v>213</v>
      </c>
      <c r="C118" s="5">
        <v>84</v>
      </c>
      <c r="D118" s="15">
        <v>75</v>
      </c>
      <c r="E118" s="9">
        <f t="shared" si="5"/>
        <v>77.25</v>
      </c>
      <c r="F118" s="5" t="s">
        <v>279</v>
      </c>
      <c r="G118" s="32"/>
      <c r="H118" s="4" t="s">
        <v>229</v>
      </c>
      <c r="I118" s="5" t="s">
        <v>213</v>
      </c>
      <c r="J118" s="5">
        <v>3</v>
      </c>
      <c r="K118" s="15">
        <v>559</v>
      </c>
      <c r="L118" s="9">
        <f t="shared" si="6"/>
        <v>575.77</v>
      </c>
      <c r="M118" s="5" t="s">
        <v>279</v>
      </c>
    </row>
    <row r="119" spans="1:13" ht="9" customHeight="1">
      <c r="A119" s="4" t="s">
        <v>27</v>
      </c>
      <c r="B119" s="5" t="s">
        <v>213</v>
      </c>
      <c r="C119" s="5">
        <v>90</v>
      </c>
      <c r="D119" s="15">
        <v>106</v>
      </c>
      <c r="E119" s="9">
        <f t="shared" si="5"/>
        <v>109.18</v>
      </c>
      <c r="F119" s="5" t="s">
        <v>279</v>
      </c>
      <c r="G119" s="32"/>
      <c r="H119" s="4" t="s">
        <v>229</v>
      </c>
      <c r="I119" s="5" t="s">
        <v>213</v>
      </c>
      <c r="J119" s="5">
        <v>37</v>
      </c>
      <c r="K119" s="15">
        <v>530</v>
      </c>
      <c r="L119" s="9">
        <f t="shared" si="6"/>
        <v>545.9</v>
      </c>
      <c r="M119" s="5" t="s">
        <v>279</v>
      </c>
    </row>
    <row r="120" spans="1:13" ht="9" customHeight="1">
      <c r="A120" s="4" t="s">
        <v>87</v>
      </c>
      <c r="B120" s="5" t="s">
        <v>213</v>
      </c>
      <c r="C120" s="5">
        <v>480</v>
      </c>
      <c r="D120" s="15">
        <v>201</v>
      </c>
      <c r="E120" s="9">
        <f t="shared" si="5"/>
        <v>207.03</v>
      </c>
      <c r="F120" s="5" t="s">
        <v>261</v>
      </c>
      <c r="G120" s="32"/>
      <c r="H120" s="4" t="s">
        <v>257</v>
      </c>
      <c r="I120" s="5" t="s">
        <v>213</v>
      </c>
      <c r="J120" s="5">
        <v>12</v>
      </c>
      <c r="K120" s="15">
        <v>736</v>
      </c>
      <c r="L120" s="9">
        <f t="shared" si="6"/>
        <v>758.08</v>
      </c>
      <c r="M120" s="5" t="s">
        <v>279</v>
      </c>
    </row>
    <row r="121" spans="1:13" ht="9" customHeight="1">
      <c r="A121" s="4" t="s">
        <v>87</v>
      </c>
      <c r="B121" s="5" t="s">
        <v>213</v>
      </c>
      <c r="C121" s="5">
        <v>84</v>
      </c>
      <c r="D121" s="15">
        <v>180</v>
      </c>
      <c r="E121" s="9">
        <f t="shared" si="5"/>
        <v>185.4</v>
      </c>
      <c r="F121" s="5" t="s">
        <v>124</v>
      </c>
      <c r="G121" s="32"/>
      <c r="H121" s="4" t="s">
        <v>335</v>
      </c>
      <c r="I121" s="5" t="s">
        <v>213</v>
      </c>
      <c r="J121" s="5">
        <v>1008</v>
      </c>
      <c r="K121" s="15">
        <v>904</v>
      </c>
      <c r="L121" s="9">
        <f t="shared" si="6"/>
        <v>931.12</v>
      </c>
      <c r="M121" s="5" t="s">
        <v>374</v>
      </c>
    </row>
    <row r="122" spans="1:13" ht="9" customHeight="1">
      <c r="A122" s="4" t="s">
        <v>200</v>
      </c>
      <c r="B122" s="5" t="s">
        <v>213</v>
      </c>
      <c r="C122" s="5">
        <v>308.5</v>
      </c>
      <c r="D122" s="7">
        <v>163</v>
      </c>
      <c r="E122" s="9">
        <f t="shared" si="5"/>
        <v>167.89000000000001</v>
      </c>
      <c r="F122" s="13" t="s">
        <v>261</v>
      </c>
      <c r="G122" s="32"/>
      <c r="H122" s="4" t="s">
        <v>335</v>
      </c>
      <c r="I122" s="5" t="s">
        <v>213</v>
      </c>
      <c r="J122" s="5">
        <v>450</v>
      </c>
      <c r="K122" s="15">
        <v>996</v>
      </c>
      <c r="L122" s="9">
        <f t="shared" si="6"/>
        <v>1025.88</v>
      </c>
      <c r="M122" s="5" t="s">
        <v>279</v>
      </c>
    </row>
    <row r="123" spans="1:13" ht="9" customHeight="1">
      <c r="A123" s="4" t="s">
        <v>22</v>
      </c>
      <c r="B123" s="5" t="s">
        <v>213</v>
      </c>
      <c r="C123" s="5">
        <v>1200</v>
      </c>
      <c r="D123" s="7">
        <v>148</v>
      </c>
      <c r="E123" s="9">
        <f t="shared" si="5"/>
        <v>152.44</v>
      </c>
      <c r="F123" s="13" t="s">
        <v>261</v>
      </c>
      <c r="G123" s="32"/>
      <c r="H123" s="4" t="s">
        <v>35</v>
      </c>
      <c r="I123" s="5" t="s">
        <v>213</v>
      </c>
      <c r="J123" s="5">
        <v>29</v>
      </c>
      <c r="K123" s="15">
        <v>593</v>
      </c>
      <c r="L123" s="9">
        <f t="shared" si="6"/>
        <v>610.79</v>
      </c>
      <c r="M123" s="5" t="s">
        <v>279</v>
      </c>
    </row>
    <row r="124" spans="1:13" ht="9" customHeight="1">
      <c r="A124" s="4" t="s">
        <v>263</v>
      </c>
      <c r="B124" s="5" t="s">
        <v>213</v>
      </c>
      <c r="C124" s="5">
        <v>204</v>
      </c>
      <c r="D124" s="7">
        <v>120</v>
      </c>
      <c r="E124" s="9">
        <f t="shared" si="5"/>
        <v>123.60000000000001</v>
      </c>
      <c r="F124" s="5" t="s">
        <v>279</v>
      </c>
      <c r="G124" s="32"/>
      <c r="H124" s="4" t="s">
        <v>31</v>
      </c>
      <c r="I124" s="5" t="s">
        <v>213</v>
      </c>
      <c r="J124" s="5">
        <v>120</v>
      </c>
      <c r="K124" s="15">
        <v>803</v>
      </c>
      <c r="L124" s="9">
        <f t="shared" si="6"/>
        <v>827.09</v>
      </c>
      <c r="M124" s="5" t="s">
        <v>279</v>
      </c>
    </row>
    <row r="125" spans="1:13" ht="9" customHeight="1">
      <c r="A125" s="4" t="s">
        <v>219</v>
      </c>
      <c r="B125" s="5" t="s">
        <v>213</v>
      </c>
      <c r="C125" s="5">
        <v>156</v>
      </c>
      <c r="D125" s="7">
        <v>197</v>
      </c>
      <c r="E125" s="9">
        <f t="shared" si="5"/>
        <v>202.91</v>
      </c>
      <c r="F125" s="5" t="s">
        <v>261</v>
      </c>
      <c r="G125" s="32"/>
      <c r="H125" s="4" t="s">
        <v>194</v>
      </c>
      <c r="I125" s="5" t="s">
        <v>213</v>
      </c>
      <c r="J125" s="5">
        <v>10</v>
      </c>
      <c r="K125" s="15">
        <v>1000</v>
      </c>
      <c r="L125" s="9">
        <f t="shared" si="6"/>
        <v>1030</v>
      </c>
      <c r="M125" s="5" t="s">
        <v>279</v>
      </c>
    </row>
    <row r="126" spans="1:13" ht="9" customHeight="1">
      <c r="A126" s="4" t="s">
        <v>291</v>
      </c>
      <c r="B126" s="5" t="s">
        <v>213</v>
      </c>
      <c r="C126" s="5">
        <v>30</v>
      </c>
      <c r="D126" s="7">
        <v>190</v>
      </c>
      <c r="E126" s="9">
        <f t="shared" si="5"/>
        <v>195.70000000000002</v>
      </c>
      <c r="F126" s="5" t="s">
        <v>279</v>
      </c>
      <c r="G126" s="32"/>
      <c r="H126" s="4" t="s">
        <v>193</v>
      </c>
      <c r="I126" s="5" t="s">
        <v>213</v>
      </c>
      <c r="J126" s="5">
        <v>360</v>
      </c>
      <c r="K126" s="15">
        <v>1475</v>
      </c>
      <c r="L126" s="9">
        <f t="shared" si="6"/>
        <v>1519.25</v>
      </c>
      <c r="M126" s="5" t="s">
        <v>374</v>
      </c>
    </row>
    <row r="127" spans="1:13" ht="9" customHeight="1">
      <c r="A127" s="4" t="s">
        <v>221</v>
      </c>
      <c r="B127" s="5" t="s">
        <v>213</v>
      </c>
      <c r="C127" s="5">
        <v>66</v>
      </c>
      <c r="D127" s="7">
        <v>288</v>
      </c>
      <c r="E127" s="9">
        <f t="shared" si="5"/>
        <v>296.64</v>
      </c>
      <c r="F127" s="5" t="s">
        <v>261</v>
      </c>
      <c r="G127" s="32"/>
      <c r="H127" s="4" t="s">
        <v>340</v>
      </c>
      <c r="I127" s="5" t="s">
        <v>213</v>
      </c>
      <c r="J127" s="5">
        <v>24</v>
      </c>
      <c r="K127" s="15">
        <v>1740</v>
      </c>
      <c r="L127" s="9">
        <f t="shared" si="6"/>
        <v>1792.2</v>
      </c>
      <c r="M127" s="5" t="s">
        <v>279</v>
      </c>
    </row>
    <row r="128" spans="1:13" ht="9" customHeight="1">
      <c r="A128" s="4" t="s">
        <v>189</v>
      </c>
      <c r="B128" s="5" t="s">
        <v>213</v>
      </c>
      <c r="C128" s="5">
        <v>78</v>
      </c>
      <c r="D128" s="7">
        <v>220</v>
      </c>
      <c r="E128" s="9">
        <f t="shared" si="5"/>
        <v>226.6</v>
      </c>
      <c r="F128" s="5" t="s">
        <v>279</v>
      </c>
      <c r="G128" s="32"/>
      <c r="H128" s="4" t="s">
        <v>162</v>
      </c>
      <c r="I128" s="5" t="s">
        <v>213</v>
      </c>
      <c r="J128" s="5">
        <v>120</v>
      </c>
      <c r="K128" s="15">
        <v>1394</v>
      </c>
      <c r="L128" s="9">
        <f t="shared" si="6"/>
        <v>1435.82</v>
      </c>
      <c r="M128" s="5" t="s">
        <v>279</v>
      </c>
    </row>
    <row r="129" spans="1:13" ht="9" customHeight="1">
      <c r="A129" s="4" t="s">
        <v>319</v>
      </c>
      <c r="B129" s="5" t="s">
        <v>213</v>
      </c>
      <c r="C129" s="5">
        <v>180</v>
      </c>
      <c r="D129" s="7">
        <v>300</v>
      </c>
      <c r="E129" s="9">
        <f t="shared" si="5"/>
        <v>309</v>
      </c>
      <c r="F129" s="5" t="s">
        <v>279</v>
      </c>
      <c r="G129" s="32"/>
      <c r="H129" s="4" t="s">
        <v>290</v>
      </c>
      <c r="I129" s="5" t="s">
        <v>213</v>
      </c>
      <c r="J129" s="5">
        <v>6</v>
      </c>
      <c r="K129" s="15">
        <v>1409</v>
      </c>
      <c r="L129" s="9">
        <f t="shared" si="6"/>
        <v>1451.27</v>
      </c>
      <c r="M129" s="5" t="s">
        <v>279</v>
      </c>
    </row>
    <row r="130" spans="1:13" ht="9" customHeight="1">
      <c r="A130" s="4" t="s">
        <v>93</v>
      </c>
      <c r="B130" s="5" t="s">
        <v>213</v>
      </c>
      <c r="C130" s="5">
        <v>72</v>
      </c>
      <c r="D130" s="7">
        <v>240</v>
      </c>
      <c r="E130" s="9">
        <f t="shared" si="5"/>
        <v>247.20000000000002</v>
      </c>
      <c r="F130" s="5" t="s">
        <v>279</v>
      </c>
      <c r="G130" s="33"/>
      <c r="H130" s="4" t="s">
        <v>293</v>
      </c>
      <c r="I130" s="5" t="s">
        <v>213</v>
      </c>
      <c r="J130" s="5">
        <v>12</v>
      </c>
      <c r="K130" s="15">
        <v>2935</v>
      </c>
      <c r="L130" s="9">
        <f t="shared" si="6"/>
        <v>3023.05</v>
      </c>
      <c r="M130" s="5" t="s">
        <v>279</v>
      </c>
    </row>
    <row r="131" spans="1:13" ht="9" customHeight="1">
      <c r="A131" s="4" t="s">
        <v>9</v>
      </c>
      <c r="B131" s="5" t="s">
        <v>213</v>
      </c>
      <c r="C131" s="5">
        <v>360</v>
      </c>
      <c r="D131" s="7">
        <v>230</v>
      </c>
      <c r="E131" s="9">
        <f t="shared" si="5"/>
        <v>236.9</v>
      </c>
      <c r="F131" s="5" t="s">
        <v>261</v>
      </c>
      <c r="G131" s="36"/>
      <c r="H131" s="4" t="s">
        <v>366</v>
      </c>
      <c r="I131" s="5" t="s">
        <v>213</v>
      </c>
      <c r="J131" s="5">
        <v>18</v>
      </c>
      <c r="K131" s="15">
        <v>1610</v>
      </c>
      <c r="L131" s="9">
        <f t="shared" si="6"/>
        <v>1658.3</v>
      </c>
      <c r="M131" s="5" t="s">
        <v>279</v>
      </c>
    </row>
    <row r="132" spans="1:13" ht="9" customHeight="1">
      <c r="A132" s="4" t="s">
        <v>309</v>
      </c>
      <c r="B132" s="5" t="s">
        <v>213</v>
      </c>
      <c r="C132" s="5">
        <v>15</v>
      </c>
      <c r="D132" s="7">
        <v>300</v>
      </c>
      <c r="E132" s="9">
        <f t="shared" si="5"/>
        <v>309</v>
      </c>
      <c r="F132" s="5" t="s">
        <v>279</v>
      </c>
      <c r="G132" s="32"/>
      <c r="H132" s="4" t="s">
        <v>254</v>
      </c>
      <c r="I132" s="5" t="s">
        <v>213</v>
      </c>
      <c r="J132" s="5">
        <v>12</v>
      </c>
      <c r="K132" s="15">
        <v>2189</v>
      </c>
      <c r="L132" s="9">
        <f t="shared" si="6"/>
        <v>2254.67</v>
      </c>
      <c r="M132" s="5" t="s">
        <v>279</v>
      </c>
    </row>
    <row r="133" spans="1:13" ht="9" customHeight="1">
      <c r="A133" s="4" t="s">
        <v>10</v>
      </c>
      <c r="B133" s="5" t="s">
        <v>213</v>
      </c>
      <c r="C133" s="5">
        <v>21.5</v>
      </c>
      <c r="D133" s="7">
        <v>390</v>
      </c>
      <c r="E133" s="9">
        <f t="shared" si="5"/>
        <v>401.7</v>
      </c>
      <c r="F133" s="5" t="s">
        <v>279</v>
      </c>
      <c r="G133" s="32"/>
      <c r="H133" s="4" t="s">
        <v>264</v>
      </c>
      <c r="I133" s="5" t="s">
        <v>213</v>
      </c>
      <c r="J133" s="5">
        <v>6</v>
      </c>
      <c r="K133" s="15">
        <v>4600</v>
      </c>
      <c r="L133" s="9">
        <f t="shared" si="6"/>
        <v>4738</v>
      </c>
      <c r="M133" s="5" t="s">
        <v>279</v>
      </c>
    </row>
    <row r="134" spans="1:13" ht="9" customHeight="1">
      <c r="A134" s="4" t="s">
        <v>148</v>
      </c>
      <c r="B134" s="5" t="s">
        <v>213</v>
      </c>
      <c r="C134" s="5">
        <v>138</v>
      </c>
      <c r="D134" s="7">
        <v>291</v>
      </c>
      <c r="E134" s="9">
        <f t="shared" si="5"/>
        <v>299.73</v>
      </c>
      <c r="F134" s="5" t="s">
        <v>279</v>
      </c>
      <c r="G134" s="32"/>
      <c r="H134" s="4" t="s">
        <v>212</v>
      </c>
      <c r="I134" s="5" t="s">
        <v>213</v>
      </c>
      <c r="J134" s="5">
        <v>36</v>
      </c>
      <c r="K134" s="15">
        <v>3200</v>
      </c>
      <c r="L134" s="9">
        <f t="shared" si="6"/>
        <v>3296</v>
      </c>
      <c r="M134" s="5" t="s">
        <v>279</v>
      </c>
    </row>
    <row r="135" spans="1:13" s="40" customFormat="1" ht="9" customHeight="1">
      <c r="A135" s="4" t="s">
        <v>132</v>
      </c>
      <c r="B135" s="5" t="s">
        <v>213</v>
      </c>
      <c r="C135" s="5">
        <v>42</v>
      </c>
      <c r="D135" s="7">
        <v>357</v>
      </c>
      <c r="E135" s="9">
        <f t="shared" si="5"/>
        <v>367.71000000000004</v>
      </c>
      <c r="F135" s="5" t="s">
        <v>279</v>
      </c>
      <c r="G135" s="35"/>
      <c r="H135" s="4" t="s">
        <v>356</v>
      </c>
      <c r="I135" s="5" t="s">
        <v>213</v>
      </c>
      <c r="J135" s="5">
        <v>6</v>
      </c>
      <c r="K135" s="15">
        <v>5800</v>
      </c>
      <c r="L135" s="9">
        <f t="shared" si="6"/>
        <v>5974</v>
      </c>
      <c r="M135" s="5" t="s">
        <v>279</v>
      </c>
    </row>
    <row r="136" spans="1:13" ht="9" customHeight="1">
      <c r="A136" s="4" t="s">
        <v>132</v>
      </c>
      <c r="B136" s="5" t="s">
        <v>213</v>
      </c>
      <c r="C136" s="5">
        <v>30</v>
      </c>
      <c r="D136" s="7">
        <v>372</v>
      </c>
      <c r="E136" s="9">
        <f t="shared" si="5"/>
        <v>383.16</v>
      </c>
      <c r="F136" s="5" t="s">
        <v>124</v>
      </c>
      <c r="G136" s="35"/>
      <c r="H136" s="52" t="s">
        <v>313</v>
      </c>
      <c r="I136" s="53"/>
      <c r="J136" s="53"/>
      <c r="K136" s="53"/>
      <c r="L136" s="73"/>
      <c r="M136" s="54"/>
    </row>
    <row r="137" spans="1:13" ht="9" customHeight="1">
      <c r="A137" s="4" t="s">
        <v>142</v>
      </c>
      <c r="B137" s="5" t="s">
        <v>213</v>
      </c>
      <c r="C137" s="5">
        <v>141</v>
      </c>
      <c r="D137" s="7">
        <v>378</v>
      </c>
      <c r="E137" s="9">
        <f t="shared" si="5"/>
        <v>389.34000000000003</v>
      </c>
      <c r="F137" s="5" t="s">
        <v>261</v>
      </c>
      <c r="G137" s="35"/>
      <c r="H137" s="4" t="s">
        <v>200</v>
      </c>
      <c r="I137" s="5" t="s">
        <v>213</v>
      </c>
      <c r="J137" s="5">
        <v>360</v>
      </c>
      <c r="K137" s="7">
        <v>82</v>
      </c>
      <c r="L137" s="9">
        <f t="shared" si="6"/>
        <v>84.46000000000001</v>
      </c>
      <c r="M137" s="13" t="s">
        <v>372</v>
      </c>
    </row>
    <row r="138" spans="1:13" ht="9" customHeight="1">
      <c r="A138" s="4" t="s">
        <v>231</v>
      </c>
      <c r="B138" s="5" t="s">
        <v>213</v>
      </c>
      <c r="C138" s="5">
        <v>214</v>
      </c>
      <c r="D138" s="7">
        <v>440</v>
      </c>
      <c r="E138" s="9">
        <f t="shared" si="5"/>
        <v>453.2</v>
      </c>
      <c r="F138" s="5" t="s">
        <v>279</v>
      </c>
      <c r="H138" s="4" t="s">
        <v>9</v>
      </c>
      <c r="I138" s="5" t="s">
        <v>213</v>
      </c>
      <c r="J138" s="5">
        <v>294</v>
      </c>
      <c r="K138" s="7">
        <v>129</v>
      </c>
      <c r="L138" s="9">
        <f t="shared" si="6"/>
        <v>132.87</v>
      </c>
      <c r="M138" s="5" t="s">
        <v>279</v>
      </c>
    </row>
    <row r="139" spans="1:13" ht="9" customHeight="1">
      <c r="A139" s="4" t="s">
        <v>231</v>
      </c>
      <c r="B139" s="5" t="s">
        <v>213</v>
      </c>
      <c r="C139" s="5">
        <v>204</v>
      </c>
      <c r="D139" s="7">
        <v>420</v>
      </c>
      <c r="E139" s="9">
        <f t="shared" si="5"/>
        <v>432.6</v>
      </c>
      <c r="F139" s="5" t="s">
        <v>261</v>
      </c>
      <c r="H139" s="4" t="s">
        <v>132</v>
      </c>
      <c r="I139" s="5" t="s">
        <v>213</v>
      </c>
      <c r="J139" s="5">
        <v>360</v>
      </c>
      <c r="K139" s="15">
        <v>215</v>
      </c>
      <c r="L139" s="9">
        <f t="shared" si="6"/>
        <v>221.45000000000002</v>
      </c>
      <c r="M139" s="5" t="s">
        <v>261</v>
      </c>
    </row>
    <row r="140" spans="1:13" ht="9" customHeight="1">
      <c r="A140" s="4" t="s">
        <v>125</v>
      </c>
      <c r="B140" s="5" t="s">
        <v>213</v>
      </c>
      <c r="C140" s="5">
        <v>177</v>
      </c>
      <c r="D140" s="7">
        <v>550</v>
      </c>
      <c r="E140" s="9">
        <f t="shared" si="5"/>
        <v>566.5</v>
      </c>
      <c r="F140" s="5" t="s">
        <v>261</v>
      </c>
      <c r="H140" s="4" t="s">
        <v>142</v>
      </c>
      <c r="I140" s="5" t="s">
        <v>213</v>
      </c>
      <c r="J140" s="5">
        <v>308</v>
      </c>
      <c r="K140" s="15">
        <v>180</v>
      </c>
      <c r="L140" s="9">
        <f t="shared" si="6"/>
        <v>185.4</v>
      </c>
      <c r="M140" s="5" t="s">
        <v>261</v>
      </c>
    </row>
    <row r="141" spans="1:13" ht="9" customHeight="1">
      <c r="A141" s="4" t="s">
        <v>364</v>
      </c>
      <c r="B141" s="5" t="s">
        <v>213</v>
      </c>
      <c r="C141" s="5">
        <v>60</v>
      </c>
      <c r="D141" s="7">
        <v>475</v>
      </c>
      <c r="E141" s="9">
        <f t="shared" si="5"/>
        <v>489.25</v>
      </c>
      <c r="F141" s="5" t="s">
        <v>279</v>
      </c>
      <c r="H141" s="4" t="s">
        <v>125</v>
      </c>
      <c r="I141" s="5" t="s">
        <v>213</v>
      </c>
      <c r="J141" s="5">
        <v>192</v>
      </c>
      <c r="K141" s="15">
        <v>350</v>
      </c>
      <c r="L141" s="9">
        <f t="shared" si="6"/>
        <v>360.5</v>
      </c>
      <c r="M141" s="5" t="s">
        <v>261</v>
      </c>
    </row>
    <row r="142" spans="1:13" ht="9" customHeight="1">
      <c r="A142" s="4" t="s">
        <v>365</v>
      </c>
      <c r="B142" s="5" t="s">
        <v>213</v>
      </c>
      <c r="C142" s="5">
        <v>148.6</v>
      </c>
      <c r="D142" s="7">
        <v>613</v>
      </c>
      <c r="E142" s="9">
        <f t="shared" si="5"/>
        <v>631.39</v>
      </c>
      <c r="F142" s="5" t="s">
        <v>279</v>
      </c>
      <c r="H142" s="4" t="s">
        <v>314</v>
      </c>
      <c r="I142" s="5" t="s">
        <v>213</v>
      </c>
      <c r="J142" s="5">
        <v>48</v>
      </c>
      <c r="K142" s="15">
        <v>350</v>
      </c>
      <c r="L142" s="9">
        <f t="shared" si="6"/>
        <v>360.5</v>
      </c>
      <c r="M142" s="5" t="s">
        <v>261</v>
      </c>
    </row>
    <row r="147" spans="1:13" ht="9" customHeight="1">
      <c r="A147" s="83" t="s">
        <v>160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5"/>
    </row>
    <row r="148" spans="1:13" ht="9" customHeight="1">
      <c r="A148" s="42" t="s">
        <v>32</v>
      </c>
      <c r="B148" s="42" t="s">
        <v>4</v>
      </c>
      <c r="C148" s="42" t="s">
        <v>65</v>
      </c>
      <c r="E148" s="42" t="s">
        <v>71</v>
      </c>
      <c r="F148" s="48" t="s">
        <v>286</v>
      </c>
      <c r="G148" s="2"/>
      <c r="H148" s="42" t="s">
        <v>32</v>
      </c>
      <c r="I148" s="42" t="s">
        <v>4</v>
      </c>
      <c r="J148" s="42" t="s">
        <v>65</v>
      </c>
      <c r="L148" s="42" t="s">
        <v>71</v>
      </c>
      <c r="M148" s="48" t="s">
        <v>286</v>
      </c>
    </row>
    <row r="149" spans="1:13" ht="9" customHeight="1">
      <c r="A149" s="80" t="s">
        <v>174</v>
      </c>
      <c r="B149" s="81"/>
      <c r="C149" s="81"/>
      <c r="D149" s="81"/>
      <c r="E149" s="81"/>
      <c r="F149" s="82"/>
      <c r="G149" s="30"/>
      <c r="H149" s="80" t="s">
        <v>174</v>
      </c>
      <c r="I149" s="81"/>
      <c r="J149" s="81"/>
      <c r="K149" s="81"/>
      <c r="L149" s="81"/>
      <c r="M149" s="82"/>
    </row>
    <row r="150" spans="1:13" ht="9" customHeight="1">
      <c r="A150" s="16" t="s">
        <v>341</v>
      </c>
      <c r="B150" s="5" t="s">
        <v>213</v>
      </c>
      <c r="C150" s="5">
        <v>36</v>
      </c>
      <c r="D150" s="15">
        <v>344</v>
      </c>
      <c r="E150" s="9">
        <f aca="true" t="shared" si="7" ref="E150:E159">D150*1.03</f>
        <v>354.32</v>
      </c>
      <c r="F150" s="5" t="s">
        <v>279</v>
      </c>
      <c r="G150" s="30"/>
      <c r="H150" s="16" t="s">
        <v>171</v>
      </c>
      <c r="I150" s="5" t="s">
        <v>213</v>
      </c>
      <c r="J150" s="5">
        <v>1</v>
      </c>
      <c r="K150" s="17">
        <v>546</v>
      </c>
      <c r="L150" s="9">
        <f aca="true" t="shared" si="8" ref="L150:L159">K150*1.03</f>
        <v>562.38</v>
      </c>
      <c r="M150" s="5" t="s">
        <v>261</v>
      </c>
    </row>
    <row r="151" spans="1:13" ht="9" customHeight="1">
      <c r="A151" s="16" t="s">
        <v>1</v>
      </c>
      <c r="B151" s="5" t="s">
        <v>213</v>
      </c>
      <c r="C151" s="5">
        <v>18</v>
      </c>
      <c r="D151" s="15">
        <v>297</v>
      </c>
      <c r="E151" s="9">
        <f t="shared" si="7"/>
        <v>305.91</v>
      </c>
      <c r="F151" s="5" t="s">
        <v>279</v>
      </c>
      <c r="G151" s="30"/>
      <c r="H151" s="16" t="s">
        <v>171</v>
      </c>
      <c r="I151" s="5" t="s">
        <v>213</v>
      </c>
      <c r="J151" s="5">
        <v>12</v>
      </c>
      <c r="K151" s="17">
        <v>560</v>
      </c>
      <c r="L151" s="9">
        <f t="shared" si="8"/>
        <v>576.8000000000001</v>
      </c>
      <c r="M151" s="5" t="s">
        <v>124</v>
      </c>
    </row>
    <row r="152" spans="1:13" ht="9" customHeight="1">
      <c r="A152" s="16" t="s">
        <v>295</v>
      </c>
      <c r="B152" s="5" t="s">
        <v>213</v>
      </c>
      <c r="C152" s="5">
        <v>96</v>
      </c>
      <c r="D152" s="15">
        <v>444</v>
      </c>
      <c r="E152" s="9">
        <f t="shared" si="7"/>
        <v>457.32</v>
      </c>
      <c r="F152" s="5" t="s">
        <v>279</v>
      </c>
      <c r="G152" s="30"/>
      <c r="H152" s="16" t="s">
        <v>236</v>
      </c>
      <c r="I152" s="5" t="s">
        <v>213</v>
      </c>
      <c r="J152" s="5">
        <v>12</v>
      </c>
      <c r="K152" s="17">
        <v>665</v>
      </c>
      <c r="L152" s="9">
        <f t="shared" si="8"/>
        <v>684.95</v>
      </c>
      <c r="M152" s="5" t="s">
        <v>279</v>
      </c>
    </row>
    <row r="153" spans="1:13" ht="9" customHeight="1">
      <c r="A153" s="16" t="s">
        <v>113</v>
      </c>
      <c r="B153" s="5" t="s">
        <v>213</v>
      </c>
      <c r="C153" s="5">
        <v>156</v>
      </c>
      <c r="D153" s="15">
        <v>370</v>
      </c>
      <c r="E153" s="9">
        <f t="shared" si="7"/>
        <v>381.1</v>
      </c>
      <c r="F153" s="5" t="s">
        <v>279</v>
      </c>
      <c r="G153" s="30"/>
      <c r="H153" s="16" t="s">
        <v>355</v>
      </c>
      <c r="I153" s="5" t="s">
        <v>213</v>
      </c>
      <c r="J153" s="5">
        <v>84</v>
      </c>
      <c r="K153" s="17">
        <v>851</v>
      </c>
      <c r="L153" s="9">
        <f t="shared" si="8"/>
        <v>876.53</v>
      </c>
      <c r="M153" s="5" t="s">
        <v>279</v>
      </c>
    </row>
    <row r="154" spans="1:13" ht="9" customHeight="1">
      <c r="A154" s="16" t="s">
        <v>116</v>
      </c>
      <c r="B154" s="5" t="s">
        <v>213</v>
      </c>
      <c r="C154" s="5">
        <v>121</v>
      </c>
      <c r="D154" s="15">
        <v>298</v>
      </c>
      <c r="E154" s="9">
        <f t="shared" si="7"/>
        <v>306.94</v>
      </c>
      <c r="F154" s="5" t="s">
        <v>279</v>
      </c>
      <c r="G154" s="30"/>
      <c r="H154" s="16" t="s">
        <v>343</v>
      </c>
      <c r="I154" s="5" t="s">
        <v>213</v>
      </c>
      <c r="J154" s="5">
        <v>60</v>
      </c>
      <c r="K154" s="17">
        <v>1251</v>
      </c>
      <c r="L154" s="9">
        <f t="shared" si="8"/>
        <v>1288.53</v>
      </c>
      <c r="M154" s="5" t="s">
        <v>279</v>
      </c>
    </row>
    <row r="155" spans="1:13" ht="9" customHeight="1">
      <c r="A155" s="16" t="s">
        <v>336</v>
      </c>
      <c r="B155" s="5" t="s">
        <v>213</v>
      </c>
      <c r="C155" s="5">
        <v>120</v>
      </c>
      <c r="D155" s="15">
        <v>458</v>
      </c>
      <c r="E155" s="9">
        <f t="shared" si="7"/>
        <v>471.74</v>
      </c>
      <c r="F155" s="5" t="s">
        <v>279</v>
      </c>
      <c r="G155" s="30"/>
      <c r="H155" s="16" t="s">
        <v>129</v>
      </c>
      <c r="I155" s="5" t="s">
        <v>213</v>
      </c>
      <c r="J155" s="5">
        <v>144</v>
      </c>
      <c r="K155" s="17">
        <v>1136</v>
      </c>
      <c r="L155" s="9">
        <f t="shared" si="8"/>
        <v>1170.08</v>
      </c>
      <c r="M155" s="5" t="s">
        <v>279</v>
      </c>
    </row>
    <row r="156" spans="1:13" ht="9" customHeight="1">
      <c r="A156" s="16" t="s">
        <v>367</v>
      </c>
      <c r="B156" s="5" t="s">
        <v>213</v>
      </c>
      <c r="C156" s="5">
        <v>60</v>
      </c>
      <c r="D156" s="15">
        <v>565</v>
      </c>
      <c r="E156" s="9">
        <f t="shared" si="7"/>
        <v>581.95</v>
      </c>
      <c r="F156" s="5" t="s">
        <v>124</v>
      </c>
      <c r="G156" s="30"/>
      <c r="H156" s="16" t="s">
        <v>128</v>
      </c>
      <c r="I156" s="5" t="s">
        <v>213</v>
      </c>
      <c r="J156" s="5">
        <v>18</v>
      </c>
      <c r="K156" s="17">
        <v>1628</v>
      </c>
      <c r="L156" s="9">
        <f t="shared" si="8"/>
        <v>1676.8400000000001</v>
      </c>
      <c r="M156" s="5" t="s">
        <v>279</v>
      </c>
    </row>
    <row r="157" spans="1:13" ht="9" customHeight="1">
      <c r="A157" s="16" t="s">
        <v>342</v>
      </c>
      <c r="B157" s="5" t="s">
        <v>213</v>
      </c>
      <c r="C157" s="5">
        <v>18</v>
      </c>
      <c r="D157" s="15">
        <v>382</v>
      </c>
      <c r="E157" s="9">
        <f t="shared" si="7"/>
        <v>393.46000000000004</v>
      </c>
      <c r="F157" s="5" t="s">
        <v>279</v>
      </c>
      <c r="G157" s="29"/>
      <c r="H157" s="16" t="s">
        <v>322</v>
      </c>
      <c r="I157" s="5" t="s">
        <v>213</v>
      </c>
      <c r="J157" s="5">
        <v>30</v>
      </c>
      <c r="K157" s="17">
        <v>1012</v>
      </c>
      <c r="L157" s="9">
        <f t="shared" si="8"/>
        <v>1042.3600000000001</v>
      </c>
      <c r="M157" s="5" t="s">
        <v>279</v>
      </c>
    </row>
    <row r="158" spans="1:13" ht="9" customHeight="1">
      <c r="A158" s="16" t="s">
        <v>202</v>
      </c>
      <c r="B158" s="5" t="s">
        <v>213</v>
      </c>
      <c r="C158" s="5">
        <v>6</v>
      </c>
      <c r="D158" s="15">
        <v>560</v>
      </c>
      <c r="E158" s="9">
        <f t="shared" si="7"/>
        <v>576.8000000000001</v>
      </c>
      <c r="F158" s="5" t="s">
        <v>279</v>
      </c>
      <c r="G158" s="34"/>
      <c r="H158" s="16" t="s">
        <v>179</v>
      </c>
      <c r="I158" s="5" t="s">
        <v>213</v>
      </c>
      <c r="J158" s="5">
        <v>6</v>
      </c>
      <c r="K158" s="17">
        <v>1570</v>
      </c>
      <c r="L158" s="9">
        <f t="shared" si="8"/>
        <v>1617.1000000000001</v>
      </c>
      <c r="M158" s="5" t="s">
        <v>279</v>
      </c>
    </row>
    <row r="159" spans="1:13" ht="9" customHeight="1">
      <c r="A159" s="16" t="s">
        <v>202</v>
      </c>
      <c r="B159" s="5" t="s">
        <v>213</v>
      </c>
      <c r="C159" s="5">
        <v>29</v>
      </c>
      <c r="D159" s="15">
        <v>702</v>
      </c>
      <c r="E159" s="9">
        <f t="shared" si="7"/>
        <v>723.0600000000001</v>
      </c>
      <c r="F159" s="5" t="s">
        <v>261</v>
      </c>
      <c r="G159" s="30"/>
      <c r="H159" s="16" t="s">
        <v>115</v>
      </c>
      <c r="I159" s="5" t="s">
        <v>213</v>
      </c>
      <c r="J159" s="5">
        <v>24</v>
      </c>
      <c r="K159" s="17">
        <v>1400</v>
      </c>
      <c r="L159" s="9">
        <f t="shared" si="8"/>
        <v>1442</v>
      </c>
      <c r="M159" s="5" t="s">
        <v>279</v>
      </c>
    </row>
    <row r="160" ht="9" customHeight="1">
      <c r="G160" s="36"/>
    </row>
    <row r="164" spans="2:12" ht="9" customHeight="1">
      <c r="B164" s="83" t="s">
        <v>120</v>
      </c>
      <c r="C164" s="84"/>
      <c r="D164" s="84"/>
      <c r="E164" s="84"/>
      <c r="F164" s="84"/>
      <c r="G164" s="84"/>
      <c r="H164" s="84"/>
      <c r="I164" s="84"/>
      <c r="J164" s="84"/>
      <c r="K164" s="85"/>
      <c r="L164" s="78"/>
    </row>
    <row r="165" spans="2:12" ht="9" customHeight="1">
      <c r="B165" s="42" t="s">
        <v>68</v>
      </c>
      <c r="C165" s="42" t="s">
        <v>4</v>
      </c>
      <c r="E165" s="42" t="s">
        <v>285</v>
      </c>
      <c r="F165" s="42" t="s">
        <v>65</v>
      </c>
      <c r="G165" s="2"/>
      <c r="H165" s="42" t="s">
        <v>68</v>
      </c>
      <c r="I165" s="42" t="s">
        <v>4</v>
      </c>
      <c r="J165" s="42" t="s">
        <v>65</v>
      </c>
      <c r="L165" s="42" t="s">
        <v>285</v>
      </c>
    </row>
    <row r="166" spans="2:12" ht="9" customHeight="1">
      <c r="B166" s="97" t="s">
        <v>77</v>
      </c>
      <c r="C166" s="98"/>
      <c r="D166" s="98"/>
      <c r="E166" s="98"/>
      <c r="F166" s="99"/>
      <c r="G166" s="3"/>
      <c r="H166" s="97" t="s">
        <v>283</v>
      </c>
      <c r="I166" s="98"/>
      <c r="J166" s="98"/>
      <c r="K166" s="99"/>
      <c r="L166" s="79"/>
    </row>
    <row r="167" spans="2:12" ht="9" customHeight="1">
      <c r="B167" s="4" t="s">
        <v>166</v>
      </c>
      <c r="C167" s="5" t="s">
        <v>97</v>
      </c>
      <c r="D167" s="9">
        <v>276000</v>
      </c>
      <c r="E167" s="9">
        <f aca="true" t="shared" si="9" ref="E167:E180">D167*1.03</f>
        <v>284280</v>
      </c>
      <c r="F167" s="8">
        <v>0.243</v>
      </c>
      <c r="G167" s="3"/>
      <c r="H167" s="4" t="s">
        <v>6</v>
      </c>
      <c r="I167" s="5" t="s">
        <v>97</v>
      </c>
      <c r="J167" s="5">
        <v>0.055</v>
      </c>
      <c r="K167" s="9">
        <v>189890</v>
      </c>
      <c r="L167" s="9">
        <f aca="true" t="shared" si="10" ref="L167:L179">K167*1.03</f>
        <v>195586.7</v>
      </c>
    </row>
    <row r="168" spans="2:12" ht="9" customHeight="1">
      <c r="B168" s="4" t="s">
        <v>251</v>
      </c>
      <c r="C168" s="5" t="s">
        <v>97</v>
      </c>
      <c r="D168" s="9">
        <v>181000</v>
      </c>
      <c r="E168" s="9">
        <f t="shared" si="9"/>
        <v>186430</v>
      </c>
      <c r="F168" s="8">
        <v>0.078</v>
      </c>
      <c r="G168" s="3"/>
      <c r="H168" s="4" t="s">
        <v>265</v>
      </c>
      <c r="I168" s="5" t="s">
        <v>97</v>
      </c>
      <c r="J168" s="5">
        <v>0.009</v>
      </c>
      <c r="K168" s="9">
        <v>189890</v>
      </c>
      <c r="L168" s="9">
        <f t="shared" si="10"/>
        <v>195586.7</v>
      </c>
    </row>
    <row r="169" spans="2:12" ht="9" customHeight="1">
      <c r="B169" s="4" t="s">
        <v>317</v>
      </c>
      <c r="C169" s="5" t="s">
        <v>97</v>
      </c>
      <c r="D169" s="9">
        <v>185000</v>
      </c>
      <c r="E169" s="9">
        <f t="shared" si="9"/>
        <v>190550</v>
      </c>
      <c r="F169" s="8">
        <v>0.392</v>
      </c>
      <c r="G169" s="3"/>
      <c r="H169" s="97" t="s">
        <v>11</v>
      </c>
      <c r="I169" s="98"/>
      <c r="J169" s="98"/>
      <c r="K169" s="99"/>
      <c r="L169" s="79"/>
    </row>
    <row r="170" spans="2:12" ht="9" customHeight="1">
      <c r="B170" s="4" t="s">
        <v>118</v>
      </c>
      <c r="C170" s="5" t="s">
        <v>97</v>
      </c>
      <c r="D170" s="9">
        <v>185000</v>
      </c>
      <c r="E170" s="9">
        <f t="shared" si="9"/>
        <v>190550</v>
      </c>
      <c r="F170" s="8">
        <v>0.139</v>
      </c>
      <c r="G170" s="3"/>
      <c r="H170" s="4" t="s">
        <v>307</v>
      </c>
      <c r="I170" s="5" t="s">
        <v>97</v>
      </c>
      <c r="J170" s="8">
        <v>0.062</v>
      </c>
      <c r="K170" s="9">
        <v>197000</v>
      </c>
      <c r="L170" s="9">
        <f t="shared" si="10"/>
        <v>202910</v>
      </c>
    </row>
    <row r="171" spans="2:12" ht="9" customHeight="1">
      <c r="B171" s="55" t="s">
        <v>223</v>
      </c>
      <c r="C171" s="56"/>
      <c r="D171" s="57"/>
      <c r="E171" s="76"/>
      <c r="F171" s="56"/>
      <c r="G171" s="3"/>
      <c r="H171" s="4" t="s">
        <v>325</v>
      </c>
      <c r="I171" s="5" t="s">
        <v>97</v>
      </c>
      <c r="J171" s="8">
        <v>0.041</v>
      </c>
      <c r="K171" s="9">
        <v>197000</v>
      </c>
      <c r="L171" s="9">
        <f t="shared" si="10"/>
        <v>202910</v>
      </c>
    </row>
    <row r="172" spans="1:12" ht="9" customHeight="1">
      <c r="A172" s="36"/>
      <c r="B172" s="4">
        <v>3</v>
      </c>
      <c r="C172" s="5" t="s">
        <v>97</v>
      </c>
      <c r="D172" s="9">
        <v>269745</v>
      </c>
      <c r="E172" s="9">
        <f t="shared" si="9"/>
        <v>277837.35000000003</v>
      </c>
      <c r="F172" s="8">
        <v>0.044</v>
      </c>
      <c r="G172" s="3"/>
      <c r="H172" s="4" t="s">
        <v>126</v>
      </c>
      <c r="I172" s="5" t="s">
        <v>97</v>
      </c>
      <c r="J172" s="5">
        <v>0.161</v>
      </c>
      <c r="K172" s="9">
        <v>197000</v>
      </c>
      <c r="L172" s="9">
        <f t="shared" si="10"/>
        <v>202910</v>
      </c>
    </row>
    <row r="173" spans="2:12" ht="9" customHeight="1">
      <c r="B173" s="4">
        <v>28</v>
      </c>
      <c r="C173" s="5" t="s">
        <v>97</v>
      </c>
      <c r="D173" s="9">
        <v>195000</v>
      </c>
      <c r="E173" s="9">
        <f t="shared" si="9"/>
        <v>200850</v>
      </c>
      <c r="F173" s="8">
        <v>0.014</v>
      </c>
      <c r="G173" s="3"/>
      <c r="H173" s="97" t="s">
        <v>84</v>
      </c>
      <c r="I173" s="98"/>
      <c r="J173" s="98"/>
      <c r="K173" s="99"/>
      <c r="L173" s="79"/>
    </row>
    <row r="174" spans="2:12" ht="9" customHeight="1">
      <c r="B174" s="4">
        <v>85</v>
      </c>
      <c r="C174" s="5" t="s">
        <v>97</v>
      </c>
      <c r="D174" s="9">
        <v>195000</v>
      </c>
      <c r="E174" s="9">
        <f t="shared" si="9"/>
        <v>200850</v>
      </c>
      <c r="F174" s="8">
        <v>0.128</v>
      </c>
      <c r="G174" s="3"/>
      <c r="H174" s="4">
        <v>12</v>
      </c>
      <c r="I174" s="5" t="s">
        <v>97</v>
      </c>
      <c r="J174" s="8">
        <v>0.006</v>
      </c>
      <c r="K174" s="9">
        <v>230900</v>
      </c>
      <c r="L174" s="9">
        <f t="shared" si="10"/>
        <v>237827</v>
      </c>
    </row>
    <row r="175" spans="2:12" ht="9" customHeight="1">
      <c r="B175" s="55" t="s">
        <v>243</v>
      </c>
      <c r="C175" s="56"/>
      <c r="D175" s="57"/>
      <c r="E175" s="76"/>
      <c r="F175" s="56"/>
      <c r="G175" s="28"/>
      <c r="H175" s="4" t="s">
        <v>114</v>
      </c>
      <c r="I175" s="5" t="s">
        <v>97</v>
      </c>
      <c r="J175" s="8">
        <v>0.109</v>
      </c>
      <c r="K175" s="9">
        <v>240000</v>
      </c>
      <c r="L175" s="9">
        <f t="shared" si="10"/>
        <v>247200</v>
      </c>
    </row>
    <row r="176" spans="1:13" ht="9" customHeight="1">
      <c r="A176" s="28"/>
      <c r="B176" s="4">
        <v>15</v>
      </c>
      <c r="C176" s="5" t="s">
        <v>97</v>
      </c>
      <c r="D176" s="9">
        <v>187423</v>
      </c>
      <c r="E176" s="9">
        <f t="shared" si="9"/>
        <v>193045.69</v>
      </c>
      <c r="F176" s="8">
        <v>0.023</v>
      </c>
      <c r="G176" s="3"/>
      <c r="H176" s="4">
        <v>22</v>
      </c>
      <c r="I176" s="5" t="s">
        <v>97</v>
      </c>
      <c r="J176" s="8">
        <v>0.005</v>
      </c>
      <c r="K176" s="9">
        <v>225000</v>
      </c>
      <c r="L176" s="9">
        <f t="shared" si="10"/>
        <v>231750</v>
      </c>
      <c r="M176" s="28"/>
    </row>
    <row r="177" spans="1:13" ht="9" customHeight="1">
      <c r="A177" s="28"/>
      <c r="B177" s="55" t="s">
        <v>337</v>
      </c>
      <c r="C177" s="56"/>
      <c r="D177" s="57"/>
      <c r="E177" s="76"/>
      <c r="F177" s="56"/>
      <c r="G177" s="3"/>
      <c r="H177" s="4" t="s">
        <v>249</v>
      </c>
      <c r="I177" s="5" t="s">
        <v>97</v>
      </c>
      <c r="J177" s="8">
        <v>0.019</v>
      </c>
      <c r="K177" s="9">
        <v>229000</v>
      </c>
      <c r="L177" s="9">
        <f t="shared" si="10"/>
        <v>235870</v>
      </c>
      <c r="M177" s="28"/>
    </row>
    <row r="178" spans="1:13" ht="9" customHeight="1">
      <c r="A178" s="28"/>
      <c r="B178" s="4">
        <v>13</v>
      </c>
      <c r="C178" s="5" t="s">
        <v>97</v>
      </c>
      <c r="D178" s="9">
        <v>90000</v>
      </c>
      <c r="E178" s="9">
        <f t="shared" si="9"/>
        <v>92700</v>
      </c>
      <c r="F178" s="8">
        <v>0.485</v>
      </c>
      <c r="G178" s="3"/>
      <c r="H178" s="97" t="s">
        <v>351</v>
      </c>
      <c r="I178" s="98"/>
      <c r="J178" s="98"/>
      <c r="K178" s="99"/>
      <c r="L178" s="79"/>
      <c r="M178" s="28"/>
    </row>
    <row r="179" spans="1:13" ht="9" customHeight="1">
      <c r="A179" s="28"/>
      <c r="B179" s="55" t="s">
        <v>117</v>
      </c>
      <c r="C179" s="56"/>
      <c r="D179" s="57"/>
      <c r="E179" s="76"/>
      <c r="F179" s="56"/>
      <c r="G179" s="3"/>
      <c r="H179" s="4">
        <v>30</v>
      </c>
      <c r="I179" s="5" t="s">
        <v>97</v>
      </c>
      <c r="J179" s="8">
        <v>0.038</v>
      </c>
      <c r="K179" s="9">
        <v>225000</v>
      </c>
      <c r="L179" s="9">
        <f t="shared" si="10"/>
        <v>231750</v>
      </c>
      <c r="M179" s="28"/>
    </row>
    <row r="180" spans="1:13" ht="9" customHeight="1">
      <c r="A180" s="28"/>
      <c r="B180" s="4" t="s">
        <v>83</v>
      </c>
      <c r="C180" s="5" t="s">
        <v>97</v>
      </c>
      <c r="D180" s="9">
        <v>199000</v>
      </c>
      <c r="E180" s="9">
        <f t="shared" si="9"/>
        <v>204970</v>
      </c>
      <c r="F180" s="10">
        <v>0.111</v>
      </c>
      <c r="G180" s="14"/>
      <c r="M180" s="28"/>
    </row>
    <row r="181" spans="1:13" ht="9" customHeight="1">
      <c r="A181" s="28"/>
      <c r="B181" s="69"/>
      <c r="C181" s="70"/>
      <c r="D181" s="71"/>
      <c r="E181" s="71"/>
      <c r="F181" s="72"/>
      <c r="G181" s="28"/>
      <c r="M181" s="28"/>
    </row>
    <row r="182" spans="1:13" ht="9" customHeight="1">
      <c r="A182" s="28"/>
      <c r="B182" s="69"/>
      <c r="C182" s="70"/>
      <c r="D182" s="71"/>
      <c r="E182" s="71"/>
      <c r="F182" s="72"/>
      <c r="G182" s="28"/>
      <c r="M182" s="28"/>
    </row>
    <row r="183" spans="1:13" ht="9" customHeight="1">
      <c r="A183" s="28"/>
      <c r="G183" s="28"/>
      <c r="M183" s="28"/>
    </row>
    <row r="184" spans="1:13" ht="9" customHeight="1">
      <c r="A184" s="28"/>
      <c r="G184" s="28"/>
      <c r="M184" s="28"/>
    </row>
    <row r="185" spans="1:13" ht="9" customHeight="1">
      <c r="A185" s="83" t="s">
        <v>234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5"/>
    </row>
    <row r="186" spans="1:13" ht="9" customHeight="1">
      <c r="A186" s="42" t="s">
        <v>137</v>
      </c>
      <c r="B186" s="42" t="s">
        <v>4</v>
      </c>
      <c r="C186" s="49" t="s">
        <v>286</v>
      </c>
      <c r="E186" s="42" t="s">
        <v>285</v>
      </c>
      <c r="F186" s="42" t="s">
        <v>65</v>
      </c>
      <c r="G186" s="2"/>
      <c r="H186" s="42" t="s">
        <v>137</v>
      </c>
      <c r="I186" s="42" t="s">
        <v>4</v>
      </c>
      <c r="J186" s="49" t="s">
        <v>286</v>
      </c>
      <c r="L186" s="42" t="s">
        <v>285</v>
      </c>
      <c r="M186" s="42" t="s">
        <v>65</v>
      </c>
    </row>
    <row r="187" spans="1:13" ht="9" customHeight="1">
      <c r="A187" s="66" t="s">
        <v>174</v>
      </c>
      <c r="B187" s="67"/>
      <c r="C187" s="67"/>
      <c r="E187" s="68"/>
      <c r="F187" s="67"/>
      <c r="G187" s="3"/>
      <c r="H187" s="66" t="s">
        <v>271</v>
      </c>
      <c r="I187" s="67"/>
      <c r="J187" s="67"/>
      <c r="L187" s="68"/>
      <c r="M187" s="67"/>
    </row>
    <row r="188" spans="1:13" ht="9" customHeight="1">
      <c r="A188" s="16" t="s">
        <v>258</v>
      </c>
      <c r="B188" s="13" t="s">
        <v>97</v>
      </c>
      <c r="C188" s="13" t="s">
        <v>233</v>
      </c>
      <c r="D188" s="9">
        <v>192700</v>
      </c>
      <c r="E188" s="9">
        <f aca="true" t="shared" si="11" ref="E188:E200">D188*1.03</f>
        <v>198481</v>
      </c>
      <c r="F188" s="8">
        <v>0.365</v>
      </c>
      <c r="G188" s="3"/>
      <c r="H188" s="19" t="s">
        <v>381</v>
      </c>
      <c r="I188" s="13" t="s">
        <v>97</v>
      </c>
      <c r="J188" s="13" t="s">
        <v>233</v>
      </c>
      <c r="K188" s="9">
        <v>110000</v>
      </c>
      <c r="L188" s="9">
        <f aca="true" t="shared" si="12" ref="L188:L197">K188*1.03</f>
        <v>113300</v>
      </c>
      <c r="M188" s="8">
        <v>0.352</v>
      </c>
    </row>
    <row r="189" spans="1:13" ht="9" customHeight="1">
      <c r="A189" s="16" t="s">
        <v>208</v>
      </c>
      <c r="B189" s="5" t="s">
        <v>97</v>
      </c>
      <c r="C189" s="5" t="s">
        <v>195</v>
      </c>
      <c r="D189" s="9">
        <v>191000</v>
      </c>
      <c r="E189" s="9">
        <f t="shared" si="11"/>
        <v>196730</v>
      </c>
      <c r="F189" s="8">
        <v>0.032</v>
      </c>
      <c r="G189" s="3"/>
      <c r="H189" s="19" t="s">
        <v>164</v>
      </c>
      <c r="I189" s="13" t="s">
        <v>97</v>
      </c>
      <c r="J189" s="13" t="s">
        <v>67</v>
      </c>
      <c r="K189" s="9">
        <v>124000</v>
      </c>
      <c r="L189" s="9">
        <f t="shared" si="12"/>
        <v>127720</v>
      </c>
      <c r="M189" s="8">
        <v>0.037</v>
      </c>
    </row>
    <row r="190" spans="1:13" ht="9" customHeight="1">
      <c r="A190" s="16" t="s">
        <v>210</v>
      </c>
      <c r="B190" s="13" t="s">
        <v>97</v>
      </c>
      <c r="C190" s="13" t="s">
        <v>67</v>
      </c>
      <c r="D190" s="9">
        <v>174420</v>
      </c>
      <c r="E190" s="9">
        <f t="shared" si="11"/>
        <v>179652.6</v>
      </c>
      <c r="F190" s="8">
        <v>0.018</v>
      </c>
      <c r="G190" s="3"/>
      <c r="H190" s="19" t="s">
        <v>78</v>
      </c>
      <c r="I190" s="13" t="s">
        <v>97</v>
      </c>
      <c r="J190" s="13" t="s">
        <v>195</v>
      </c>
      <c r="K190" s="9">
        <v>97900</v>
      </c>
      <c r="L190" s="9">
        <f t="shared" si="12"/>
        <v>100837</v>
      </c>
      <c r="M190" s="8">
        <v>0.179</v>
      </c>
    </row>
    <row r="191" spans="1:13" ht="9" customHeight="1">
      <c r="A191" s="16" t="s">
        <v>78</v>
      </c>
      <c r="B191" s="13" t="s">
        <v>97</v>
      </c>
      <c r="C191" s="13" t="s">
        <v>187</v>
      </c>
      <c r="D191" s="9">
        <v>191000</v>
      </c>
      <c r="E191" s="9">
        <f t="shared" si="11"/>
        <v>196730</v>
      </c>
      <c r="F191" s="8">
        <v>0.085</v>
      </c>
      <c r="G191" s="3"/>
      <c r="H191" s="19" t="s">
        <v>85</v>
      </c>
      <c r="I191" s="13" t="s">
        <v>97</v>
      </c>
      <c r="J191" s="13" t="s">
        <v>94</v>
      </c>
      <c r="K191" s="9">
        <v>165000</v>
      </c>
      <c r="L191" s="9">
        <f t="shared" si="12"/>
        <v>169950</v>
      </c>
      <c r="M191" s="8">
        <v>0.1</v>
      </c>
    </row>
    <row r="192" spans="1:13" ht="9" customHeight="1">
      <c r="A192" s="16" t="s">
        <v>85</v>
      </c>
      <c r="B192" s="13" t="s">
        <v>97</v>
      </c>
      <c r="C192" s="13" t="s">
        <v>67</v>
      </c>
      <c r="D192" s="9">
        <v>191000</v>
      </c>
      <c r="E192" s="9">
        <f t="shared" si="11"/>
        <v>196730</v>
      </c>
      <c r="F192" s="8">
        <v>0.02</v>
      </c>
      <c r="G192" s="3"/>
      <c r="H192" s="19" t="s">
        <v>267</v>
      </c>
      <c r="I192" s="13" t="s">
        <v>97</v>
      </c>
      <c r="J192" s="13" t="s">
        <v>354</v>
      </c>
      <c r="K192" s="9">
        <v>97900</v>
      </c>
      <c r="L192" s="9">
        <f t="shared" si="12"/>
        <v>100837</v>
      </c>
      <c r="M192" s="8">
        <v>0.02</v>
      </c>
    </row>
    <row r="193" spans="1:13" ht="9" customHeight="1">
      <c r="A193" s="16" t="s">
        <v>102</v>
      </c>
      <c r="B193" s="13" t="s">
        <v>97</v>
      </c>
      <c r="C193" s="13" t="s">
        <v>187</v>
      </c>
      <c r="D193" s="9">
        <v>185000</v>
      </c>
      <c r="E193" s="9">
        <f t="shared" si="11"/>
        <v>190550</v>
      </c>
      <c r="F193" s="8">
        <v>0.272</v>
      </c>
      <c r="G193" s="3"/>
      <c r="H193" s="16" t="s">
        <v>260</v>
      </c>
      <c r="I193" s="13" t="s">
        <v>97</v>
      </c>
      <c r="J193" s="13" t="s">
        <v>228</v>
      </c>
      <c r="K193" s="9">
        <v>124000</v>
      </c>
      <c r="L193" s="9">
        <f t="shared" si="12"/>
        <v>127720</v>
      </c>
      <c r="M193" s="8">
        <v>0.02</v>
      </c>
    </row>
    <row r="194" spans="1:13" ht="9" customHeight="1">
      <c r="A194" s="16" t="s">
        <v>102</v>
      </c>
      <c r="B194" s="13" t="s">
        <v>97</v>
      </c>
      <c r="C194" s="13" t="s">
        <v>344</v>
      </c>
      <c r="D194" s="9">
        <v>183000</v>
      </c>
      <c r="E194" s="9">
        <f t="shared" si="11"/>
        <v>188490</v>
      </c>
      <c r="F194" s="8">
        <v>0.128</v>
      </c>
      <c r="G194" s="3"/>
      <c r="H194" s="16" t="s">
        <v>102</v>
      </c>
      <c r="I194" s="13" t="s">
        <v>97</v>
      </c>
      <c r="J194" s="13" t="s">
        <v>233</v>
      </c>
      <c r="K194" s="9">
        <v>103000</v>
      </c>
      <c r="L194" s="9">
        <f t="shared" si="12"/>
        <v>106090</v>
      </c>
      <c r="M194" s="8">
        <v>0.16</v>
      </c>
    </row>
    <row r="195" spans="1:13" ht="9" customHeight="1">
      <c r="A195" s="65" t="s">
        <v>36</v>
      </c>
      <c r="B195" s="63"/>
      <c r="C195" s="63"/>
      <c r="D195" s="64"/>
      <c r="E195" s="74"/>
      <c r="F195" s="63"/>
      <c r="G195" s="26"/>
      <c r="H195" s="16" t="s">
        <v>167</v>
      </c>
      <c r="I195" s="13" t="s">
        <v>97</v>
      </c>
      <c r="J195" s="13" t="s">
        <v>195</v>
      </c>
      <c r="K195" s="9">
        <v>89500</v>
      </c>
      <c r="L195" s="9">
        <f t="shared" si="12"/>
        <v>92185</v>
      </c>
      <c r="M195" s="8">
        <v>0.789</v>
      </c>
    </row>
    <row r="196" spans="1:13" ht="9" customHeight="1">
      <c r="A196" s="16" t="s">
        <v>352</v>
      </c>
      <c r="B196" s="13" t="s">
        <v>97</v>
      </c>
      <c r="C196" s="13" t="s">
        <v>195</v>
      </c>
      <c r="D196" s="9">
        <v>203000</v>
      </c>
      <c r="E196" s="9">
        <f t="shared" si="11"/>
        <v>209090</v>
      </c>
      <c r="F196" s="8">
        <v>0.48</v>
      </c>
      <c r="G196" s="3"/>
      <c r="H196" s="16" t="s">
        <v>324</v>
      </c>
      <c r="I196" s="13" t="s">
        <v>97</v>
      </c>
      <c r="J196" s="13" t="s">
        <v>195</v>
      </c>
      <c r="K196" s="9">
        <v>86000</v>
      </c>
      <c r="L196" s="9">
        <f t="shared" si="12"/>
        <v>88580</v>
      </c>
      <c r="M196" s="8">
        <v>0.352</v>
      </c>
    </row>
    <row r="197" spans="1:13" ht="9" customHeight="1">
      <c r="A197" s="19" t="s">
        <v>104</v>
      </c>
      <c r="B197" s="13" t="s">
        <v>97</v>
      </c>
      <c r="C197" s="13" t="s">
        <v>172</v>
      </c>
      <c r="D197" s="9">
        <v>184000</v>
      </c>
      <c r="E197" s="9">
        <f t="shared" si="11"/>
        <v>189520</v>
      </c>
      <c r="F197" s="5">
        <v>0.173</v>
      </c>
      <c r="G197" s="3"/>
      <c r="H197" s="16" t="s">
        <v>323</v>
      </c>
      <c r="I197" s="13" t="s">
        <v>97</v>
      </c>
      <c r="J197" s="13" t="s">
        <v>195</v>
      </c>
      <c r="K197" s="9">
        <v>86000</v>
      </c>
      <c r="L197" s="9">
        <f t="shared" si="12"/>
        <v>88580</v>
      </c>
      <c r="M197" s="8">
        <v>0.55</v>
      </c>
    </row>
    <row r="198" spans="1:7" ht="9" customHeight="1">
      <c r="A198" s="19" t="s">
        <v>89</v>
      </c>
      <c r="B198" s="13" t="s">
        <v>97</v>
      </c>
      <c r="C198" s="13" t="s">
        <v>172</v>
      </c>
      <c r="D198" s="9">
        <v>184000</v>
      </c>
      <c r="E198" s="9">
        <f t="shared" si="11"/>
        <v>189520</v>
      </c>
      <c r="F198" s="8">
        <v>0.13</v>
      </c>
      <c r="G198" s="28"/>
    </row>
    <row r="199" spans="1:7" ht="9" customHeight="1">
      <c r="A199" s="19" t="s">
        <v>141</v>
      </c>
      <c r="B199" s="13" t="s">
        <v>97</v>
      </c>
      <c r="C199" s="13" t="s">
        <v>172</v>
      </c>
      <c r="D199" s="9">
        <v>184000</v>
      </c>
      <c r="E199" s="9">
        <f t="shared" si="11"/>
        <v>189520</v>
      </c>
      <c r="F199" s="5">
        <v>0.133</v>
      </c>
      <c r="G199" s="28"/>
    </row>
    <row r="200" spans="1:7" ht="9" customHeight="1">
      <c r="A200" s="19" t="s">
        <v>378</v>
      </c>
      <c r="B200" s="13" t="s">
        <v>97</v>
      </c>
      <c r="C200" s="13" t="s">
        <v>172</v>
      </c>
      <c r="D200" s="9">
        <v>195000</v>
      </c>
      <c r="E200" s="9">
        <f t="shared" si="11"/>
        <v>200850</v>
      </c>
      <c r="F200" s="8">
        <v>3.88</v>
      </c>
      <c r="G200" s="28"/>
    </row>
    <row r="201" ht="9" customHeight="1">
      <c r="G201" s="28"/>
    </row>
    <row r="202" ht="9" customHeight="1">
      <c r="G202" s="28"/>
    </row>
    <row r="203" ht="9" customHeight="1">
      <c r="G203" s="28"/>
    </row>
    <row r="204" ht="9" customHeight="1">
      <c r="G204" s="28"/>
    </row>
    <row r="205" spans="1:13" ht="9" customHeight="1">
      <c r="A205" s="83" t="s">
        <v>280</v>
      </c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5"/>
    </row>
    <row r="206" spans="1:13" ht="9" customHeight="1">
      <c r="A206" s="45" t="s">
        <v>68</v>
      </c>
      <c r="B206" s="45" t="s">
        <v>4</v>
      </c>
      <c r="C206" s="46" t="s">
        <v>242</v>
      </c>
      <c r="E206" s="50" t="s">
        <v>285</v>
      </c>
      <c r="F206" s="47" t="s">
        <v>65</v>
      </c>
      <c r="G206" s="2"/>
      <c r="H206" s="45" t="s">
        <v>68</v>
      </c>
      <c r="I206" s="45" t="s">
        <v>4</v>
      </c>
      <c r="J206" s="46" t="s">
        <v>242</v>
      </c>
      <c r="L206" s="50" t="s">
        <v>285</v>
      </c>
      <c r="M206" s="47" t="s">
        <v>65</v>
      </c>
    </row>
    <row r="207" spans="1:13" ht="9" customHeight="1">
      <c r="A207" s="103" t="s">
        <v>205</v>
      </c>
      <c r="B207" s="104"/>
      <c r="C207" s="104"/>
      <c r="D207" s="104"/>
      <c r="E207" s="104"/>
      <c r="F207" s="105"/>
      <c r="H207" s="103" t="s">
        <v>34</v>
      </c>
      <c r="I207" s="104"/>
      <c r="J207" s="104"/>
      <c r="K207" s="104"/>
      <c r="L207" s="104"/>
      <c r="M207" s="105"/>
    </row>
    <row r="208" spans="1:13" ht="9" customHeight="1">
      <c r="A208" s="4" t="s">
        <v>237</v>
      </c>
      <c r="B208" s="5" t="s">
        <v>239</v>
      </c>
      <c r="C208" s="16" t="s">
        <v>205</v>
      </c>
      <c r="D208" s="21">
        <v>137</v>
      </c>
      <c r="E208" s="9">
        <f aca="true" t="shared" si="13" ref="E208:E214">D208*1.03</f>
        <v>141.11</v>
      </c>
      <c r="F208" s="5">
        <v>5</v>
      </c>
      <c r="H208" s="4" t="s">
        <v>284</v>
      </c>
      <c r="I208" s="5" t="s">
        <v>239</v>
      </c>
      <c r="J208" s="16" t="s">
        <v>34</v>
      </c>
      <c r="K208" s="21">
        <v>390</v>
      </c>
      <c r="L208" s="9">
        <f aca="true" t="shared" si="14" ref="L208:L219">K208*1.03</f>
        <v>401.7</v>
      </c>
      <c r="M208" s="5">
        <v>86</v>
      </c>
    </row>
    <row r="209" spans="1:13" ht="9" customHeight="1">
      <c r="A209" s="4" t="s">
        <v>62</v>
      </c>
      <c r="B209" s="5" t="s">
        <v>239</v>
      </c>
      <c r="C209" s="16" t="s">
        <v>205</v>
      </c>
      <c r="D209" s="21">
        <v>130</v>
      </c>
      <c r="E209" s="9">
        <f t="shared" si="13"/>
        <v>133.9</v>
      </c>
      <c r="F209" s="5">
        <v>4</v>
      </c>
      <c r="H209" s="4" t="s">
        <v>149</v>
      </c>
      <c r="I209" s="5" t="s">
        <v>239</v>
      </c>
      <c r="J209" s="16" t="s">
        <v>34</v>
      </c>
      <c r="K209" s="21">
        <v>357</v>
      </c>
      <c r="L209" s="9">
        <f t="shared" si="14"/>
        <v>367.71000000000004</v>
      </c>
      <c r="M209" s="5">
        <v>32</v>
      </c>
    </row>
    <row r="210" spans="1:13" ht="9" customHeight="1">
      <c r="A210" s="4" t="s">
        <v>132</v>
      </c>
      <c r="B210" s="5" t="s">
        <v>239</v>
      </c>
      <c r="C210" s="16" t="s">
        <v>205</v>
      </c>
      <c r="D210" s="21">
        <v>155</v>
      </c>
      <c r="E210" s="9">
        <f t="shared" si="13"/>
        <v>159.65</v>
      </c>
      <c r="F210" s="5">
        <v>8</v>
      </c>
      <c r="H210" s="4" t="s">
        <v>220</v>
      </c>
      <c r="I210" s="5" t="s">
        <v>239</v>
      </c>
      <c r="J210" s="16" t="s">
        <v>34</v>
      </c>
      <c r="K210" s="21">
        <v>452</v>
      </c>
      <c r="L210" s="9">
        <f t="shared" si="14"/>
        <v>465.56</v>
      </c>
      <c r="M210" s="5">
        <v>18</v>
      </c>
    </row>
    <row r="211" spans="1:13" ht="9" customHeight="1">
      <c r="A211" s="4" t="s">
        <v>244</v>
      </c>
      <c r="B211" s="5" t="s">
        <v>239</v>
      </c>
      <c r="C211" s="16" t="s">
        <v>205</v>
      </c>
      <c r="D211" s="21">
        <v>415</v>
      </c>
      <c r="E211" s="9">
        <f t="shared" si="13"/>
        <v>427.45</v>
      </c>
      <c r="F211" s="5">
        <v>2</v>
      </c>
      <c r="H211" s="4" t="s">
        <v>287</v>
      </c>
      <c r="I211" s="5" t="s">
        <v>239</v>
      </c>
      <c r="J211" s="16" t="s">
        <v>34</v>
      </c>
      <c r="K211" s="21">
        <v>504</v>
      </c>
      <c r="L211" s="9">
        <f t="shared" si="14"/>
        <v>519.12</v>
      </c>
      <c r="M211" s="5">
        <v>38</v>
      </c>
    </row>
    <row r="212" spans="1:13" ht="9" customHeight="1">
      <c r="A212" s="4" t="s">
        <v>292</v>
      </c>
      <c r="B212" s="5" t="s">
        <v>239</v>
      </c>
      <c r="C212" s="16" t="s">
        <v>205</v>
      </c>
      <c r="D212" s="21">
        <v>800</v>
      </c>
      <c r="E212" s="9">
        <f t="shared" si="13"/>
        <v>824</v>
      </c>
      <c r="F212" s="5">
        <v>2</v>
      </c>
      <c r="H212" s="4" t="s">
        <v>45</v>
      </c>
      <c r="I212" s="5" t="s">
        <v>239</v>
      </c>
      <c r="J212" s="16" t="s">
        <v>34</v>
      </c>
      <c r="K212" s="21">
        <v>609</v>
      </c>
      <c r="L212" s="9">
        <f t="shared" si="14"/>
        <v>627.27</v>
      </c>
      <c r="M212" s="5">
        <v>29</v>
      </c>
    </row>
    <row r="213" spans="1:13" ht="9" customHeight="1">
      <c r="A213" s="4" t="s">
        <v>76</v>
      </c>
      <c r="B213" s="5" t="s">
        <v>239</v>
      </c>
      <c r="C213" s="16" t="s">
        <v>19</v>
      </c>
      <c r="D213" s="20">
        <v>6285</v>
      </c>
      <c r="E213" s="9">
        <f t="shared" si="13"/>
        <v>6473.55</v>
      </c>
      <c r="F213" s="5">
        <v>3</v>
      </c>
      <c r="H213" s="4" t="s">
        <v>156</v>
      </c>
      <c r="I213" s="5" t="s">
        <v>239</v>
      </c>
      <c r="J213" s="16" t="s">
        <v>34</v>
      </c>
      <c r="K213" s="21">
        <v>650</v>
      </c>
      <c r="L213" s="9">
        <f t="shared" si="14"/>
        <v>669.5</v>
      </c>
      <c r="M213" s="5">
        <v>12</v>
      </c>
    </row>
    <row r="214" spans="1:13" ht="9" customHeight="1">
      <c r="A214" s="4" t="s">
        <v>40</v>
      </c>
      <c r="B214" s="5" t="s">
        <v>239</v>
      </c>
      <c r="C214" s="16" t="s">
        <v>205</v>
      </c>
      <c r="D214" s="20">
        <v>599</v>
      </c>
      <c r="E214" s="9">
        <f t="shared" si="13"/>
        <v>616.97</v>
      </c>
      <c r="F214" s="5">
        <v>1</v>
      </c>
      <c r="H214" s="4" t="s">
        <v>79</v>
      </c>
      <c r="I214" s="5" t="s">
        <v>239</v>
      </c>
      <c r="J214" s="16" t="s">
        <v>34</v>
      </c>
      <c r="K214" s="17">
        <v>2100</v>
      </c>
      <c r="L214" s="9">
        <f t="shared" si="14"/>
        <v>2163</v>
      </c>
      <c r="M214" s="5">
        <v>16</v>
      </c>
    </row>
    <row r="215" spans="8:13" ht="9" customHeight="1">
      <c r="H215" s="4" t="s">
        <v>54</v>
      </c>
      <c r="I215" s="5" t="s">
        <v>239</v>
      </c>
      <c r="J215" s="16" t="s">
        <v>34</v>
      </c>
      <c r="K215" s="17">
        <v>3150</v>
      </c>
      <c r="L215" s="9">
        <f t="shared" si="14"/>
        <v>3244.5</v>
      </c>
      <c r="M215" s="5">
        <v>33</v>
      </c>
    </row>
    <row r="216" spans="8:13" ht="9" customHeight="1">
      <c r="H216" s="4" t="s">
        <v>198</v>
      </c>
      <c r="I216" s="5" t="s">
        <v>239</v>
      </c>
      <c r="J216" s="16" t="s">
        <v>34</v>
      </c>
      <c r="K216" s="20">
        <v>1365</v>
      </c>
      <c r="L216" s="9">
        <f t="shared" si="14"/>
        <v>1405.95</v>
      </c>
      <c r="M216" s="5">
        <v>30</v>
      </c>
    </row>
    <row r="217" spans="8:13" ht="9" customHeight="1">
      <c r="H217" s="4" t="s">
        <v>218</v>
      </c>
      <c r="I217" s="5" t="s">
        <v>239</v>
      </c>
      <c r="J217" s="16" t="s">
        <v>34</v>
      </c>
      <c r="K217" s="20">
        <v>1790</v>
      </c>
      <c r="L217" s="9">
        <f t="shared" si="14"/>
        <v>1843.7</v>
      </c>
      <c r="M217" s="5">
        <v>7</v>
      </c>
    </row>
    <row r="218" spans="8:13" ht="9" customHeight="1">
      <c r="H218" s="4" t="s">
        <v>214</v>
      </c>
      <c r="I218" s="5" t="s">
        <v>239</v>
      </c>
      <c r="J218" s="16" t="s">
        <v>34</v>
      </c>
      <c r="K218" s="20">
        <v>2415</v>
      </c>
      <c r="L218" s="9">
        <f t="shared" si="14"/>
        <v>2487.4500000000003</v>
      </c>
      <c r="M218" s="5">
        <v>10</v>
      </c>
    </row>
    <row r="219" spans="8:13" ht="9" customHeight="1">
      <c r="H219" s="4" t="s">
        <v>82</v>
      </c>
      <c r="I219" s="5" t="s">
        <v>239</v>
      </c>
      <c r="J219" s="16" t="s">
        <v>34</v>
      </c>
      <c r="K219" s="20">
        <v>2630</v>
      </c>
      <c r="L219" s="9">
        <f t="shared" si="14"/>
        <v>2708.9</v>
      </c>
      <c r="M219" s="5">
        <v>3</v>
      </c>
    </row>
    <row r="223" spans="1:13" ht="9" customHeight="1">
      <c r="A223" s="91" t="s">
        <v>270</v>
      </c>
      <c r="B223" s="91"/>
      <c r="C223" s="91"/>
      <c r="D223" s="91"/>
      <c r="E223" s="91"/>
      <c r="F223" s="91"/>
      <c r="G223" s="3"/>
      <c r="H223" s="83" t="s">
        <v>90</v>
      </c>
      <c r="I223" s="84"/>
      <c r="J223" s="84"/>
      <c r="K223" s="84"/>
      <c r="L223" s="84"/>
      <c r="M223" s="85"/>
    </row>
    <row r="224" spans="1:13" ht="9" customHeight="1">
      <c r="A224" s="42" t="s">
        <v>68</v>
      </c>
      <c r="B224" s="42" t="s">
        <v>4</v>
      </c>
      <c r="C224" s="48" t="s">
        <v>242</v>
      </c>
      <c r="E224" s="51" t="s">
        <v>285</v>
      </c>
      <c r="F224" s="43" t="s">
        <v>65</v>
      </c>
      <c r="G224" s="3"/>
      <c r="H224" s="42" t="s">
        <v>68</v>
      </c>
      <c r="I224" s="42" t="s">
        <v>4</v>
      </c>
      <c r="J224" s="46" t="s">
        <v>242</v>
      </c>
      <c r="L224" s="51" t="s">
        <v>285</v>
      </c>
      <c r="M224" s="43" t="s">
        <v>65</v>
      </c>
    </row>
    <row r="225" spans="1:13" ht="9" customHeight="1">
      <c r="A225" s="22" t="s">
        <v>127</v>
      </c>
      <c r="B225" s="5" t="s">
        <v>97</v>
      </c>
      <c r="C225" s="5" t="s">
        <v>203</v>
      </c>
      <c r="D225" s="23">
        <v>375000</v>
      </c>
      <c r="E225" s="9">
        <f>D225*1.03</f>
        <v>386250</v>
      </c>
      <c r="F225" s="8">
        <v>0.035</v>
      </c>
      <c r="G225" s="3"/>
      <c r="H225" s="5">
        <v>125</v>
      </c>
      <c r="I225" s="5" t="s">
        <v>239</v>
      </c>
      <c r="J225" s="16" t="s">
        <v>48</v>
      </c>
      <c r="K225" s="7">
        <v>8</v>
      </c>
      <c r="L225" s="9">
        <f>K225*1.5</f>
        <v>12</v>
      </c>
      <c r="M225" s="5">
        <v>32</v>
      </c>
    </row>
    <row r="226" spans="1:13" ht="9" customHeight="1">
      <c r="A226" s="22" t="s">
        <v>201</v>
      </c>
      <c r="B226" s="5" t="s">
        <v>97</v>
      </c>
      <c r="C226" s="5" t="s">
        <v>203</v>
      </c>
      <c r="D226" s="23">
        <v>375000</v>
      </c>
      <c r="E226" s="9">
        <f>D226*1.03</f>
        <v>386250</v>
      </c>
      <c r="F226" s="8">
        <v>0.01</v>
      </c>
      <c r="G226" s="3"/>
      <c r="H226" s="5">
        <v>127</v>
      </c>
      <c r="I226" s="5" t="s">
        <v>239</v>
      </c>
      <c r="J226" s="16" t="s">
        <v>48</v>
      </c>
      <c r="K226" s="7">
        <v>5</v>
      </c>
      <c r="L226" s="9">
        <f>K226*1.5</f>
        <v>7.5</v>
      </c>
      <c r="M226" s="5">
        <v>32</v>
      </c>
    </row>
    <row r="227" spans="1:13" ht="9" customHeight="1">
      <c r="A227" s="22" t="s">
        <v>201</v>
      </c>
      <c r="B227" s="5" t="s">
        <v>97</v>
      </c>
      <c r="C227" s="5" t="s">
        <v>308</v>
      </c>
      <c r="D227" s="23">
        <v>285000</v>
      </c>
      <c r="E227" s="9">
        <f>D227*1.03</f>
        <v>293550</v>
      </c>
      <c r="F227" s="5">
        <v>0.095</v>
      </c>
      <c r="G227" s="14"/>
      <c r="H227" s="18"/>
      <c r="I227" s="18"/>
      <c r="J227" s="18"/>
      <c r="K227" s="18"/>
      <c r="L227" s="18"/>
      <c r="M227" s="18"/>
    </row>
    <row r="228" spans="1:13" ht="9" customHeight="1">
      <c r="A228" s="18"/>
      <c r="B228" s="18"/>
      <c r="C228" s="18"/>
      <c r="D228" s="18"/>
      <c r="E228" s="18"/>
      <c r="F228" s="18"/>
      <c r="G228" s="28"/>
      <c r="H228" s="28"/>
      <c r="I228" s="28"/>
      <c r="J228" s="28"/>
      <c r="K228" s="28"/>
      <c r="L228" s="28"/>
      <c r="M228" s="28"/>
    </row>
    <row r="229" spans="1:13" ht="9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</row>
    <row r="231" spans="1:13" ht="9" customHeight="1">
      <c r="A231" s="83" t="s">
        <v>177</v>
      </c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5"/>
    </row>
    <row r="232" spans="1:13" ht="9" customHeight="1">
      <c r="A232" s="80" t="s">
        <v>50</v>
      </c>
      <c r="B232" s="81"/>
      <c r="C232" s="81"/>
      <c r="D232" s="81"/>
      <c r="E232" s="81"/>
      <c r="F232" s="82"/>
      <c r="G232" s="2"/>
      <c r="H232" s="100" t="s">
        <v>14</v>
      </c>
      <c r="I232" s="101"/>
      <c r="J232" s="101"/>
      <c r="K232" s="101"/>
      <c r="L232" s="101"/>
      <c r="M232" s="102"/>
    </row>
    <row r="233" spans="1:13" s="27" customFormat="1" ht="9" customHeight="1">
      <c r="A233" s="42" t="s">
        <v>68</v>
      </c>
      <c r="B233" s="42" t="s">
        <v>4</v>
      </c>
      <c r="C233" s="42" t="s">
        <v>157</v>
      </c>
      <c r="E233" s="42" t="s">
        <v>285</v>
      </c>
      <c r="F233" s="42" t="s">
        <v>65</v>
      </c>
      <c r="G233" s="3"/>
      <c r="H233" s="43" t="s">
        <v>278</v>
      </c>
      <c r="I233" s="43" t="s">
        <v>4</v>
      </c>
      <c r="J233" s="42" t="s">
        <v>157</v>
      </c>
      <c r="L233" s="43" t="s">
        <v>285</v>
      </c>
      <c r="M233" s="43" t="s">
        <v>65</v>
      </c>
    </row>
    <row r="234" spans="1:13" ht="9" customHeight="1">
      <c r="A234" s="24" t="s">
        <v>130</v>
      </c>
      <c r="B234" s="13" t="s">
        <v>298</v>
      </c>
      <c r="C234" s="13" t="s">
        <v>60</v>
      </c>
      <c r="D234" s="23">
        <v>2548</v>
      </c>
      <c r="E234" s="9">
        <f aca="true" t="shared" si="15" ref="E234:E243">D234*1.03</f>
        <v>2624.44</v>
      </c>
      <c r="F234" s="5">
        <v>7</v>
      </c>
      <c r="G234" s="3"/>
      <c r="H234" s="25" t="s">
        <v>95</v>
      </c>
      <c r="I234" s="13" t="s">
        <v>298</v>
      </c>
      <c r="J234" s="13" t="s">
        <v>60</v>
      </c>
      <c r="K234" s="9">
        <v>1300</v>
      </c>
      <c r="L234" s="9">
        <f>K234*1.03</f>
        <v>1339</v>
      </c>
      <c r="M234" s="5">
        <v>28</v>
      </c>
    </row>
    <row r="235" spans="1:13" ht="9" customHeight="1">
      <c r="A235" s="24" t="s">
        <v>188</v>
      </c>
      <c r="B235" s="13" t="s">
        <v>298</v>
      </c>
      <c r="C235" s="13" t="s">
        <v>60</v>
      </c>
      <c r="D235" s="23">
        <v>3000</v>
      </c>
      <c r="E235" s="9">
        <f t="shared" si="15"/>
        <v>3090</v>
      </c>
      <c r="F235" s="5">
        <v>611</v>
      </c>
      <c r="G235" s="14"/>
      <c r="H235" s="1"/>
      <c r="I235" s="1"/>
      <c r="J235" s="1"/>
      <c r="K235" s="1"/>
      <c r="L235" s="1"/>
      <c r="M235" s="1"/>
    </row>
    <row r="236" spans="1:13" ht="9" customHeight="1">
      <c r="A236" s="24" t="s">
        <v>158</v>
      </c>
      <c r="B236" s="13" t="s">
        <v>298</v>
      </c>
      <c r="C236" s="13" t="s">
        <v>60</v>
      </c>
      <c r="D236" s="23">
        <v>3000</v>
      </c>
      <c r="E236" s="9">
        <f t="shared" si="15"/>
        <v>3090</v>
      </c>
      <c r="F236" s="13" t="s">
        <v>288</v>
      </c>
      <c r="G236" s="3"/>
      <c r="H236" s="100" t="s">
        <v>306</v>
      </c>
      <c r="I236" s="101"/>
      <c r="J236" s="101"/>
      <c r="K236" s="101"/>
      <c r="L236" s="101"/>
      <c r="M236" s="102"/>
    </row>
    <row r="237" spans="1:13" ht="9" customHeight="1">
      <c r="A237" s="24" t="s">
        <v>192</v>
      </c>
      <c r="B237" s="13" t="s">
        <v>298</v>
      </c>
      <c r="C237" s="13" t="s">
        <v>60</v>
      </c>
      <c r="D237" s="23">
        <v>3000</v>
      </c>
      <c r="E237" s="9">
        <f t="shared" si="15"/>
        <v>3090</v>
      </c>
      <c r="F237" s="5">
        <v>207</v>
      </c>
      <c r="G237" s="3"/>
      <c r="H237" s="42" t="s">
        <v>182</v>
      </c>
      <c r="I237" s="42" t="s">
        <v>4</v>
      </c>
      <c r="J237" s="42" t="s">
        <v>157</v>
      </c>
      <c r="L237" s="42" t="s">
        <v>285</v>
      </c>
      <c r="M237" s="42" t="s">
        <v>65</v>
      </c>
    </row>
    <row r="238" spans="1:13" ht="9" customHeight="1">
      <c r="A238" s="24" t="s">
        <v>248</v>
      </c>
      <c r="B238" s="13" t="s">
        <v>298</v>
      </c>
      <c r="C238" s="13" t="s">
        <v>60</v>
      </c>
      <c r="D238" s="23">
        <v>3000</v>
      </c>
      <c r="E238" s="9">
        <f t="shared" si="15"/>
        <v>3090</v>
      </c>
      <c r="F238" s="5">
        <v>111</v>
      </c>
      <c r="G238" s="3"/>
      <c r="H238" s="25" t="s">
        <v>8</v>
      </c>
      <c r="I238" s="13" t="s">
        <v>298</v>
      </c>
      <c r="J238" s="13" t="s">
        <v>108</v>
      </c>
      <c r="K238" s="23">
        <v>2880</v>
      </c>
      <c r="L238" s="9">
        <f>K238*1.03</f>
        <v>2966.4</v>
      </c>
      <c r="M238" s="5">
        <v>277</v>
      </c>
    </row>
    <row r="239" spans="1:13" ht="9" customHeight="1">
      <c r="A239" s="4" t="s">
        <v>7</v>
      </c>
      <c r="B239" s="13" t="s">
        <v>298</v>
      </c>
      <c r="C239" s="5" t="s">
        <v>2</v>
      </c>
      <c r="D239" s="23">
        <v>4000</v>
      </c>
      <c r="E239" s="9">
        <f t="shared" si="15"/>
        <v>4120</v>
      </c>
      <c r="F239" s="5">
        <v>561</v>
      </c>
      <c r="G239" s="14"/>
      <c r="H239" s="1"/>
      <c r="I239" s="1"/>
      <c r="J239" s="1"/>
      <c r="K239" s="1"/>
      <c r="L239" s="1"/>
      <c r="M239" s="1"/>
    </row>
    <row r="240" spans="1:13" ht="9" customHeight="1">
      <c r="A240" s="4" t="s">
        <v>245</v>
      </c>
      <c r="B240" s="13" t="s">
        <v>298</v>
      </c>
      <c r="C240" s="5" t="s">
        <v>2</v>
      </c>
      <c r="D240" s="23">
        <v>2548</v>
      </c>
      <c r="E240" s="9">
        <f t="shared" si="15"/>
        <v>2624.44</v>
      </c>
      <c r="F240" s="5">
        <v>117</v>
      </c>
      <c r="G240" s="3"/>
      <c r="H240" s="100" t="s">
        <v>151</v>
      </c>
      <c r="I240" s="101"/>
      <c r="J240" s="101"/>
      <c r="K240" s="101"/>
      <c r="L240" s="101"/>
      <c r="M240" s="102"/>
    </row>
    <row r="241" spans="1:13" ht="9" customHeight="1">
      <c r="A241" s="4" t="s">
        <v>53</v>
      </c>
      <c r="B241" s="13" t="s">
        <v>298</v>
      </c>
      <c r="C241" s="5" t="s">
        <v>13</v>
      </c>
      <c r="D241" s="23">
        <v>4000</v>
      </c>
      <c r="E241" s="9">
        <f t="shared" si="15"/>
        <v>4120</v>
      </c>
      <c r="F241" s="5">
        <v>177</v>
      </c>
      <c r="G241" s="3"/>
      <c r="H241" s="42" t="s">
        <v>182</v>
      </c>
      <c r="I241" s="42" t="s">
        <v>4</v>
      </c>
      <c r="J241" s="42" t="s">
        <v>157</v>
      </c>
      <c r="L241" s="42" t="s">
        <v>285</v>
      </c>
      <c r="M241" s="42" t="s">
        <v>65</v>
      </c>
    </row>
    <row r="242" spans="1:13" ht="9" customHeight="1">
      <c r="A242" s="4" t="s">
        <v>266</v>
      </c>
      <c r="B242" s="13" t="s">
        <v>298</v>
      </c>
      <c r="C242" s="5" t="s">
        <v>13</v>
      </c>
      <c r="D242" s="23">
        <v>4000</v>
      </c>
      <c r="E242" s="9">
        <f t="shared" si="15"/>
        <v>4120</v>
      </c>
      <c r="F242" s="5">
        <v>191</v>
      </c>
      <c r="G242" s="3"/>
      <c r="H242" s="22" t="s">
        <v>69</v>
      </c>
      <c r="I242" s="5" t="s">
        <v>298</v>
      </c>
      <c r="J242" s="13" t="s">
        <v>60</v>
      </c>
      <c r="K242" s="9">
        <v>1000</v>
      </c>
      <c r="L242" s="9">
        <f>K242*1.03</f>
        <v>1030</v>
      </c>
      <c r="M242" s="5">
        <v>5</v>
      </c>
    </row>
    <row r="243" spans="1:13" ht="9" customHeight="1">
      <c r="A243" s="24" t="s">
        <v>144</v>
      </c>
      <c r="B243" s="13" t="s">
        <v>298</v>
      </c>
      <c r="C243" s="5" t="s">
        <v>13</v>
      </c>
      <c r="D243" s="23">
        <v>4000</v>
      </c>
      <c r="E243" s="9">
        <f t="shared" si="15"/>
        <v>4120</v>
      </c>
      <c r="F243" s="5">
        <v>230</v>
      </c>
      <c r="G243" s="14"/>
      <c r="H243" s="18"/>
      <c r="I243" s="18"/>
      <c r="J243" s="18"/>
      <c r="K243" s="18"/>
      <c r="L243" s="18"/>
      <c r="M243" s="18"/>
    </row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</sheetData>
  <sheetProtection password="DF9F" sheet="1" selectLockedCells="1" selectUnlockedCells="1"/>
  <mergeCells count="34">
    <mergeCell ref="H169:K169"/>
    <mergeCell ref="H236:M236"/>
    <mergeCell ref="H240:M240"/>
    <mergeCell ref="A207:F207"/>
    <mergeCell ref="H207:M207"/>
    <mergeCell ref="A232:F232"/>
    <mergeCell ref="H232:M232"/>
    <mergeCell ref="H223:M223"/>
    <mergeCell ref="B164:K164"/>
    <mergeCell ref="A115:F115"/>
    <mergeCell ref="H115:M115"/>
    <mergeCell ref="A113:M113"/>
    <mergeCell ref="H173:K173"/>
    <mergeCell ref="H178:K178"/>
    <mergeCell ref="A149:F149"/>
    <mergeCell ref="H149:M149"/>
    <mergeCell ref="B166:F166"/>
    <mergeCell ref="H166:K166"/>
    <mergeCell ref="A1:M1"/>
    <mergeCell ref="A2:M2"/>
    <mergeCell ref="A3:M3"/>
    <mergeCell ref="A4:M4"/>
    <mergeCell ref="A5:M5"/>
    <mergeCell ref="A6:M6"/>
    <mergeCell ref="A13:F13"/>
    <mergeCell ref="H13:M13"/>
    <mergeCell ref="A185:M185"/>
    <mergeCell ref="A205:M205"/>
    <mergeCell ref="A231:M231"/>
    <mergeCell ref="A8:M8"/>
    <mergeCell ref="A9:M9"/>
    <mergeCell ref="A11:M11"/>
    <mergeCell ref="A223:F223"/>
    <mergeCell ref="A147:M147"/>
  </mergeCells>
  <hyperlinks>
    <hyperlink ref="A8" r:id="rId1" display="www.stalros.ru"/>
  </hyperlinks>
  <printOptions/>
  <pageMargins left="0.2" right="0.17" top="0.28" bottom="0.29" header="0.17" footer="0.17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Шалимова</dc:creator>
  <cp:keywords/>
  <dc:description/>
  <cp:lastModifiedBy>Admin</cp:lastModifiedBy>
  <cp:lastPrinted>2011-05-04T09:51:45Z</cp:lastPrinted>
  <dcterms:created xsi:type="dcterms:W3CDTF">2011-03-10T12:50:49Z</dcterms:created>
  <dcterms:modified xsi:type="dcterms:W3CDTF">2011-06-20T10:05:23Z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