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 tabRatio="812"/>
  </bookViews>
  <sheets>
    <sheet name="1. Двери ALDO SM (стекло)" sheetId="1" r:id="rId1"/>
    <sheet name="2. Двери, окна для бани (дерево" sheetId="5" r:id="rId2"/>
    <sheet name="3. Двери и окна из дуба" sheetId="19" r:id="rId3"/>
    <sheet name="4. Двери, окна дачные" sheetId="6" r:id="rId4"/>
    <sheet name="5. Банная мебель и аксессуары" sheetId="20" r:id="rId5"/>
    <sheet name="6. Погонаж и ДП" sheetId="9" r:id="rId6"/>
    <sheet name="7. Доборка" sheetId="11" r:id="rId7"/>
    <sheet name="8. Сенеж" sheetId="12" r:id="rId8"/>
    <sheet name="9. Утеплитель и пленки" sheetId="13" r:id="rId9"/>
    <sheet name="10. Разное" sheetId="15" r:id="rId10"/>
  </sheets>
  <definedNames>
    <definedName name="_xlnm.Print_Area" localSheetId="4">'5. Банная мебель и аксессуары'!$A$1:$C$55</definedName>
  </definedNames>
  <calcPr calcId="125725" refMode="R1C1"/>
</workbook>
</file>

<file path=xl/calcChain.xml><?xml version="1.0" encoding="utf-8"?>
<calcChain xmlns="http://schemas.openxmlformats.org/spreadsheetml/2006/main">
  <c r="D10" i="9"/>
  <c r="D22"/>
  <c r="D20"/>
  <c r="D9"/>
  <c r="D45" i="11"/>
  <c r="D44"/>
  <c r="D43"/>
  <c r="D42"/>
  <c r="D41"/>
  <c r="D40"/>
  <c r="D39"/>
  <c r="D38"/>
  <c r="D37"/>
  <c r="D36"/>
  <c r="D35"/>
  <c r="D33"/>
  <c r="D32"/>
  <c r="D31"/>
  <c r="D30"/>
  <c r="D28"/>
  <c r="D27"/>
  <c r="D25"/>
  <c r="D24"/>
  <c r="D23"/>
  <c r="D22"/>
  <c r="D21"/>
  <c r="D19"/>
  <c r="D18"/>
  <c r="D17"/>
  <c r="D16"/>
  <c r="D15"/>
  <c r="D14"/>
  <c r="D13"/>
  <c r="D12"/>
  <c r="D11"/>
  <c r="D9"/>
  <c r="D8"/>
  <c r="D30" i="9" l="1"/>
  <c r="D29"/>
  <c r="D27"/>
  <c r="D26"/>
  <c r="D25"/>
  <c r="D19"/>
  <c r="D18"/>
  <c r="D17"/>
  <c r="D16"/>
  <c r="D15"/>
  <c r="D14"/>
  <c r="D13"/>
  <c r="D12"/>
  <c r="D11"/>
  <c r="D8"/>
</calcChain>
</file>

<file path=xl/sharedStrings.xml><?xml version="1.0" encoding="utf-8"?>
<sst xmlns="http://schemas.openxmlformats.org/spreadsheetml/2006/main" count="773" uniqueCount="414">
  <si>
    <t>ДВЕРИ ДЛЯ САУН И БАНЬ ЭКОНОМ КЛАССА «SAUNA MARKET»</t>
  </si>
  <si>
    <t>Наименование для заказа</t>
  </si>
  <si>
    <t>Габариты дверной коробки, мм</t>
  </si>
  <si>
    <t>Габариты дверного проема, мм</t>
  </si>
  <si>
    <r>
      <t xml:space="preserve">Дверь для сауны, бронза, коробка </t>
    </r>
    <r>
      <rPr>
        <b/>
        <u/>
        <sz val="10"/>
        <rFont val="Arial Cyr"/>
        <charset val="204"/>
      </rPr>
      <t>СОСНА</t>
    </r>
  </si>
  <si>
    <t>690 x 1890</t>
  </si>
  <si>
    <t>700 x 1900</t>
  </si>
  <si>
    <r>
      <t xml:space="preserve">Дверь для сауны, бронза, коробка </t>
    </r>
    <r>
      <rPr>
        <b/>
        <u/>
        <sz val="10"/>
        <rFont val="Arial Cyr"/>
        <charset val="204"/>
      </rPr>
      <t>ОСИНА</t>
    </r>
  </si>
  <si>
    <r>
      <t xml:space="preserve">Дверь для сауны, бронза матовая, коробка </t>
    </r>
    <r>
      <rPr>
        <b/>
        <u/>
        <sz val="10"/>
        <rFont val="Arial Cyr"/>
        <charset val="204"/>
      </rPr>
      <t>ОСИНА</t>
    </r>
  </si>
  <si>
    <t>ДС Бронза, ДС Серая, ДС Прозрачная</t>
  </si>
  <si>
    <t>590 x 1890</t>
  </si>
  <si>
    <t>600 x 1900</t>
  </si>
  <si>
    <t>690 x 1990</t>
  </si>
  <si>
    <t>700 x 2000</t>
  </si>
  <si>
    <t>690 x 2090</t>
  </si>
  <si>
    <t>700 x 2100</t>
  </si>
  <si>
    <t>790 x 1890</t>
  </si>
  <si>
    <t>800 x 1900</t>
  </si>
  <si>
    <t>790 x 1990</t>
  </si>
  <si>
    <t>800 x 2000</t>
  </si>
  <si>
    <t>790 x 2090</t>
  </si>
  <si>
    <t>800 x 2100</t>
  </si>
  <si>
    <t>ДС Бронза матовая, ДС Сатин, ДС Синяя</t>
  </si>
  <si>
    <t>ДВЕРИ ДЛЯ САУН С ФЬЮЗИНГОМ</t>
  </si>
  <si>
    <t>ДСФ Береза, ДСФ Волна, ДСФ Морское дно, ДСФ Сакура</t>
  </si>
  <si>
    <t>690х1890</t>
  </si>
  <si>
    <t>700х1900</t>
  </si>
  <si>
    <t>790х1990</t>
  </si>
  <si>
    <t>800х2000</t>
  </si>
  <si>
    <t>ДВЕРИ ДЛЯ САУН С МАТИРОВКОЙ И ГРАВИРОВКОЙ</t>
  </si>
  <si>
    <t>ДСМ Банный день, Диана, Египет, Рим, Торнадо, Мокко, Молния, Лед, Петергоф, Камелия, Трафик, Растр, ДСГ Дженифер</t>
  </si>
  <si>
    <t>Банный вечер, Наоми, Фараон, Лацио, Вихрь, Арабика, Спрайт, Оазис, Версаль, Чайный декор, Поток, Муара</t>
  </si>
  <si>
    <t>"АТЛАНТИК"</t>
  </si>
  <si>
    <t>Тел: (383) 274-19-82,  Моб: 8-913-933-2111,   E-mail:  atlantic.2010@mail.ru</t>
  </si>
  <si>
    <t>Стеклянные двери для саун и бань</t>
  </si>
  <si>
    <t>Стоимость двери, руб</t>
  </si>
  <si>
    <t>г. Новосибирск, ул. Тайгинская, 2, офис 15,  www.atlantic-nsk.ru</t>
  </si>
  <si>
    <r>
      <rPr>
        <b/>
        <sz val="14"/>
        <rFont val="Times New Roman"/>
        <family val="1"/>
        <charset val="204"/>
      </rPr>
      <t>СТАНДАРТНЫЕ ДВЕРИ ДЛЯ ТУРЕЦКИХ БАНЬ "ALDO" (ДТ)</t>
    </r>
    <r>
      <rPr>
        <b/>
        <sz val="13"/>
        <rFont val="Times New Roman"/>
        <family val="1"/>
        <charset val="204"/>
      </rPr>
      <t xml:space="preserve">                                                                                                </t>
    </r>
    <r>
      <rPr>
        <b/>
        <sz val="14"/>
        <rFont val="Times New Roman"/>
        <family val="1"/>
        <charset val="204"/>
      </rPr>
      <t>дверная алюминиевая коробка</t>
    </r>
  </si>
  <si>
    <t>ДТ Бронза, ДТ Серая, ДТ Прозрачная</t>
  </si>
  <si>
    <t>ДТ Бронза матовая, ДТ Сатин, ДТ Синяя</t>
  </si>
  <si>
    <t>ДВЕРИ ДЛЯ ТУРЕЦКИХ БАНЬ С ФЬЮЗИНГОМ (ДТФ)</t>
  </si>
  <si>
    <t>ДТФ Береза, ДТФ Волна, ДТФ Морское дно, ДТФ Сакура</t>
  </si>
  <si>
    <t>ДВЕРИ ДЛЯ ТУРЕЦКИХ БАНЬ С МАТИРОВКОЙ И ГРАВИРОВКОЙ (ДТМ)</t>
  </si>
  <si>
    <t>ДТМ Банный день, Диана, Египет, Рим, Торнадо, Мокко, Молния, Лед, Петергоф, Камелия, Трафик, Растр, ДСГ Дженифер, Караван, Дастархан</t>
  </si>
  <si>
    <t xml:space="preserve">Банный вечер, Наоми, Фараон, Лацио, Вихрь, Арабика, Спрайт, Оазис, Версаль, Чайный декор, Поток, Муара, Шелковый Путь, Чайхана </t>
  </si>
  <si>
    <t>г. Новосибирск, ул. Тайгинская, 2, офис 15, www.atlantic-nsk.ru</t>
  </si>
  <si>
    <t>Размеры</t>
  </si>
  <si>
    <t>ДГ филенчатая</t>
  </si>
  <si>
    <t>ДО филенчатая</t>
  </si>
  <si>
    <t>Двери межкомнатные филёнчатые  из массива хвойных пород сосны/ели   ГОСТ 6629-88 экологически чистые, пригодны для помещений с высокими требованиями к экологической чистоте (Школы, больницы, детские учреждения, а так же под массовое строительство - коттеджи, дачи, новостройки). Это цельнодеревянные двери, состоящие из дверного каркаса и дверной филенки. Дверные блоки массив сосны. Влажность 8-10 %</t>
  </si>
  <si>
    <t>№</t>
  </si>
  <si>
    <t>Наименование</t>
  </si>
  <si>
    <t>Цена м/п</t>
  </si>
  <si>
    <t>Цена шт</t>
  </si>
  <si>
    <t>Дверная коробка "Сосна" сращенная 30*80*2100мм</t>
  </si>
  <si>
    <t>215 руб.</t>
  </si>
  <si>
    <t>Входные двери для дач</t>
  </si>
  <si>
    <t>Дверь ДФ</t>
  </si>
  <si>
    <t>Дверь ДУ</t>
  </si>
  <si>
    <t>Дверь ДФ, ДУ без замка</t>
  </si>
  <si>
    <t>800х2000 мм</t>
  </si>
  <si>
    <t>700х1800 мм</t>
  </si>
  <si>
    <t>ИЗГОТОВЛЕНИЕ ПО РАЗМЕРАМ ЗАКАЗЧИКА</t>
  </si>
  <si>
    <t>МОДЕЛЬ 1</t>
  </si>
  <si>
    <t>МОДЕЛЬ 2</t>
  </si>
  <si>
    <t>МОДЕЛЬ 3</t>
  </si>
  <si>
    <t>МОДЕЛЬ 4</t>
  </si>
  <si>
    <t>МОДЕЛЬ 5</t>
  </si>
  <si>
    <t>МОДЕЛЬ 6</t>
  </si>
  <si>
    <t>МОДЕЛЬ 7</t>
  </si>
  <si>
    <t>МОДЕЛЬ 8</t>
  </si>
  <si>
    <t>Изготовление по индивидуальным размерам +20% от стоимости. Установка навесов + 300руб.</t>
  </si>
  <si>
    <t>Цена – 3000 руб.    Размеры по коробу: 1800/1900 * 700мм</t>
  </si>
  <si>
    <t>МОДЕЛЬ 9</t>
  </si>
  <si>
    <t>МОДЕЛЬ 10</t>
  </si>
  <si>
    <t>МОДЕЛЬ 11</t>
  </si>
  <si>
    <t>МОДЕЛЬ 12</t>
  </si>
  <si>
    <t>МОДЕЛЬ 13</t>
  </si>
  <si>
    <t>МОДЕЛЬ 14</t>
  </si>
  <si>
    <t>МОДЕЛЬ 15</t>
  </si>
  <si>
    <t>МОДЕЛЬ 17</t>
  </si>
  <si>
    <t>МОДЕЛЬ 18</t>
  </si>
  <si>
    <t>МОДЕЛЬ 19</t>
  </si>
  <si>
    <t>МОДЕЛЬ 20</t>
  </si>
  <si>
    <t>ТИП - 1</t>
  </si>
  <si>
    <t>ТИП - 2</t>
  </si>
  <si>
    <t xml:space="preserve"> Филёнчатые двери </t>
  </si>
  <si>
    <t>Модерн</t>
  </si>
  <si>
    <t>Размер 600/700/800/900х2000 мм</t>
  </si>
  <si>
    <t>3200руб</t>
  </si>
  <si>
    <t>3250руб</t>
  </si>
  <si>
    <t>6500 руб.</t>
  </si>
  <si>
    <t>5500 руб.</t>
  </si>
  <si>
    <t>Оконные блоки для бани</t>
  </si>
  <si>
    <t>одинарное стекло</t>
  </si>
  <si>
    <t>двойное стекло</t>
  </si>
  <si>
    <t xml:space="preserve">Окно банное (сосна) 450х500х70
без фурнитуры </t>
  </si>
  <si>
    <t>МОДЕЛЬ 1*</t>
  </si>
  <si>
    <t>МОДЕЛЬ 3*</t>
  </si>
  <si>
    <t>Тел: (383) 274-19-82;  Моб: 8-913-933-2111,   E-mail:  atlantic.2010@mail.ru</t>
  </si>
  <si>
    <t>Сорт</t>
  </si>
  <si>
    <t>Длина</t>
  </si>
  <si>
    <t>Цена, руб/пог.м</t>
  </si>
  <si>
    <t>Цена, руб/м2</t>
  </si>
  <si>
    <t>ЕВРОВАГОНКА</t>
  </si>
  <si>
    <t>(экстра)</t>
  </si>
  <si>
    <t>(А)</t>
  </si>
  <si>
    <t>(В)</t>
  </si>
  <si>
    <t>(С)</t>
  </si>
  <si>
    <t>1…..4м</t>
  </si>
  <si>
    <t>Евровагонка (липа)                                                                                                        88х15</t>
  </si>
  <si>
    <t>0,5…0,9м</t>
  </si>
  <si>
    <t>1,0…1,7м</t>
  </si>
  <si>
    <t>1,8…3,0м</t>
  </si>
  <si>
    <t>Евровагонка (осина)                                                                                                        88х15</t>
  </si>
  <si>
    <t>ЕВРОПОЛ</t>
  </si>
  <si>
    <t>БЛОК-ХАУС</t>
  </si>
  <si>
    <t>БЛОК-ХАУС (сосна)                                                                                                                      140х30</t>
  </si>
  <si>
    <t xml:space="preserve">ПОЛОК </t>
  </si>
  <si>
    <t>Полок (липа)                                                                                                        90х27</t>
  </si>
  <si>
    <t>Полок (осина)                                                                                                        90х27</t>
  </si>
  <si>
    <t>Полок (абаш)  94х27</t>
  </si>
  <si>
    <t>1,8…5,0м</t>
  </si>
  <si>
    <t>Изображение</t>
  </si>
  <si>
    <t>Размер, мм</t>
  </si>
  <si>
    <t>осина</t>
  </si>
  <si>
    <r>
      <rPr>
        <b/>
        <sz val="14"/>
        <color indexed="8"/>
        <rFont val="Times New Roman"/>
        <family val="1"/>
        <charset val="204"/>
      </rPr>
      <t>ДП Арно</t>
    </r>
    <r>
      <rPr>
        <b/>
        <sz val="12"/>
        <color indexed="8"/>
        <rFont val="Times New Roman"/>
        <family val="1"/>
        <charset val="204"/>
      </rPr>
      <t xml:space="preserve">                               </t>
    </r>
  </si>
  <si>
    <t>11*80*2200</t>
  </si>
  <si>
    <t>"А"</t>
  </si>
  <si>
    <r>
      <rPr>
        <b/>
        <sz val="14"/>
        <color indexed="8"/>
        <rFont val="Times New Roman"/>
        <family val="1"/>
        <charset val="204"/>
      </rPr>
      <t>ДП Боде</t>
    </r>
    <r>
      <rPr>
        <b/>
        <sz val="12"/>
        <color indexed="8"/>
        <rFont val="Times New Roman"/>
        <family val="1"/>
        <charset val="204"/>
      </rPr>
      <t xml:space="preserve">                             </t>
    </r>
  </si>
  <si>
    <t>17*80*2200</t>
  </si>
  <si>
    <t>"Экстра"</t>
  </si>
  <si>
    <t>"А" срощ.</t>
  </si>
  <si>
    <r>
      <rPr>
        <b/>
        <sz val="14"/>
        <color indexed="8"/>
        <rFont val="Times New Roman"/>
        <family val="1"/>
        <charset val="204"/>
      </rPr>
      <t>ДП Гара</t>
    </r>
    <r>
      <rPr>
        <b/>
        <sz val="12"/>
        <color indexed="8"/>
        <rFont val="Times New Roman"/>
        <family val="1"/>
        <charset val="204"/>
      </rPr>
      <t xml:space="preserve">                                 </t>
    </r>
  </si>
  <si>
    <r>
      <rPr>
        <b/>
        <sz val="14"/>
        <color indexed="8"/>
        <rFont val="Times New Roman"/>
        <family val="1"/>
        <charset val="204"/>
      </rPr>
      <t>ДП Фуко</t>
    </r>
    <r>
      <rPr>
        <b/>
        <sz val="12"/>
        <color indexed="8"/>
        <rFont val="Times New Roman"/>
        <family val="1"/>
        <charset val="204"/>
      </rPr>
      <t xml:space="preserve">                                </t>
    </r>
  </si>
  <si>
    <t>15*80*2200</t>
  </si>
  <si>
    <t xml:space="preserve">Евровагонка </t>
  </si>
  <si>
    <t>15*80*1100</t>
  </si>
  <si>
    <t>Плинтус</t>
  </si>
  <si>
    <t>20*42*2200</t>
  </si>
  <si>
    <t>"Премиум" ср</t>
  </si>
  <si>
    <t>Тел: (383) 274-19-82;  Моб: 8-913-933-2111,  E-mail:  atlantic.2010@mail.ru</t>
  </si>
  <si>
    <t>Цена                                    руб/пог.м.</t>
  </si>
  <si>
    <t>Цена                             руб/шт</t>
  </si>
  <si>
    <t>БРУСОК (строганный)</t>
  </si>
  <si>
    <t>Сосна 30х40</t>
  </si>
  <si>
    <t>1</t>
  </si>
  <si>
    <t>4,0</t>
  </si>
  <si>
    <t>Сосна 30х20</t>
  </si>
  <si>
    <t>ПЛИНТУС</t>
  </si>
  <si>
    <t>Сосна 22х22</t>
  </si>
  <si>
    <t>2,7</t>
  </si>
  <si>
    <t>Сосна 22х22 (выпуклый)</t>
  </si>
  <si>
    <t>Сосна 35х35</t>
  </si>
  <si>
    <t>0</t>
  </si>
  <si>
    <t>Сосна 55х25</t>
  </si>
  <si>
    <t>Липа  20х20</t>
  </si>
  <si>
    <t>2,3</t>
  </si>
  <si>
    <t>2,8</t>
  </si>
  <si>
    <t>Липа  30х30</t>
  </si>
  <si>
    <t>Осина 24х24</t>
  </si>
  <si>
    <t>2,5</t>
  </si>
  <si>
    <t>УГОЛОК</t>
  </si>
  <si>
    <t>Сосна 25х25</t>
  </si>
  <si>
    <t>Сосна 34х34</t>
  </si>
  <si>
    <t>Сосна 44х44</t>
  </si>
  <si>
    <t>Липа  21х21</t>
  </si>
  <si>
    <t>2,6</t>
  </si>
  <si>
    <t>ГРИБОК</t>
  </si>
  <si>
    <t>Сосна 15х30</t>
  </si>
  <si>
    <t xml:space="preserve">Липа  </t>
  </si>
  <si>
    <t>НАЩЕЛЬНИК</t>
  </si>
  <si>
    <t>Сосна 12х30</t>
  </si>
  <si>
    <t>3,0</t>
  </si>
  <si>
    <t>Сосна 10х40 срощ</t>
  </si>
  <si>
    <t>2,2</t>
  </si>
  <si>
    <t>Сосна 10х40</t>
  </si>
  <si>
    <t>НАЛИЧНИК</t>
  </si>
  <si>
    <t>Липа  15х70</t>
  </si>
  <si>
    <t>1,3</t>
  </si>
  <si>
    <t>2,4</t>
  </si>
  <si>
    <t>Осина 15х70</t>
  </si>
  <si>
    <t>Сосна 10х70</t>
  </si>
  <si>
    <t>Сосна 15х90</t>
  </si>
  <si>
    <t>Сосна 12,5х90 (срощенный)</t>
  </si>
  <si>
    <t xml:space="preserve">Сосна 14х70 (ср. радиусный) </t>
  </si>
  <si>
    <t xml:space="preserve">Сосна 12х70 (радиусный) </t>
  </si>
  <si>
    <t>Фасовка</t>
  </si>
  <si>
    <t>шт/руб</t>
  </si>
  <si>
    <t>Тонирующий антисептик с УФ-фильтром для защиты и отделки древесины - 16 цветов</t>
  </si>
  <si>
    <t>СЕНЕЖ АКВАДЕКОР</t>
  </si>
  <si>
    <t>Ведро:          0,9 кг</t>
  </si>
  <si>
    <t>Ведро:          2,5 кг</t>
  </si>
  <si>
    <t>Ведро:          9,0 кг</t>
  </si>
  <si>
    <t>Антисептик для бань и саун со специальным антимикробным эффектом</t>
  </si>
  <si>
    <t>СЕНЕЖ САУНА</t>
  </si>
  <si>
    <t>Экономичные антисептики для умеренных условий эксплуатации древесины</t>
  </si>
  <si>
    <t>СЕНЕЖ ЭКОБИО</t>
  </si>
  <si>
    <t>Канистра:        5 кг</t>
  </si>
  <si>
    <t>Канистра:      10 кг</t>
  </si>
  <si>
    <t>Бочка EU:       65 кг</t>
  </si>
  <si>
    <t>СЕНЕЖ УЛЬТРА</t>
  </si>
  <si>
    <t>Консервирующие антисептики для тяжелых условий эксплуатации древесины</t>
  </si>
  <si>
    <t xml:space="preserve">СЕНЕЖ  </t>
  </si>
  <si>
    <t>СЕНЕЖ БИО</t>
  </si>
  <si>
    <t>Огне-, био- защитные препараты для комплексной защиты древесины</t>
  </si>
  <si>
    <t xml:space="preserve">СЕНЕЖ ОГНЕБИО  </t>
  </si>
  <si>
    <t>СЕНЕЖ ОГНЕБИО ПРОФ</t>
  </si>
  <si>
    <t>Канистра:        6 кг</t>
  </si>
  <si>
    <t>Канистра:      25 кг</t>
  </si>
  <si>
    <t>Бочка EU:       75 кг</t>
  </si>
  <si>
    <t>Защита от насекомых-древоточцев при бытовом и промышленном приминении</t>
  </si>
  <si>
    <t>СЕНЕЖ ИНСА</t>
  </si>
  <si>
    <t>Средства для осветления древесины и удаления поверхностных поражений</t>
  </si>
  <si>
    <t>СЕНЕЖ ЭФФО</t>
  </si>
  <si>
    <t>Универсальная ОГНЕ-БИО защитная пропитка</t>
  </si>
  <si>
    <t>ФУКАМ</t>
  </si>
  <si>
    <t>УТЕПЛИТЕЛЬ</t>
  </si>
  <si>
    <t>Цена, м3</t>
  </si>
  <si>
    <t>Цена, уп</t>
  </si>
  <si>
    <t xml:space="preserve">Пеноплэкс </t>
  </si>
  <si>
    <r>
      <rPr>
        <b/>
        <sz val="12"/>
        <color theme="1"/>
        <rFont val="Calibri"/>
        <family val="2"/>
        <charset val="204"/>
        <scheme val="minor"/>
      </rPr>
      <t>1200х600х50-8</t>
    </r>
    <r>
      <rPr>
        <sz val="12"/>
        <color theme="1"/>
        <rFont val="Calibri"/>
        <family val="2"/>
        <charset val="204"/>
        <scheme val="minor"/>
      </rPr>
      <t xml:space="preserve"> (5,76 м2;  0,288 м3) </t>
    </r>
  </si>
  <si>
    <t xml:space="preserve">СТИРЭКС </t>
  </si>
  <si>
    <r>
      <rPr>
        <b/>
        <sz val="11"/>
        <color theme="1"/>
        <rFont val="Calibri"/>
        <family val="2"/>
        <charset val="204"/>
        <scheme val="minor"/>
      </rPr>
      <t>1200х600х30-14</t>
    </r>
    <r>
      <rPr>
        <sz val="11"/>
        <color theme="1"/>
        <rFont val="Calibri"/>
        <family val="2"/>
        <charset val="204"/>
        <scheme val="minor"/>
      </rPr>
      <t xml:space="preserve"> (10,08 м2; 0,302 м3)</t>
    </r>
  </si>
  <si>
    <t>Плита минералoватная    ТеплоKNAUF ДОМ TS 040</t>
  </si>
  <si>
    <r>
      <rPr>
        <b/>
        <sz val="12"/>
        <color theme="1"/>
        <rFont val="Calibri"/>
        <family val="2"/>
        <charset val="204"/>
        <scheme val="minor"/>
      </rPr>
      <t xml:space="preserve"> 1230х610х50-16 </t>
    </r>
    <r>
      <rPr>
        <sz val="12"/>
        <color theme="1"/>
        <rFont val="Calibri"/>
        <family val="2"/>
        <charset val="204"/>
        <scheme val="minor"/>
      </rPr>
      <t xml:space="preserve">                                                            (12 м2;  0,6 м3;  11 кг/м3)</t>
    </r>
  </si>
  <si>
    <t>Плиты минераловатные РОКЛАЙТ                            (30 плотность)</t>
  </si>
  <si>
    <r>
      <rPr>
        <b/>
        <sz val="12"/>
        <color theme="1"/>
        <rFont val="Calibri"/>
        <family val="2"/>
        <charset val="204"/>
        <scheme val="minor"/>
      </rPr>
      <t>1200х600х50-12</t>
    </r>
    <r>
      <rPr>
        <sz val="12"/>
        <color theme="1"/>
        <rFont val="Calibri"/>
        <family val="2"/>
        <charset val="204"/>
        <scheme val="minor"/>
      </rPr>
      <t xml:space="preserve">  (8,64 м2; 0,432 м3)               </t>
    </r>
    <r>
      <rPr>
        <sz val="9"/>
        <color indexed="8"/>
        <rFont val="Calibri"/>
        <family val="2"/>
        <charset val="204"/>
      </rPr>
      <t>Для частного домостроения - скатные кровли, перегородки, перекрытия.</t>
    </r>
  </si>
  <si>
    <t>Плиты минераловатные РОКЛАЙТ                                (30 плотность)</t>
  </si>
  <si>
    <r>
      <rPr>
        <b/>
        <sz val="12"/>
        <color theme="1"/>
        <rFont val="Calibri"/>
        <family val="2"/>
        <charset val="204"/>
        <scheme val="minor"/>
      </rPr>
      <t>1200х600х50-6</t>
    </r>
    <r>
      <rPr>
        <sz val="12"/>
        <color theme="1"/>
        <rFont val="Calibri"/>
        <family val="2"/>
        <charset val="204"/>
        <scheme val="minor"/>
      </rPr>
      <t xml:space="preserve">  (4,32 м2;  0,216 м3)</t>
    </r>
  </si>
  <si>
    <t xml:space="preserve">Утеплитель из стекловолокна "СТЕКЛОВАТА обычная" </t>
  </si>
  <si>
    <r>
      <rPr>
        <b/>
        <sz val="12"/>
        <color theme="1"/>
        <rFont val="Calibri"/>
        <family val="2"/>
        <charset val="204"/>
        <scheme val="minor"/>
      </rPr>
      <t>1200х14000х50</t>
    </r>
    <r>
      <rPr>
        <sz val="12"/>
        <color theme="1"/>
        <rFont val="Calibri"/>
        <family val="2"/>
        <charset val="204"/>
        <scheme val="minor"/>
      </rPr>
      <t xml:space="preserve"> (16,8 м2;  0,84 м3)                                                  </t>
    </r>
    <r>
      <rPr>
        <sz val="10"/>
        <color indexed="8"/>
        <rFont val="Calibri"/>
        <family val="2"/>
        <charset val="204"/>
      </rPr>
      <t>плотность 10кг/м3</t>
    </r>
  </si>
  <si>
    <t xml:space="preserve">ЛЕН-ДЖУТ Пакля льняная </t>
  </si>
  <si>
    <t xml:space="preserve">ширина 150 мм;  длина 80 м.п.  </t>
  </si>
  <si>
    <t xml:space="preserve">ширина 150 мм;  длина 100 м.п.  </t>
  </si>
  <si>
    <r>
      <t xml:space="preserve">ТермоЛЕН                                              </t>
    </r>
    <r>
      <rPr>
        <sz val="14"/>
        <color theme="1"/>
        <rFont val="Calibri"/>
        <family val="2"/>
        <charset val="204"/>
        <scheme val="minor"/>
      </rPr>
      <t xml:space="preserve">(Утеплитель межвенцовый) </t>
    </r>
  </si>
  <si>
    <t xml:space="preserve">ширина 90 мм х 20 м.п. </t>
  </si>
  <si>
    <t xml:space="preserve">ширина 100 мм х 20 м.п. </t>
  </si>
  <si>
    <t xml:space="preserve">ширина 140 мм х 20 м.п. </t>
  </si>
  <si>
    <t xml:space="preserve">ширина 150 мм х 20 м.п. </t>
  </si>
  <si>
    <t>Цена, м2</t>
  </si>
  <si>
    <t>Цена, рул</t>
  </si>
  <si>
    <r>
      <t xml:space="preserve">Теплоизол-Ф 2 мм                                                                 </t>
    </r>
    <r>
      <rPr>
        <sz val="12"/>
        <color indexed="8"/>
        <rFont val="Calibri"/>
        <family val="2"/>
        <charset val="204"/>
      </rPr>
      <t xml:space="preserve"> (ширина 1,2 м; 30 м2)</t>
    </r>
  </si>
  <si>
    <t>Для бань, саун (до +150 С)                                  (фольгированный)</t>
  </si>
  <si>
    <r>
      <t xml:space="preserve">Теплоизол-Ф 3 мм                                                                    </t>
    </r>
    <r>
      <rPr>
        <sz val="12"/>
        <color indexed="8"/>
        <rFont val="Calibri"/>
        <family val="2"/>
        <charset val="204"/>
      </rPr>
      <t>(ширина 1,2 м;  18 м2;  30 м2)</t>
    </r>
  </si>
  <si>
    <t>Для бань, саун (до +150 С)                                        (фольгированный)</t>
  </si>
  <si>
    <r>
      <t xml:space="preserve">Теплоизол-Ф 4 мм                                                                           </t>
    </r>
    <r>
      <rPr>
        <sz val="12"/>
        <color indexed="8"/>
        <rFont val="Calibri"/>
        <family val="2"/>
        <charset val="204"/>
      </rPr>
      <t>(ширина 1,2 м; 30 м2)</t>
    </r>
  </si>
  <si>
    <r>
      <t xml:space="preserve">МБОР-5Ф  </t>
    </r>
    <r>
      <rPr>
        <sz val="10"/>
        <color theme="1"/>
        <rFont val="Calibri"/>
        <family val="2"/>
        <charset val="204"/>
        <scheme val="minor"/>
      </rPr>
      <t>(материал базальтовый огнезащитный рулонный;  шир 1м;  10м2)</t>
    </r>
  </si>
  <si>
    <t>Теплоизоляция и защита от возгорания деревянных стен вблизи печей в банях и саунах, крыш и чердачных перекрытий в местах прохождения дымоходов; утепление и пароизоляция внешних стен и потолка в жилых домах, банях и саунах. Экологически чистый, не содержит и не выделяет вредных веществ. t применения от -200 до +1100 С.</t>
  </si>
  <si>
    <r>
      <t xml:space="preserve">МБОР-10Ф  </t>
    </r>
    <r>
      <rPr>
        <sz val="10"/>
        <color theme="1"/>
        <rFont val="Calibri"/>
        <family val="2"/>
        <charset val="204"/>
        <scheme val="minor"/>
      </rPr>
      <t>(материал базальтовый огнезащитный рулонный;  шир 1,5м;  24м2)</t>
    </r>
  </si>
  <si>
    <t>Аксессуары для монтажа теплоизоляции</t>
  </si>
  <si>
    <t xml:space="preserve">Скотч металлизированный Unibob </t>
  </si>
  <si>
    <t>50мм х 50м</t>
  </si>
  <si>
    <t>Скотч алюминиевый (DSAF 50 мкм)</t>
  </si>
  <si>
    <t>Паро,- гидроизоляционные пленки</t>
  </si>
  <si>
    <t>Назначение</t>
  </si>
  <si>
    <r>
      <rPr>
        <b/>
        <sz val="15"/>
        <color theme="1"/>
        <rFont val="Times New Roman"/>
        <family val="1"/>
        <charset val="204"/>
      </rPr>
      <t xml:space="preserve">Изоспан А </t>
    </r>
    <r>
      <rPr>
        <b/>
        <sz val="14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(</t>
    </r>
    <r>
      <rPr>
        <sz val="14"/>
        <color theme="1"/>
        <rFont val="Times New Roman"/>
        <family val="1"/>
        <charset val="204"/>
      </rPr>
      <t>110 гр/м2</t>
    </r>
    <r>
      <rPr>
        <b/>
        <sz val="14"/>
        <color theme="1"/>
        <rFont val="Times New Roman"/>
        <family val="1"/>
        <charset val="204"/>
      </rPr>
      <t xml:space="preserve">;  </t>
    </r>
    <r>
      <rPr>
        <b/>
        <sz val="15"/>
        <color theme="1"/>
        <rFont val="Times New Roman"/>
        <family val="1"/>
        <charset val="204"/>
      </rPr>
      <t>70 м2</t>
    </r>
    <r>
      <rPr>
        <b/>
        <sz val="14"/>
        <color theme="1"/>
        <rFont val="Times New Roman"/>
        <family val="1"/>
        <charset val="204"/>
      </rPr>
      <t>)</t>
    </r>
  </si>
  <si>
    <t>влаго- ветроизоляция</t>
  </si>
  <si>
    <r>
      <rPr>
        <b/>
        <sz val="15"/>
        <color theme="1"/>
        <rFont val="Times New Roman"/>
        <family val="1"/>
        <charset val="204"/>
      </rPr>
      <t xml:space="preserve">Изоспан В  </t>
    </r>
    <r>
      <rPr>
        <b/>
        <sz val="14"/>
        <color theme="1"/>
        <rFont val="Times New Roman"/>
        <family val="1"/>
        <charset val="204"/>
      </rPr>
      <t xml:space="preserve">                                                                                       (</t>
    </r>
    <r>
      <rPr>
        <sz val="14"/>
        <color theme="1"/>
        <rFont val="Times New Roman"/>
        <family val="1"/>
        <charset val="204"/>
      </rPr>
      <t>72 гр/м2</t>
    </r>
    <r>
      <rPr>
        <b/>
        <sz val="14"/>
        <color theme="1"/>
        <rFont val="Times New Roman"/>
        <family val="1"/>
        <charset val="204"/>
      </rPr>
      <t xml:space="preserve">;  </t>
    </r>
    <r>
      <rPr>
        <b/>
        <sz val="15"/>
        <color theme="1"/>
        <rFont val="Times New Roman"/>
        <family val="1"/>
        <charset val="204"/>
      </rPr>
      <t>70 м2</t>
    </r>
    <r>
      <rPr>
        <b/>
        <sz val="14"/>
        <color theme="1"/>
        <rFont val="Times New Roman"/>
        <family val="1"/>
        <charset val="204"/>
      </rPr>
      <t>)</t>
    </r>
  </si>
  <si>
    <t>пароизоляция</t>
  </si>
  <si>
    <r>
      <rPr>
        <b/>
        <sz val="15"/>
        <color theme="1"/>
        <rFont val="Times New Roman"/>
        <family val="1"/>
        <charset val="204"/>
      </rPr>
      <t xml:space="preserve">Spantex-Buld A </t>
    </r>
    <r>
      <rPr>
        <b/>
        <sz val="14"/>
        <color theme="1"/>
        <rFont val="Times New Roman"/>
        <family val="1"/>
        <charset val="204"/>
      </rPr>
      <t xml:space="preserve">                                                                                                       </t>
    </r>
    <r>
      <rPr>
        <sz val="14"/>
        <color theme="1"/>
        <rFont val="Times New Roman"/>
        <family val="1"/>
        <charset val="204"/>
      </rPr>
      <t xml:space="preserve">(ширина 1,6х18,75) </t>
    </r>
    <r>
      <rPr>
        <b/>
        <sz val="15"/>
        <color theme="1"/>
        <rFont val="Times New Roman"/>
        <family val="1"/>
        <charset val="204"/>
      </rPr>
      <t>30 м2</t>
    </r>
  </si>
  <si>
    <r>
      <rPr>
        <b/>
        <sz val="15"/>
        <color theme="1"/>
        <rFont val="Times New Roman"/>
        <family val="1"/>
        <charset val="204"/>
      </rPr>
      <t xml:space="preserve">Spantex-Buld В  </t>
    </r>
    <r>
      <rPr>
        <b/>
        <sz val="14"/>
        <color theme="1"/>
        <rFont val="Times New Roman"/>
        <family val="1"/>
        <charset val="204"/>
      </rPr>
      <t xml:space="preserve">                                                                                      </t>
    </r>
    <r>
      <rPr>
        <sz val="14"/>
        <color theme="1"/>
        <rFont val="Times New Roman"/>
        <family val="1"/>
        <charset val="204"/>
      </rPr>
      <t xml:space="preserve">(ширина 1,6х18,75) </t>
    </r>
    <r>
      <rPr>
        <b/>
        <sz val="15"/>
        <color theme="1"/>
        <rFont val="Times New Roman"/>
        <family val="1"/>
        <charset val="204"/>
      </rPr>
      <t>30 м2</t>
    </r>
  </si>
  <si>
    <t>гидро-пароизоляция</t>
  </si>
  <si>
    <r>
      <rPr>
        <b/>
        <sz val="15"/>
        <color theme="1"/>
        <rFont val="Times New Roman"/>
        <family val="1"/>
        <charset val="204"/>
      </rPr>
      <t xml:space="preserve">СПАНТЕКС Build А </t>
    </r>
    <r>
      <rPr>
        <b/>
        <sz val="14"/>
        <color theme="1"/>
        <rFont val="Times New Roman"/>
        <family val="1"/>
        <charset val="204"/>
      </rPr>
      <t xml:space="preserve">                                                                                                    </t>
    </r>
    <r>
      <rPr>
        <sz val="14"/>
        <color theme="1"/>
        <rFont val="Times New Roman"/>
        <family val="1"/>
        <charset val="204"/>
      </rPr>
      <t xml:space="preserve">(ширина 1,6х37,5) </t>
    </r>
    <r>
      <rPr>
        <b/>
        <sz val="15"/>
        <color theme="1"/>
        <rFont val="Times New Roman"/>
        <family val="1"/>
        <charset val="204"/>
      </rPr>
      <t xml:space="preserve">60 м2 </t>
    </r>
  </si>
  <si>
    <r>
      <rPr>
        <b/>
        <sz val="15"/>
        <color theme="1"/>
        <rFont val="Times New Roman"/>
        <family val="1"/>
        <charset val="204"/>
      </rPr>
      <t xml:space="preserve">СПАНТЕКС Build В    </t>
    </r>
    <r>
      <rPr>
        <b/>
        <sz val="14"/>
        <color theme="1"/>
        <rFont val="Times New Roman"/>
        <family val="1"/>
        <charset val="204"/>
      </rPr>
      <t xml:space="preserve">                                                                                         </t>
    </r>
    <r>
      <rPr>
        <sz val="14"/>
        <color theme="1"/>
        <rFont val="Times New Roman"/>
        <family val="1"/>
        <charset val="204"/>
      </rPr>
      <t>(ширина 1,6х37,5)</t>
    </r>
    <r>
      <rPr>
        <b/>
        <sz val="14"/>
        <color theme="1"/>
        <rFont val="Times New Roman"/>
        <family val="1"/>
        <charset val="204"/>
      </rPr>
      <t xml:space="preserve"> </t>
    </r>
    <r>
      <rPr>
        <b/>
        <sz val="15"/>
        <color theme="1"/>
        <rFont val="Times New Roman"/>
        <family val="1"/>
        <charset val="204"/>
      </rPr>
      <t>60 м2</t>
    </r>
    <r>
      <rPr>
        <b/>
        <sz val="14"/>
        <color theme="1"/>
        <rFont val="Times New Roman"/>
        <family val="1"/>
        <charset val="204"/>
      </rPr>
      <t xml:space="preserve"> </t>
    </r>
  </si>
  <si>
    <r>
      <rPr>
        <b/>
        <sz val="15"/>
        <color theme="1"/>
        <rFont val="Times New Roman"/>
        <family val="1"/>
        <charset val="204"/>
      </rPr>
      <t xml:space="preserve">СПАНТЕКС Build D </t>
    </r>
    <r>
      <rPr>
        <b/>
        <sz val="14"/>
        <color theme="1"/>
        <rFont val="Times New Roman"/>
        <family val="1"/>
        <charset val="204"/>
      </rPr>
      <t xml:space="preserve">                                                                                        </t>
    </r>
    <r>
      <rPr>
        <sz val="14"/>
        <color theme="1"/>
        <rFont val="Times New Roman"/>
        <family val="1"/>
        <charset val="204"/>
      </rPr>
      <t>(ширина 1,6х37,5)</t>
    </r>
    <r>
      <rPr>
        <b/>
        <sz val="14"/>
        <color theme="1"/>
        <rFont val="Times New Roman"/>
        <family val="1"/>
        <charset val="204"/>
      </rPr>
      <t xml:space="preserve"> </t>
    </r>
    <r>
      <rPr>
        <b/>
        <sz val="15"/>
        <color theme="1"/>
        <rFont val="Times New Roman"/>
        <family val="1"/>
        <charset val="204"/>
      </rPr>
      <t xml:space="preserve">60 м2 </t>
    </r>
  </si>
  <si>
    <t>гидро-пароизоляционная универсальная пленка</t>
  </si>
  <si>
    <t>Ондутис R термо (37,5 м2)</t>
  </si>
  <si>
    <t>для бань, саун, мансард или чердачных помещений</t>
  </si>
  <si>
    <r>
      <t xml:space="preserve">Фольга 40 мкр                 </t>
    </r>
    <r>
      <rPr>
        <sz val="14"/>
        <color theme="1"/>
        <rFont val="Times New Roman"/>
        <family val="1"/>
        <charset val="204"/>
      </rPr>
      <t>(ширина 1х10)</t>
    </r>
    <r>
      <rPr>
        <b/>
        <sz val="14"/>
        <color theme="1"/>
        <rFont val="Times New Roman"/>
        <family val="1"/>
        <charset val="204"/>
      </rPr>
      <t xml:space="preserve"> </t>
    </r>
    <r>
      <rPr>
        <b/>
        <sz val="15"/>
        <color theme="1"/>
        <rFont val="Times New Roman"/>
        <family val="1"/>
        <charset val="204"/>
      </rPr>
      <t>10 м2</t>
    </r>
  </si>
  <si>
    <t>пароизоляция для бань и саун</t>
  </si>
  <si>
    <r>
      <t xml:space="preserve">Фольга 80 мкр                              </t>
    </r>
    <r>
      <rPr>
        <sz val="14"/>
        <color theme="1"/>
        <rFont val="Times New Roman"/>
        <family val="1"/>
        <charset val="204"/>
      </rPr>
      <t>(ширина 1х10)</t>
    </r>
    <r>
      <rPr>
        <b/>
        <sz val="16"/>
        <color theme="1"/>
        <rFont val="Times New Roman"/>
        <family val="1"/>
        <charset val="204"/>
      </rPr>
      <t xml:space="preserve"> </t>
    </r>
    <r>
      <rPr>
        <b/>
        <sz val="15"/>
        <color theme="1"/>
        <rFont val="Times New Roman"/>
        <family val="1"/>
        <charset val="204"/>
      </rPr>
      <t>10 м2</t>
    </r>
  </si>
  <si>
    <t>ЛАК</t>
  </si>
  <si>
    <t>Лак "Eurotex" ЯХТНЫЙ глянцевый 0,75 л (на 5 м2)</t>
  </si>
  <si>
    <t>Лак "Eurotex" ЯХТНЫЙ глянцевый 2,0 л (на 13 м2)</t>
  </si>
  <si>
    <t>Лак "Eurotex" ЯХТНЫЙ глянцевый 10 л (на 65 м2)</t>
  </si>
  <si>
    <t>Лак "Eurotex" ЯХТНЫЙ пулуматовый 0,75 л (на 5 м2)</t>
  </si>
  <si>
    <t>Лак "Eurotex" ЯХТНЫЙ пулуматовый 2,0 л (на 13 м2)</t>
  </si>
  <si>
    <t>Лак "Eurotex-Premium" паркетный глянцевый 0,8 л (на 4 м2)</t>
  </si>
  <si>
    <t>Лак "Eurotex-Premium" паркетный глянцевый 3 л (на 15 м2)</t>
  </si>
  <si>
    <t>ЗАЩИТА</t>
  </si>
  <si>
    <t>Аквалак "Eurotex" текстурное покрытие, бесцветный 0,9 кг</t>
  </si>
  <si>
    <t>Аквалак "Eurotex" текстурное покрытие, бесцветный 2,5 кг</t>
  </si>
  <si>
    <t>Лак "Eurotex-Сауна" защитный для дерева 0,9 л</t>
  </si>
  <si>
    <t>Лак "Eurotex-Сауна" защитный для дерева 2,5 л</t>
  </si>
  <si>
    <t>Масло "Eurotex-Сауна" для защиты полка 250 мл</t>
  </si>
  <si>
    <t>ШПАТЛЕВКА ПО ДЕРЕВУ</t>
  </si>
  <si>
    <t>Шпатлевка "Eurotex" для дерева сосна 0,225 кг</t>
  </si>
  <si>
    <t>Шпатлевка "Eurotex" для дерева сосна 1,5 кг</t>
  </si>
  <si>
    <t>Шпатлевка "Eurotex" для дерева лиственница 0,225 кг</t>
  </si>
  <si>
    <t>Шпатлевка "Eurotex" для дерева лиственница 1,5 кг</t>
  </si>
  <si>
    <t>ЭМАЛЬ</t>
  </si>
  <si>
    <t>Эмаль "DALI" для окон и дверей полуматовая 1,0 л</t>
  </si>
  <si>
    <t>Эмаль "DALI" для окон и дверей полуматовая 2,5 л</t>
  </si>
  <si>
    <t>КИСТИ</t>
  </si>
  <si>
    <t>Кисть плоская "Репка" (100 мм)</t>
  </si>
  <si>
    <t>Кисть плоская "Дедка" (75 мм)</t>
  </si>
  <si>
    <t>Кисть плоская "Бабка" (63 мм)</t>
  </si>
  <si>
    <t>Кисть плоская "Внучка" (50 мм)</t>
  </si>
  <si>
    <t>Кисть плоская "Жучка" (38 мм)</t>
  </si>
  <si>
    <t>Кисть плоская "Кошка" (25 мм)</t>
  </si>
  <si>
    <t>Кисть плоская "Мышка" (20 мм)</t>
  </si>
  <si>
    <t>Габбро-диабаз (20 кг)</t>
  </si>
  <si>
    <t>Порфирит (20 кг)</t>
  </si>
  <si>
    <t>Дунит (20 кг)</t>
  </si>
  <si>
    <t>Кварцит (20 кг)</t>
  </si>
  <si>
    <t>Талькохлорит (талькомагнезит, 20 кг), обвалованный</t>
  </si>
  <si>
    <t>Жадеит колотый фракция 50-70мм (мешок 10 кг)</t>
  </si>
  <si>
    <t>Жадеит лещёный-для электрокаменок (мешок 10 кг)</t>
  </si>
  <si>
    <t>Жадеит галтованный средний (мешок 10 кг)</t>
  </si>
  <si>
    <r>
      <rPr>
        <b/>
        <u/>
        <sz val="20"/>
        <color rgb="FFFF0000"/>
        <rFont val="Times New Roman"/>
        <family val="1"/>
        <charset val="204"/>
      </rPr>
      <t>Двери для бани глухие</t>
    </r>
    <r>
      <rPr>
        <b/>
        <sz val="18"/>
        <color rgb="FFFF0000"/>
        <rFont val="Times New Roman"/>
        <family val="1"/>
        <charset val="204"/>
      </rPr>
      <t xml:space="preserve">
</t>
    </r>
    <r>
      <rPr>
        <b/>
        <sz val="14"/>
        <color rgb="FFFF0000"/>
        <rFont val="Times New Roman"/>
        <family val="1"/>
        <charset val="204"/>
      </rPr>
      <t>Материал полотна – липа,  материал короба – сосна.</t>
    </r>
    <r>
      <rPr>
        <b/>
        <sz val="18"/>
        <color rgb="FFFF0000"/>
        <rFont val="Times New Roman"/>
        <family val="1"/>
        <charset val="204"/>
      </rPr>
      <t xml:space="preserve">
</t>
    </r>
  </si>
  <si>
    <r>
      <rPr>
        <b/>
        <u/>
        <sz val="20"/>
        <color rgb="FFFF0000"/>
        <rFont val="Times New Roman"/>
        <family val="1"/>
        <charset val="204"/>
      </rPr>
      <t>Двери для бани со стеклом</t>
    </r>
    <r>
      <rPr>
        <b/>
        <sz val="18"/>
        <color rgb="FFFF0000"/>
        <rFont val="Times New Roman"/>
        <family val="1"/>
        <charset val="204"/>
      </rPr>
      <t xml:space="preserve">
</t>
    </r>
    <r>
      <rPr>
        <b/>
        <sz val="14"/>
        <color rgb="FFFF0000"/>
        <rFont val="Times New Roman"/>
        <family val="1"/>
        <charset val="204"/>
      </rPr>
      <t>Материал полотна – липа,  материал короба – сосна.</t>
    </r>
    <r>
      <rPr>
        <b/>
        <sz val="18"/>
        <color rgb="FFFF0000"/>
        <rFont val="Times New Roman"/>
        <family val="1"/>
        <charset val="204"/>
      </rPr>
      <t xml:space="preserve">
</t>
    </r>
  </si>
  <si>
    <r>
      <rPr>
        <b/>
        <sz val="14"/>
        <color rgb="FFFF0000"/>
        <rFont val="Times New Roman"/>
        <family val="1"/>
        <charset val="204"/>
      </rPr>
      <t xml:space="preserve">Дверь входная из сосны                                                       </t>
    </r>
    <r>
      <rPr>
        <b/>
        <sz val="13"/>
        <rFont val="Times New Roman"/>
        <family val="1"/>
        <charset val="204"/>
      </rPr>
      <t>Не утепленная – 3100руб.  Утепленная – 3300руб. Размеры по коробу: 2000*800мм</t>
    </r>
    <r>
      <rPr>
        <b/>
        <sz val="12"/>
        <color rgb="FFFF0000"/>
        <rFont val="Times New Roman"/>
        <family val="1"/>
        <charset val="204"/>
      </rPr>
      <t xml:space="preserve">
</t>
    </r>
  </si>
  <si>
    <r>
      <rPr>
        <b/>
        <sz val="14"/>
        <color rgb="FFFF0000"/>
        <rFont val="Times New Roman"/>
        <family val="1"/>
        <charset val="204"/>
      </rPr>
      <t xml:space="preserve">Ласточкин хвост  </t>
    </r>
    <r>
      <rPr>
        <b/>
        <sz val="12"/>
        <color rgb="FFFF0000"/>
        <rFont val="Times New Roman"/>
        <family val="1"/>
        <charset val="204"/>
      </rPr>
      <t xml:space="preserve">                   </t>
    </r>
    <r>
      <rPr>
        <b/>
        <sz val="13"/>
        <rFont val="Times New Roman"/>
        <family val="1"/>
        <charset val="204"/>
      </rPr>
      <t>Цена – 2700 руб            1800/1900 * 700мм</t>
    </r>
  </si>
  <si>
    <t>МОДЕЛЬ 16*</t>
  </si>
  <si>
    <t>Цена – 3200 руб. * - 3400 руб. Размеры по коробу: 1800/1900*700мм</t>
  </si>
  <si>
    <t>Оконный блок дачный</t>
  </si>
  <si>
    <r>
      <t xml:space="preserve">Оконный блок дачный (сосна)                  1000х1200х100 </t>
    </r>
    <r>
      <rPr>
        <b/>
        <sz val="16"/>
        <rFont val="Times New Roman"/>
        <family val="1"/>
        <charset val="204"/>
      </rPr>
      <t>одинарное стекло</t>
    </r>
  </si>
  <si>
    <r>
      <t xml:space="preserve">Окно банное </t>
    </r>
    <r>
      <rPr>
        <b/>
        <sz val="16"/>
        <rFont val="Times New Roman"/>
        <family val="1"/>
        <charset val="204"/>
      </rPr>
      <t>(пластик)</t>
    </r>
    <r>
      <rPr>
        <sz val="16"/>
        <rFont val="Times New Roman"/>
        <family val="1"/>
        <charset val="204"/>
      </rPr>
      <t xml:space="preserve"> 450х500х70</t>
    </r>
  </si>
  <si>
    <r>
      <rPr>
        <b/>
        <sz val="22"/>
        <rFont val="Times New Roman"/>
        <family val="1"/>
        <charset val="204"/>
      </rPr>
      <t>750</t>
    </r>
    <r>
      <rPr>
        <b/>
        <sz val="18"/>
        <rFont val="Times New Roman"/>
        <family val="1"/>
        <charset val="204"/>
      </rPr>
      <t xml:space="preserve"> руб</t>
    </r>
  </si>
  <si>
    <r>
      <rPr>
        <b/>
        <sz val="22"/>
        <rFont val="Times New Roman"/>
        <family val="1"/>
        <charset val="204"/>
      </rPr>
      <t>850</t>
    </r>
    <r>
      <rPr>
        <b/>
        <sz val="18"/>
        <rFont val="Times New Roman"/>
        <family val="1"/>
        <charset val="204"/>
      </rPr>
      <t xml:space="preserve"> руб</t>
    </r>
  </si>
  <si>
    <r>
      <rPr>
        <b/>
        <sz val="22"/>
        <rFont val="Times New Roman"/>
        <family val="1"/>
        <charset val="204"/>
      </rPr>
      <t>1800</t>
    </r>
    <r>
      <rPr>
        <b/>
        <sz val="18"/>
        <rFont val="Times New Roman"/>
        <family val="1"/>
        <charset val="204"/>
      </rPr>
      <t xml:space="preserve"> руб</t>
    </r>
  </si>
  <si>
    <r>
      <rPr>
        <b/>
        <sz val="22"/>
        <rFont val="Times New Roman"/>
        <family val="1"/>
        <charset val="204"/>
      </rPr>
      <t>2200</t>
    </r>
    <r>
      <rPr>
        <b/>
        <sz val="18"/>
        <rFont val="Times New Roman"/>
        <family val="1"/>
        <charset val="204"/>
      </rPr>
      <t xml:space="preserve"> руб</t>
    </r>
  </si>
  <si>
    <r>
      <rPr>
        <b/>
        <sz val="22"/>
        <rFont val="Times New Roman"/>
        <family val="1"/>
        <charset val="204"/>
      </rPr>
      <t>5200</t>
    </r>
    <r>
      <rPr>
        <b/>
        <sz val="18"/>
        <rFont val="Times New Roman"/>
        <family val="1"/>
        <charset val="204"/>
      </rPr>
      <t xml:space="preserve"> руб</t>
    </r>
  </si>
  <si>
    <t>120 р/шт</t>
  </si>
  <si>
    <r>
      <t xml:space="preserve">Окно банное (сосна)                         500х600х130 </t>
    </r>
    <r>
      <rPr>
        <b/>
        <sz val="16"/>
        <rFont val="Times New Roman"/>
        <family val="1"/>
        <charset val="204"/>
      </rPr>
      <t>стеклопакет</t>
    </r>
  </si>
  <si>
    <r>
      <t xml:space="preserve">Оконный блок дачный (сосна)                  1000х1200х130 </t>
    </r>
    <r>
      <rPr>
        <b/>
        <sz val="16"/>
        <rFont val="Times New Roman"/>
        <family val="1"/>
        <charset val="204"/>
      </rPr>
      <t>стеклопакет</t>
    </r>
  </si>
  <si>
    <r>
      <t xml:space="preserve">Дверь для сауны "Банный день", "Банный вечер","Диана", "Наоми", "Сакура", "Морское дно", бронза, коробка </t>
    </r>
    <r>
      <rPr>
        <b/>
        <u/>
        <sz val="10"/>
        <rFont val="Arial Cyr"/>
        <charset val="204"/>
      </rPr>
      <t>ОСИНА</t>
    </r>
  </si>
  <si>
    <r>
      <t xml:space="preserve"> Окно банное (сосна)                  500х600х100 </t>
    </r>
    <r>
      <rPr>
        <b/>
        <sz val="16"/>
        <rFont val="Times New Roman"/>
        <family val="1"/>
        <charset val="204"/>
      </rPr>
      <t>одинарное стекло</t>
    </r>
  </si>
  <si>
    <r>
      <rPr>
        <b/>
        <sz val="22"/>
        <rFont val="Times New Roman"/>
        <family val="1"/>
        <charset val="204"/>
      </rPr>
      <t>1600</t>
    </r>
    <r>
      <rPr>
        <b/>
        <sz val="18"/>
        <rFont val="Times New Roman"/>
        <family val="1"/>
        <charset val="204"/>
      </rPr>
      <t xml:space="preserve"> руб</t>
    </r>
  </si>
  <si>
    <t>Чугунные ядра (ведро 6 кг)</t>
  </si>
  <si>
    <t>Фарфор "Императорский" (шары керамические) 3,3 кг</t>
  </si>
  <si>
    <t>Природный камень, фарфор, чугунные ядра ДЛЯ БАНИ И САУНЫ</t>
  </si>
  <si>
    <t>габарит заказчика</t>
  </si>
  <si>
    <t xml:space="preserve">Цена, руб. коробка (осина/береза) </t>
  </si>
  <si>
    <t xml:space="preserve">Цена, руб. коробка (дуб/бук) </t>
  </si>
  <si>
    <t>СТАНДАРТНЫЕ ДВЕРИ ДЛЯ САУН "ALDO" (ДС), коробка из лиственных пород</t>
  </si>
  <si>
    <t>ДВЕРИ ДЛЯ САУН "ALDO" С ФОТОПЕЧАТЬЮ (ДСП), коробка из лиственных пород с порогом и тремя петлями</t>
  </si>
  <si>
    <t>ДВЕРИ ДЛЯ САУН "ALDO" С ФЬЮЗИНГОМ (ДСФ), коробка из лиственных пород с порогом и тремя петлями</t>
  </si>
  <si>
    <t>ДВЕРИ ДЛЯ САУН "ALDO" (ДС), коробка из лиственных пород                                                                             С ПОРОГОМ И ТРЕМЯ ПЕТЛЯМИ:</t>
  </si>
  <si>
    <t>ДВЕРИ ДЛЯ БАНЬ И САУН ИЗ МАССИВА ДУБА</t>
  </si>
  <si>
    <t>790 x 1790</t>
  </si>
  <si>
    <t>800 x 1800</t>
  </si>
  <si>
    <t>Дверь для парной "ВИНТАЖ" (дуб под маслом)</t>
  </si>
  <si>
    <t xml:space="preserve">Дверь для парной "Классик" (комбинир. ДУБ/ОСИНА) </t>
  </si>
  <si>
    <t>ОКНА ДЛЯ БАНЬ И САУН ИЗ МАССИВА ДУБА</t>
  </si>
  <si>
    <t>300 x 400</t>
  </si>
  <si>
    <t>400 x 400</t>
  </si>
  <si>
    <t>400 x 600</t>
  </si>
  <si>
    <t>500 x 500</t>
  </si>
  <si>
    <t>290 x 390</t>
  </si>
  <si>
    <t>Стоимость окна, руб</t>
  </si>
  <si>
    <t>390 x 390</t>
  </si>
  <si>
    <t>390 x 590</t>
  </si>
  <si>
    <t>490 x 490</t>
  </si>
  <si>
    <t>ОКНО Дуб стеклопакет  (стекло: Прозрачное)</t>
  </si>
  <si>
    <t>ОКНО Дуб стеклопакет  (фьюзинг)</t>
  </si>
  <si>
    <t>ДСП Водный мир, Поленница, Релакс, Спа, Дровница, Амбар</t>
  </si>
  <si>
    <r>
      <rPr>
        <b/>
        <sz val="22"/>
        <rFont val="Times New Roman"/>
        <family val="1"/>
        <charset val="204"/>
      </rPr>
      <t>4000</t>
    </r>
    <r>
      <rPr>
        <b/>
        <sz val="18"/>
        <rFont val="Times New Roman"/>
        <family val="1"/>
        <charset val="204"/>
      </rPr>
      <t xml:space="preserve"> руб</t>
    </r>
  </si>
  <si>
    <t>Фото</t>
  </si>
  <si>
    <t>Лавка (800*400*445 мм)</t>
  </si>
  <si>
    <t>Лавка  (1200*400*445 мм)</t>
  </si>
  <si>
    <t>Лавка  (1500*400*445 мм)</t>
  </si>
  <si>
    <t>Лавка (800*400*500 мм) простая</t>
  </si>
  <si>
    <t>Лавка (1200*400*500 мм) простая</t>
  </si>
  <si>
    <t>Лавка (1500*400*500 мм) простая</t>
  </si>
  <si>
    <t>Лавка (800*400*445 мм) со спинкой</t>
  </si>
  <si>
    <t>Лавка  (1200*400*445 мм) со спинкой</t>
  </si>
  <si>
    <t>Лавка  (1500*400*445 мм) со спинкой</t>
  </si>
  <si>
    <t>Лавка  (800*400*500 мм) со спинкой простая</t>
  </si>
  <si>
    <t>Лавка  (1200*400*500 мм) со спинкой простая</t>
  </si>
  <si>
    <t>Лавка  (1500*400*500 мм) со спинкой простая</t>
  </si>
  <si>
    <t>Лавка (800*400*445 мм) с резьбой</t>
  </si>
  <si>
    <t>Лавка  (1200*400*445 мм) с резьбой</t>
  </si>
  <si>
    <t>Лавка  (1500*400*445 мм) с резьбой</t>
  </si>
  <si>
    <t>Лавка (800*400*445 мм) со спинкой (резьба)</t>
  </si>
  <si>
    <t>Лавка  (1200*400*445 мм) со спинкой (резьба)</t>
  </si>
  <si>
    <t>Лавка  (1500*400*445 мм) со спинкой (резьба)</t>
  </si>
  <si>
    <t>Стол (800*600*760 мм)</t>
  </si>
  <si>
    <t>Стол (1200*600*760 мм)</t>
  </si>
  <si>
    <t>Стол (1500*600*760 мм)</t>
  </si>
  <si>
    <t>Стол (800*600*760 мм) с резьбой</t>
  </si>
  <si>
    <t>Стол (1200*600*760 мм) с резьбой</t>
  </si>
  <si>
    <t>Стол (1500*600*760 мм) с резьбой</t>
  </si>
  <si>
    <t>Табурет банный  (400*400*430 мм)</t>
  </si>
  <si>
    <t>Стул банный</t>
  </si>
  <si>
    <t xml:space="preserve">Трапик (800*600*40 мм) </t>
  </si>
  <si>
    <t>Трапик (1200*600*40 ммм)</t>
  </si>
  <si>
    <t>Трапик  (1500*600*40 мм)</t>
  </si>
  <si>
    <t>Банные аксессуары</t>
  </si>
  <si>
    <t>Стоимость,  руб.</t>
  </si>
  <si>
    <t>Родингит (обвалованный) 20 кг</t>
  </si>
  <si>
    <t xml:space="preserve">Европол (сосна)                                                                                                                </t>
  </si>
  <si>
    <t>2,0…4,0м</t>
  </si>
  <si>
    <t>2,13; 2,44; 2,74...м</t>
  </si>
  <si>
    <t xml:space="preserve">Евровагонка        (канадский кедр) 80х11                                                                                                      </t>
  </si>
  <si>
    <t xml:space="preserve">Евровагонка (абаш)      95х12                                                                                                      </t>
  </si>
  <si>
    <t>от 1,8м</t>
  </si>
  <si>
    <t>Полок (канадский кедр)  90х26</t>
  </si>
  <si>
    <t xml:space="preserve">Евровагонка (сосна)      88х12,5                                                                                                       </t>
  </si>
  <si>
    <t>Мебель банная из кедра.</t>
  </si>
  <si>
    <t>Подголовник липа "пружинный", анатомический М-5</t>
  </si>
  <si>
    <t>Абажур простой, угловой МУ-2</t>
  </si>
  <si>
    <t>Абажур настенный, веерный МФ-1</t>
  </si>
  <si>
    <t>Абажур настенный, М-3</t>
  </si>
  <si>
    <t>Абажур настенный, фигурный МФ-2</t>
  </si>
  <si>
    <t>Обливное устройство для бани/сауны из лиственницы 25 лит.</t>
  </si>
  <si>
    <t>Обливное устройство для бани/сауны из лиственницы морёной 25 лит.</t>
  </si>
  <si>
    <t>Обливное устройство для бани/сауны из дуба морёного 25 лит.</t>
  </si>
  <si>
    <t>Обливное устройство для бани/сауны из лиственницы, малое 12 лит.</t>
  </si>
  <si>
    <t>Обливное устройство для бани/сауны из лиственницы морёной, малое 12 лит.</t>
  </si>
  <si>
    <t>Обливное устройство для бани/сауны из дуба морёного, малое 12 лит.</t>
  </si>
  <si>
    <t>Плита огнезащитная LTM 9х1200х610</t>
  </si>
  <si>
    <t>Канистра:      12 кг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</si>
</sst>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#,##0&quot;р.&quot;"/>
  </numFmts>
  <fonts count="84">
    <font>
      <sz val="11"/>
      <color theme="1"/>
      <name val="Calibri"/>
      <family val="2"/>
      <charset val="204"/>
      <scheme val="minor"/>
    </font>
    <font>
      <sz val="10"/>
      <name val="Helv"/>
      <charset val="204"/>
    </font>
    <font>
      <b/>
      <sz val="10"/>
      <name val="Arial Cyr"/>
      <charset val="204"/>
    </font>
    <font>
      <b/>
      <u/>
      <sz val="10"/>
      <name val="Arial Cyr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name val="Arial Cyr"/>
      <charset val="204"/>
    </font>
    <font>
      <b/>
      <sz val="14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name val="Helv"/>
      <charset val="204"/>
    </font>
    <font>
      <b/>
      <sz val="11"/>
      <name val="Arial Cyr"/>
      <charset val="204"/>
    </font>
    <font>
      <b/>
      <sz val="13.5"/>
      <name val="Times New Roman"/>
      <family val="1"/>
      <charset val="204"/>
    </font>
    <font>
      <sz val="13.5"/>
      <color theme="1"/>
      <name val="Times New Roman"/>
      <family val="1"/>
      <charset val="204"/>
    </font>
    <font>
      <sz val="10"/>
      <name val="Arial"/>
      <family val="2"/>
      <charset val="204"/>
    </font>
    <font>
      <b/>
      <sz val="26"/>
      <color rgb="FFC00000"/>
      <name val="Times New Roman"/>
      <family val="1"/>
      <charset val="204"/>
    </font>
    <font>
      <b/>
      <i/>
      <sz val="12"/>
      <color rgb="FF0000FF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b/>
      <sz val="18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1"/>
      <name val="Arial"/>
      <family val="2"/>
      <charset val="204"/>
    </font>
    <font>
      <sz val="16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u/>
      <sz val="10"/>
      <color theme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3"/>
      <color theme="1"/>
      <name val="Calibri"/>
      <family val="2"/>
      <charset val="204"/>
      <scheme val="minor"/>
    </font>
    <font>
      <sz val="9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sz val="20"/>
      <color theme="1"/>
      <name val="Times New Roman"/>
      <family val="1"/>
      <charset val="204"/>
    </font>
    <font>
      <b/>
      <u/>
      <sz val="8"/>
      <color theme="1"/>
      <name val="Arial"/>
      <family val="2"/>
      <charset val="204"/>
    </font>
    <font>
      <b/>
      <sz val="24"/>
      <color theme="1"/>
      <name val="Times New Roman"/>
      <family val="1"/>
      <charset val="204"/>
    </font>
    <font>
      <b/>
      <u/>
      <sz val="20"/>
      <color rgb="FFFF0000"/>
      <name val="Times New Roman"/>
      <family val="1"/>
      <charset val="204"/>
    </font>
    <font>
      <b/>
      <sz val="15.5"/>
      <name val="Times New Roman"/>
      <family val="1"/>
      <charset val="204"/>
    </font>
    <font>
      <b/>
      <sz val="22"/>
      <name val="Times New Roman"/>
      <family val="1"/>
      <charset val="204"/>
    </font>
    <font>
      <b/>
      <u/>
      <sz val="22"/>
      <color rgb="FFFF0000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b/>
      <sz val="22"/>
      <color rgb="FFC00000"/>
      <name val="Times New Roman"/>
      <family val="1"/>
      <charset val="204"/>
    </font>
    <font>
      <b/>
      <sz val="10"/>
      <color indexed="12"/>
      <name val="Arial Cyr"/>
      <family val="2"/>
      <charset val="204"/>
    </font>
    <font>
      <b/>
      <sz val="10"/>
      <name val="Arial Cyr"/>
      <family val="2"/>
      <charset val="204"/>
    </font>
    <font>
      <b/>
      <sz val="10"/>
      <color indexed="16"/>
      <name val="Arial Cyr"/>
      <family val="2"/>
      <charset val="204"/>
    </font>
    <font>
      <sz val="10"/>
      <name val="Helv"/>
    </font>
    <font>
      <b/>
      <sz val="10"/>
      <color indexed="10"/>
      <name val="Arial Cyr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3"/>
      <color theme="3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/>
    <xf numFmtId="0" fontId="81" fillId="0" borderId="58" applyNumberFormat="0" applyFill="0" applyAlignment="0" applyProtection="0"/>
  </cellStyleXfs>
  <cellXfs count="671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3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2" fillId="0" borderId="9" xfId="0" applyFont="1" applyBorder="1" applyAlignment="1">
      <alignment vertical="center" wrapText="1"/>
    </xf>
    <xf numFmtId="0" fontId="1" fillId="0" borderId="0" xfId="0" applyFont="1" applyBorder="1"/>
    <xf numFmtId="0" fontId="1" fillId="0" borderId="1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" fillId="0" borderId="3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1" fontId="2" fillId="0" borderId="0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1" fillId="0" borderId="4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1" fontId="11" fillId="3" borderId="20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vertical="center"/>
    </xf>
    <xf numFmtId="0" fontId="1" fillId="0" borderId="6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1" fontId="11" fillId="3" borderId="18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0" fontId="1" fillId="0" borderId="8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1" fontId="11" fillId="3" borderId="19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vertical="center"/>
    </xf>
    <xf numFmtId="0" fontId="1" fillId="0" borderId="10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1" fontId="11" fillId="3" borderId="16" xfId="0" applyNumberFormat="1" applyFont="1" applyFill="1" applyBorder="1" applyAlignment="1">
      <alignment horizontal="center" vertical="center"/>
    </xf>
    <xf numFmtId="1" fontId="11" fillId="3" borderId="17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vertical="center" wrapText="1"/>
    </xf>
    <xf numFmtId="0" fontId="14" fillId="0" borderId="0" xfId="1"/>
    <xf numFmtId="0" fontId="14" fillId="0" borderId="0" xfId="1" applyFill="1" applyBorder="1"/>
    <xf numFmtId="0" fontId="19" fillId="0" borderId="0" xfId="1" applyFont="1"/>
    <xf numFmtId="0" fontId="17" fillId="4" borderId="29" xfId="1" applyFont="1" applyFill="1" applyBorder="1" applyAlignment="1">
      <alignment horizontal="center" vertical="center" wrapText="1"/>
    </xf>
    <xf numFmtId="0" fontId="17" fillId="4" borderId="0" xfId="1" applyFont="1" applyFill="1" applyBorder="1" applyAlignment="1">
      <alignment horizontal="center" vertical="center" wrapText="1"/>
    </xf>
    <xf numFmtId="0" fontId="17" fillId="4" borderId="30" xfId="1" applyFont="1" applyFill="1" applyBorder="1" applyAlignment="1">
      <alignment horizontal="center" vertical="center" wrapText="1"/>
    </xf>
    <xf numFmtId="0" fontId="7" fillId="0" borderId="12" xfId="1" applyFont="1" applyFill="1" applyBorder="1" applyAlignment="1">
      <alignment horizontal="center" vertical="center" wrapText="1"/>
    </xf>
    <xf numFmtId="0" fontId="14" fillId="0" borderId="0" xfId="1" applyBorder="1"/>
    <xf numFmtId="0" fontId="26" fillId="0" borderId="11" xfId="1" applyFont="1" applyFill="1" applyBorder="1" applyAlignment="1">
      <alignment horizontal="center" vertical="center"/>
    </xf>
    <xf numFmtId="0" fontId="14" fillId="0" borderId="31" xfId="1" applyFill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Fill="1"/>
    <xf numFmtId="0" fontId="9" fillId="0" borderId="2" xfId="0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49" fontId="42" fillId="0" borderId="0" xfId="0" applyNumberFormat="1" applyFont="1" applyAlignment="1">
      <alignment vertical="center"/>
    </xf>
    <xf numFmtId="0" fontId="40" fillId="0" borderId="0" xfId="0" applyFont="1" applyAlignment="1">
      <alignment vertical="center"/>
    </xf>
    <xf numFmtId="0" fontId="36" fillId="0" borderId="0" xfId="0" applyFont="1" applyAlignment="1">
      <alignment vertical="center"/>
    </xf>
    <xf numFmtId="0" fontId="0" fillId="0" borderId="0" xfId="0" applyFill="1"/>
    <xf numFmtId="0" fontId="40" fillId="0" borderId="0" xfId="0" applyFont="1"/>
    <xf numFmtId="0" fontId="46" fillId="0" borderId="0" xfId="2" applyFont="1" applyAlignment="1" applyProtection="1"/>
    <xf numFmtId="0" fontId="47" fillId="0" borderId="0" xfId="0" applyFont="1"/>
    <xf numFmtId="0" fontId="52" fillId="0" borderId="0" xfId="0" applyFont="1" applyAlignment="1">
      <alignment horizontal="left"/>
    </xf>
    <xf numFmtId="0" fontId="53" fillId="4" borderId="12" xfId="0" applyFont="1" applyFill="1" applyBorder="1" applyAlignment="1">
      <alignment horizontal="center" vertical="center"/>
    </xf>
    <xf numFmtId="49" fontId="53" fillId="4" borderId="12" xfId="0" applyNumberFormat="1" applyFont="1" applyFill="1" applyBorder="1" applyAlignment="1">
      <alignment horizontal="center" vertical="center"/>
    </xf>
    <xf numFmtId="49" fontId="53" fillId="4" borderId="2" xfId="0" applyNumberFormat="1" applyFont="1" applyFill="1" applyBorder="1" applyAlignment="1">
      <alignment horizontal="center" vertical="center"/>
    </xf>
    <xf numFmtId="0" fontId="53" fillId="4" borderId="12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left" vertical="center"/>
    </xf>
    <xf numFmtId="49" fontId="28" fillId="0" borderId="4" xfId="0" applyNumberFormat="1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left" vertical="center"/>
    </xf>
    <xf numFmtId="49" fontId="28" fillId="0" borderId="8" xfId="0" applyNumberFormat="1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left" vertical="center"/>
    </xf>
    <xf numFmtId="49" fontId="28" fillId="0" borderId="6" xfId="0" applyNumberFormat="1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left" vertical="center"/>
    </xf>
    <xf numFmtId="49" fontId="28" fillId="0" borderId="10" xfId="0" applyNumberFormat="1" applyFont="1" applyFill="1" applyBorder="1" applyAlignment="1">
      <alignment horizontal="center" vertical="center"/>
    </xf>
    <xf numFmtId="0" fontId="28" fillId="0" borderId="48" xfId="0" applyFont="1" applyFill="1" applyBorder="1" applyAlignment="1">
      <alignment horizontal="left" vertical="center"/>
    </xf>
    <xf numFmtId="49" fontId="28" fillId="0" borderId="49" xfId="0" applyNumberFormat="1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49" fontId="28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56" fillId="0" borderId="0" xfId="0" applyFont="1" applyAlignment="1">
      <alignment vertical="center"/>
    </xf>
    <xf numFmtId="0" fontId="50" fillId="0" borderId="20" xfId="0" applyFont="1" applyFill="1" applyBorder="1" applyAlignment="1">
      <alignment horizontal="left" vertical="center"/>
    </xf>
    <xf numFmtId="2" fontId="53" fillId="0" borderId="38" xfId="0" applyNumberFormat="1" applyFont="1" applyFill="1" applyBorder="1" applyAlignment="1">
      <alignment horizontal="center" vertical="center"/>
    </xf>
    <xf numFmtId="0" fontId="50" fillId="0" borderId="24" xfId="0" applyFont="1" applyFill="1" applyBorder="1" applyAlignment="1">
      <alignment horizontal="left" vertical="center"/>
    </xf>
    <xf numFmtId="2" fontId="53" fillId="0" borderId="40" xfId="0" applyNumberFormat="1" applyFont="1" applyFill="1" applyBorder="1" applyAlignment="1">
      <alignment horizontal="center" vertical="center"/>
    </xf>
    <xf numFmtId="0" fontId="50" fillId="0" borderId="17" xfId="0" applyFont="1" applyFill="1" applyBorder="1" applyAlignment="1">
      <alignment horizontal="left" vertical="center"/>
    </xf>
    <xf numFmtId="0" fontId="50" fillId="0" borderId="37" xfId="0" applyFont="1" applyFill="1" applyBorder="1" applyAlignment="1">
      <alignment horizontal="left" vertical="center"/>
    </xf>
    <xf numFmtId="2" fontId="53" fillId="0" borderId="20" xfId="0" applyNumberFormat="1" applyFont="1" applyFill="1" applyBorder="1" applyAlignment="1">
      <alignment horizontal="center" vertical="center"/>
    </xf>
    <xf numFmtId="0" fontId="50" fillId="0" borderId="39" xfId="0" applyFont="1" applyFill="1" applyBorder="1" applyAlignment="1">
      <alignment horizontal="left" vertical="center"/>
    </xf>
    <xf numFmtId="2" fontId="53" fillId="0" borderId="24" xfId="0" applyNumberFormat="1" applyFont="1" applyFill="1" applyBorder="1" applyAlignment="1">
      <alignment horizontal="center" vertical="center"/>
    </xf>
    <xf numFmtId="2" fontId="53" fillId="0" borderId="17" xfId="0" applyNumberFormat="1" applyFont="1" applyFill="1" applyBorder="1" applyAlignment="1">
      <alignment horizontal="center" vertical="center"/>
    </xf>
    <xf numFmtId="0" fontId="53" fillId="0" borderId="16" xfId="0" applyFont="1" applyBorder="1" applyAlignment="1">
      <alignment horizontal="center" vertical="center" wrapText="1"/>
    </xf>
    <xf numFmtId="0" fontId="50" fillId="0" borderId="41" xfId="0" applyFont="1" applyFill="1" applyBorder="1" applyAlignment="1">
      <alignment horizontal="left" vertical="center"/>
    </xf>
    <xf numFmtId="0" fontId="53" fillId="0" borderId="12" xfId="0" applyFont="1" applyBorder="1" applyAlignment="1">
      <alignment horizontal="center" vertical="center"/>
    </xf>
    <xf numFmtId="0" fontId="50" fillId="0" borderId="12" xfId="0" applyFont="1" applyFill="1" applyBorder="1" applyAlignment="1">
      <alignment horizontal="left" vertical="center"/>
    </xf>
    <xf numFmtId="2" fontId="53" fillId="0" borderId="12" xfId="0" applyNumberFormat="1" applyFont="1" applyFill="1" applyBorder="1" applyAlignment="1">
      <alignment horizontal="center" vertical="center"/>
    </xf>
    <xf numFmtId="0" fontId="41" fillId="0" borderId="0" xfId="0" applyFont="1"/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9" fillId="4" borderId="2" xfId="0" applyFont="1" applyFill="1" applyBorder="1" applyAlignment="1">
      <alignment horizontal="center" vertical="top" wrapText="1"/>
    </xf>
    <xf numFmtId="0" fontId="9" fillId="4" borderId="12" xfId="0" applyFont="1" applyFill="1" applyBorder="1" applyAlignment="1">
      <alignment horizontal="center" vertical="top" wrapText="1"/>
    </xf>
    <xf numFmtId="0" fontId="9" fillId="4" borderId="27" xfId="0" applyFont="1" applyFill="1" applyBorder="1" applyAlignment="1">
      <alignment horizontal="center" vertical="top"/>
    </xf>
    <xf numFmtId="0" fontId="9" fillId="4" borderId="16" xfId="0" applyFont="1" applyFill="1" applyBorder="1" applyAlignment="1">
      <alignment horizontal="center" vertical="top"/>
    </xf>
    <xf numFmtId="0" fontId="59" fillId="0" borderId="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41" fillId="0" borderId="23" xfId="0" applyNumberFormat="1" applyFont="1" applyFill="1" applyBorder="1" applyAlignment="1">
      <alignment horizontal="center" vertical="center"/>
    </xf>
    <xf numFmtId="2" fontId="48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center" vertical="center" wrapText="1"/>
    </xf>
    <xf numFmtId="0" fontId="41" fillId="0" borderId="16" xfId="0" applyFont="1" applyFill="1" applyBorder="1" applyAlignment="1">
      <alignment horizontal="center" vertical="center" wrapText="1"/>
    </xf>
    <xf numFmtId="2" fontId="41" fillId="0" borderId="27" xfId="0" applyNumberFormat="1" applyFont="1" applyFill="1" applyBorder="1" applyAlignment="1">
      <alignment horizontal="center" vertical="center"/>
    </xf>
    <xf numFmtId="2" fontId="48" fillId="0" borderId="16" xfId="0" applyNumberFormat="1" applyFont="1" applyFill="1" applyBorder="1" applyAlignment="1">
      <alignment horizontal="center" vertical="center"/>
    </xf>
    <xf numFmtId="0" fontId="41" fillId="0" borderId="16" xfId="0" applyFont="1" applyFill="1" applyBorder="1" applyAlignment="1">
      <alignment horizontal="center" vertical="center"/>
    </xf>
    <xf numFmtId="2" fontId="48" fillId="0" borderId="27" xfId="0" applyNumberFormat="1" applyFont="1" applyFill="1" applyBorder="1" applyAlignment="1">
      <alignment horizontal="center" vertical="center"/>
    </xf>
    <xf numFmtId="0" fontId="41" fillId="0" borderId="37" xfId="0" applyFont="1" applyFill="1" applyBorder="1" applyAlignment="1">
      <alignment horizontal="center" vertical="center"/>
    </xf>
    <xf numFmtId="2" fontId="48" fillId="0" borderId="20" xfId="0" applyNumberFormat="1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center" vertical="center" wrapText="1"/>
    </xf>
    <xf numFmtId="2" fontId="48" fillId="0" borderId="24" xfId="0" applyNumberFormat="1" applyFont="1" applyFill="1" applyBorder="1" applyAlignment="1">
      <alignment horizontal="center" vertical="center"/>
    </xf>
    <xf numFmtId="0" fontId="41" fillId="0" borderId="41" xfId="0" applyFont="1" applyFill="1" applyBorder="1" applyAlignment="1">
      <alignment horizontal="center" vertical="center" wrapText="1"/>
    </xf>
    <xf numFmtId="2" fontId="48" fillId="0" borderId="17" xfId="0" applyNumberFormat="1" applyFont="1" applyFill="1" applyBorder="1" applyAlignment="1">
      <alignment horizontal="center" vertical="center"/>
    </xf>
    <xf numFmtId="0" fontId="9" fillId="4" borderId="25" xfId="0" applyFont="1" applyFill="1" applyBorder="1" applyAlignment="1">
      <alignment vertical="center" wrapText="1"/>
    </xf>
    <xf numFmtId="0" fontId="48" fillId="0" borderId="12" xfId="0" applyNumberFormat="1" applyFont="1" applyFill="1" applyBorder="1" applyAlignment="1">
      <alignment horizontal="center" vertical="center" wrapText="1"/>
    </xf>
    <xf numFmtId="0" fontId="48" fillId="0" borderId="12" xfId="0" applyFont="1" applyFill="1" applyBorder="1" applyAlignment="1">
      <alignment horizontal="center" vertical="center" wrapText="1"/>
    </xf>
    <xf numFmtId="2" fontId="41" fillId="0" borderId="12" xfId="0" applyNumberFormat="1" applyFont="1" applyFill="1" applyBorder="1" applyAlignment="1">
      <alignment horizontal="center" vertical="center"/>
    </xf>
    <xf numFmtId="0" fontId="64" fillId="0" borderId="12" xfId="0" applyFont="1" applyFill="1" applyBorder="1" applyAlignment="1">
      <alignment horizontal="center" vertical="center" wrapText="1"/>
    </xf>
    <xf numFmtId="0" fontId="52" fillId="0" borderId="0" xfId="0" applyFont="1"/>
    <xf numFmtId="0" fontId="28" fillId="0" borderId="0" xfId="0" applyFont="1" applyAlignment="1">
      <alignment horizontal="center" vertical="center"/>
    </xf>
    <xf numFmtId="0" fontId="56" fillId="0" borderId="0" xfId="0" applyFont="1"/>
    <xf numFmtId="0" fontId="5" fillId="4" borderId="12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/>
    </xf>
    <xf numFmtId="0" fontId="5" fillId="0" borderId="12" xfId="0" applyNumberFormat="1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2" fontId="4" fillId="0" borderId="12" xfId="0" applyNumberFormat="1" applyFont="1" applyFill="1" applyBorder="1" applyAlignment="1">
      <alignment horizontal="center" vertical="center"/>
    </xf>
    <xf numFmtId="2" fontId="44" fillId="0" borderId="12" xfId="0" applyNumberFormat="1" applyFont="1" applyFill="1" applyBorder="1" applyAlignment="1">
      <alignment horizontal="center" vertical="center"/>
    </xf>
    <xf numFmtId="0" fontId="5" fillId="0" borderId="16" xfId="0" applyNumberFormat="1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vertical="center" wrapText="1"/>
    </xf>
    <xf numFmtId="2" fontId="4" fillId="0" borderId="16" xfId="0" applyNumberFormat="1" applyFont="1" applyFill="1" applyBorder="1" applyAlignment="1">
      <alignment horizontal="center" vertical="center"/>
    </xf>
    <xf numFmtId="2" fontId="44" fillId="0" borderId="16" xfId="0" applyNumberFormat="1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 wrapText="1"/>
    </xf>
    <xf numFmtId="0" fontId="5" fillId="0" borderId="36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2" fontId="4" fillId="0" borderId="36" xfId="0" applyNumberFormat="1" applyFont="1" applyFill="1" applyBorder="1" applyAlignment="1">
      <alignment horizontal="center" vertical="center"/>
    </xf>
    <xf numFmtId="2" fontId="44" fillId="0" borderId="36" xfId="0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 wrapText="1"/>
    </xf>
    <xf numFmtId="0" fontId="44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2" fontId="4" fillId="0" borderId="23" xfId="0" applyNumberFormat="1" applyFont="1" applyBorder="1" applyAlignment="1">
      <alignment horizontal="center" vertical="center"/>
    </xf>
    <xf numFmtId="0" fontId="33" fillId="4" borderId="12" xfId="0" applyFont="1" applyFill="1" applyBorder="1" applyAlignment="1">
      <alignment horizontal="center" vertical="top"/>
    </xf>
    <xf numFmtId="0" fontId="33" fillId="4" borderId="12" xfId="0" applyFont="1" applyFill="1" applyBorder="1" applyAlignment="1">
      <alignment horizontal="center" vertical="top" wrapText="1"/>
    </xf>
    <xf numFmtId="0" fontId="67" fillId="0" borderId="0" xfId="0" applyFont="1" applyBorder="1" applyAlignment="1">
      <alignment horizontal="left"/>
    </xf>
    <xf numFmtId="0" fontId="4" fillId="0" borderId="37" xfId="0" applyFont="1" applyFill="1" applyBorder="1" applyAlignment="1"/>
    <xf numFmtId="2" fontId="44" fillId="0" borderId="20" xfId="0" applyNumberFormat="1" applyFont="1" applyBorder="1" applyAlignment="1">
      <alignment horizontal="center" vertical="center"/>
    </xf>
    <xf numFmtId="0" fontId="4" fillId="0" borderId="39" xfId="0" applyFont="1" applyFill="1" applyBorder="1" applyAlignment="1"/>
    <xf numFmtId="2" fontId="44" fillId="0" borderId="24" xfId="0" applyNumberFormat="1" applyFont="1" applyBorder="1" applyAlignment="1">
      <alignment horizontal="center" vertical="center"/>
    </xf>
    <xf numFmtId="0" fontId="4" fillId="0" borderId="41" xfId="0" applyFont="1" applyFill="1" applyBorder="1" applyAlignment="1"/>
    <xf numFmtId="2" fontId="44" fillId="0" borderId="17" xfId="0" applyNumberFormat="1" applyFont="1" applyBorder="1" applyAlignment="1">
      <alignment horizontal="center" vertical="center"/>
    </xf>
    <xf numFmtId="0" fontId="4" fillId="0" borderId="37" xfId="0" applyFont="1" applyFill="1" applyBorder="1" applyAlignment="1">
      <alignment horizontal="left" vertical="center"/>
    </xf>
    <xf numFmtId="2" fontId="44" fillId="0" borderId="20" xfId="0" applyNumberFormat="1" applyFont="1" applyFill="1" applyBorder="1" applyAlignment="1">
      <alignment horizontal="center" vertical="center"/>
    </xf>
    <xf numFmtId="0" fontId="4" fillId="0" borderId="39" xfId="0" applyFont="1" applyFill="1" applyBorder="1" applyAlignment="1">
      <alignment horizontal="left" vertical="center"/>
    </xf>
    <xf numFmtId="2" fontId="44" fillId="0" borderId="24" xfId="0" applyNumberFormat="1" applyFont="1" applyFill="1" applyBorder="1" applyAlignment="1">
      <alignment horizontal="center" vertical="center"/>
    </xf>
    <xf numFmtId="0" fontId="4" fillId="0" borderId="50" xfId="0" applyFont="1" applyFill="1" applyBorder="1" applyAlignment="1"/>
    <xf numFmtId="2" fontId="44" fillId="0" borderId="51" xfId="0" applyNumberFormat="1" applyFont="1" applyBorder="1" applyAlignment="1">
      <alignment horizontal="center" vertical="center"/>
    </xf>
    <xf numFmtId="0" fontId="5" fillId="5" borderId="12" xfId="0" applyFont="1" applyFill="1" applyBorder="1" applyAlignment="1">
      <alignment horizontal="center" vertical="center"/>
    </xf>
    <xf numFmtId="49" fontId="5" fillId="5" borderId="12" xfId="0" applyNumberFormat="1" applyFont="1" applyFill="1" applyBorder="1" applyAlignment="1">
      <alignment horizontal="center" vertical="center"/>
    </xf>
    <xf numFmtId="2" fontId="0" fillId="0" borderId="13" xfId="0" applyNumberFormat="1" applyFont="1" applyFill="1" applyBorder="1" applyAlignment="1">
      <alignment horizontal="center" vertical="center"/>
    </xf>
    <xf numFmtId="2" fontId="0" fillId="0" borderId="14" xfId="0" applyNumberFormat="1" applyFont="1" applyFill="1" applyBorder="1" applyAlignment="1">
      <alignment horizontal="center" vertical="center"/>
    </xf>
    <xf numFmtId="2" fontId="55" fillId="0" borderId="20" xfId="0" applyNumberFormat="1" applyFont="1" applyFill="1" applyBorder="1" applyAlignment="1">
      <alignment horizontal="center" vertical="center"/>
    </xf>
    <xf numFmtId="2" fontId="55" fillId="0" borderId="17" xfId="0" applyNumberFormat="1" applyFont="1" applyFill="1" applyBorder="1" applyAlignment="1">
      <alignment horizontal="center" vertical="center"/>
    </xf>
    <xf numFmtId="2" fontId="0" fillId="0" borderId="22" xfId="0" applyNumberFormat="1" applyFont="1" applyFill="1" applyBorder="1" applyAlignment="1">
      <alignment horizontal="center" vertical="center"/>
    </xf>
    <xf numFmtId="2" fontId="55" fillId="0" borderId="24" xfId="0" applyNumberFormat="1" applyFont="1" applyFill="1" applyBorder="1" applyAlignment="1">
      <alignment horizontal="center" vertical="center"/>
    </xf>
    <xf numFmtId="2" fontId="0" fillId="0" borderId="15" xfId="0" applyNumberFormat="1" applyFont="1" applyFill="1" applyBorder="1" applyAlignment="1">
      <alignment horizontal="center" vertical="center"/>
    </xf>
    <xf numFmtId="2" fontId="55" fillId="0" borderId="18" xfId="0" applyNumberFormat="1" applyFont="1" applyFill="1" applyBorder="1" applyAlignment="1">
      <alignment horizontal="center" vertical="center"/>
    </xf>
    <xf numFmtId="2" fontId="0" fillId="0" borderId="55" xfId="0" applyNumberFormat="1" applyFont="1" applyFill="1" applyBorder="1" applyAlignment="1">
      <alignment horizontal="center" vertical="center"/>
    </xf>
    <xf numFmtId="2" fontId="55" fillId="0" borderId="51" xfId="0" applyNumberFormat="1" applyFont="1" applyFill="1" applyBorder="1" applyAlignment="1">
      <alignment horizontal="center" vertical="center"/>
    </xf>
    <xf numFmtId="0" fontId="75" fillId="0" borderId="0" xfId="0" applyFont="1" applyAlignment="1">
      <alignment horizontal="left" vertical="center"/>
    </xf>
    <xf numFmtId="0" fontId="76" fillId="0" borderId="0" xfId="0" applyFont="1" applyAlignment="1">
      <alignment horizontal="right" vertical="center"/>
    </xf>
    <xf numFmtId="0" fontId="76" fillId="0" borderId="0" xfId="0" applyFont="1" applyAlignment="1">
      <alignment horizontal="center"/>
    </xf>
    <xf numFmtId="0" fontId="76" fillId="0" borderId="52" xfId="0" applyFont="1" applyBorder="1" applyAlignment="1">
      <alignment horizontal="center" vertical="center"/>
    </xf>
    <xf numFmtId="0" fontId="76" fillId="0" borderId="1" xfId="0" applyFont="1" applyBorder="1" applyAlignment="1">
      <alignment horizontal="center" vertical="center" wrapText="1"/>
    </xf>
    <xf numFmtId="0" fontId="77" fillId="0" borderId="53" xfId="0" applyFont="1" applyBorder="1" applyAlignment="1">
      <alignment horizontal="center" vertical="center" wrapText="1"/>
    </xf>
    <xf numFmtId="0" fontId="76" fillId="0" borderId="3" xfId="0" applyFont="1" applyBorder="1"/>
    <xf numFmtId="0" fontId="78" fillId="0" borderId="4" xfId="0" applyFont="1" applyBorder="1" applyAlignment="1">
      <alignment horizontal="center"/>
    </xf>
    <xf numFmtId="0" fontId="76" fillId="0" borderId="13" xfId="0" applyFont="1" applyBorder="1" applyAlignment="1">
      <alignment horizontal="center"/>
    </xf>
    <xf numFmtId="0" fontId="76" fillId="0" borderId="5" xfId="0" applyFont="1" applyBorder="1"/>
    <xf numFmtId="0" fontId="78" fillId="0" borderId="6" xfId="0" applyFont="1" applyBorder="1" applyAlignment="1">
      <alignment horizontal="center"/>
    </xf>
    <xf numFmtId="0" fontId="76" fillId="0" borderId="22" xfId="0" applyFont="1" applyBorder="1" applyAlignment="1">
      <alignment horizontal="center"/>
    </xf>
    <xf numFmtId="0" fontId="76" fillId="0" borderId="7" xfId="0" applyFont="1" applyBorder="1"/>
    <xf numFmtId="0" fontId="78" fillId="0" borderId="8" xfId="0" applyFont="1" applyBorder="1" applyAlignment="1">
      <alignment horizontal="center"/>
    </xf>
    <xf numFmtId="0" fontId="76" fillId="0" borderId="14" xfId="0" applyFont="1" applyBorder="1" applyAlignment="1">
      <alignment horizontal="center"/>
    </xf>
    <xf numFmtId="0" fontId="10" fillId="0" borderId="21" xfId="0" applyFont="1" applyBorder="1" applyAlignment="1">
      <alignment horizontal="left"/>
    </xf>
    <xf numFmtId="0" fontId="76" fillId="0" borderId="25" xfId="0" applyFont="1" applyBorder="1" applyAlignment="1">
      <alignment horizontal="center"/>
    </xf>
    <xf numFmtId="0" fontId="76" fillId="0" borderId="9" xfId="0" applyFont="1" applyBorder="1"/>
    <xf numFmtId="0" fontId="78" fillId="0" borderId="10" xfId="0" applyFont="1" applyBorder="1" applyAlignment="1">
      <alignment horizontal="center"/>
    </xf>
    <xf numFmtId="0" fontId="76" fillId="0" borderId="15" xfId="0" applyFont="1" applyBorder="1" applyAlignment="1">
      <alignment horizontal="center"/>
    </xf>
    <xf numFmtId="0" fontId="76" fillId="0" borderId="21" xfId="0" applyFont="1" applyBorder="1" applyAlignment="1">
      <alignment horizontal="center" vertical="center" wrapText="1"/>
    </xf>
    <xf numFmtId="0" fontId="76" fillId="0" borderId="12" xfId="0" applyFont="1" applyBorder="1" applyAlignment="1">
      <alignment horizontal="center" vertical="center" wrapText="1"/>
    </xf>
    <xf numFmtId="0" fontId="76" fillId="0" borderId="0" xfId="0" applyFont="1" applyBorder="1"/>
    <xf numFmtId="0" fontId="10" fillId="0" borderId="0" xfId="0" applyFont="1" applyBorder="1" applyAlignment="1">
      <alignment horizontal="left"/>
    </xf>
    <xf numFmtId="0" fontId="76" fillId="0" borderId="0" xfId="0" applyFont="1" applyBorder="1" applyAlignment="1">
      <alignment horizontal="center"/>
    </xf>
    <xf numFmtId="1" fontId="76" fillId="0" borderId="0" xfId="0" applyNumberFormat="1" applyFont="1" applyBorder="1" applyAlignment="1">
      <alignment horizontal="center"/>
    </xf>
    <xf numFmtId="1" fontId="77" fillId="0" borderId="0" xfId="0" applyNumberFormat="1" applyFont="1" applyBorder="1" applyAlignment="1">
      <alignment horizontal="center"/>
    </xf>
    <xf numFmtId="0" fontId="75" fillId="0" borderId="0" xfId="0" applyFont="1" applyAlignment="1">
      <alignment horizontal="left"/>
    </xf>
    <xf numFmtId="0" fontId="78" fillId="0" borderId="0" xfId="0" applyFont="1" applyAlignment="1">
      <alignment horizontal="center"/>
    </xf>
    <xf numFmtId="0" fontId="79" fillId="0" borderId="0" xfId="0" applyFont="1" applyAlignment="1">
      <alignment horizontal="center"/>
    </xf>
    <xf numFmtId="0" fontId="76" fillId="0" borderId="3" xfId="0" applyFont="1" applyBorder="1" applyAlignment="1">
      <alignment vertical="center" wrapText="1"/>
    </xf>
    <xf numFmtId="0" fontId="78" fillId="0" borderId="0" xfId="0" applyFont="1" applyBorder="1" applyAlignment="1">
      <alignment horizontal="center"/>
    </xf>
    <xf numFmtId="0" fontId="79" fillId="0" borderId="0" xfId="0" applyFont="1" applyBorder="1" applyAlignment="1">
      <alignment horizontal="center"/>
    </xf>
    <xf numFmtId="0" fontId="75" fillId="0" borderId="0" xfId="0" applyFont="1" applyAlignment="1"/>
    <xf numFmtId="0" fontId="76" fillId="0" borderId="7" xfId="0" applyFont="1" applyBorder="1" applyAlignment="1">
      <alignment vertical="center" wrapText="1"/>
    </xf>
    <xf numFmtId="1" fontId="76" fillId="2" borderId="20" xfId="0" applyNumberFormat="1" applyFont="1" applyFill="1" applyBorder="1" applyAlignment="1">
      <alignment horizontal="center"/>
    </xf>
    <xf numFmtId="1" fontId="2" fillId="2" borderId="18" xfId="0" applyNumberFormat="1" applyFont="1" applyFill="1" applyBorder="1" applyAlignment="1">
      <alignment horizontal="center"/>
    </xf>
    <xf numFmtId="1" fontId="76" fillId="2" borderId="18" xfId="0" applyNumberFormat="1" applyFont="1" applyFill="1" applyBorder="1" applyAlignment="1">
      <alignment horizontal="center"/>
    </xf>
    <xf numFmtId="1" fontId="76" fillId="2" borderId="19" xfId="0" applyNumberFormat="1" applyFont="1" applyFill="1" applyBorder="1" applyAlignment="1">
      <alignment horizontal="center"/>
    </xf>
    <xf numFmtId="1" fontId="77" fillId="2" borderId="33" xfId="0" applyNumberFormat="1" applyFont="1" applyFill="1" applyBorder="1" applyAlignment="1">
      <alignment horizontal="center"/>
    </xf>
    <xf numFmtId="1" fontId="77" fillId="2" borderId="56" xfId="0" applyNumberFormat="1" applyFont="1" applyFill="1" applyBorder="1" applyAlignment="1">
      <alignment horizontal="center"/>
    </xf>
    <xf numFmtId="1" fontId="77" fillId="2" borderId="57" xfId="0" applyNumberFormat="1" applyFont="1" applyFill="1" applyBorder="1" applyAlignment="1">
      <alignment horizontal="center"/>
    </xf>
    <xf numFmtId="0" fontId="76" fillId="0" borderId="52" xfId="0" applyFont="1" applyBorder="1" applyAlignment="1">
      <alignment vertical="center" wrapText="1"/>
    </xf>
    <xf numFmtId="0" fontId="10" fillId="0" borderId="53" xfId="0" applyFont="1" applyBorder="1" applyAlignment="1">
      <alignment horizontal="left"/>
    </xf>
    <xf numFmtId="0" fontId="10" fillId="0" borderId="21" xfId="0" applyFont="1" applyBorder="1" applyAlignment="1"/>
    <xf numFmtId="0" fontId="76" fillId="0" borderId="25" xfId="0" applyFont="1" applyBorder="1" applyAlignment="1"/>
    <xf numFmtId="0" fontId="1" fillId="0" borderId="46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0" fontId="1" fillId="0" borderId="54" xfId="0" applyFont="1" applyBorder="1" applyAlignment="1">
      <alignment horizontal="center" vertical="center"/>
    </xf>
    <xf numFmtId="0" fontId="2" fillId="0" borderId="20" xfId="0" applyFont="1" applyBorder="1" applyAlignment="1">
      <alignment vertical="center"/>
    </xf>
    <xf numFmtId="0" fontId="2" fillId="0" borderId="24" xfId="0" applyFont="1" applyBorder="1" applyAlignment="1">
      <alignment vertical="center"/>
    </xf>
    <xf numFmtId="0" fontId="2" fillId="0" borderId="17" xfId="0" applyFont="1" applyBorder="1" applyAlignment="1">
      <alignment vertical="center"/>
    </xf>
    <xf numFmtId="0" fontId="82" fillId="9" borderId="6" xfId="4" applyFont="1" applyFill="1" applyBorder="1" applyAlignment="1">
      <alignment horizontal="center" vertical="center" wrapText="1"/>
    </xf>
    <xf numFmtId="49" fontId="38" fillId="0" borderId="13" xfId="0" applyNumberFormat="1" applyFont="1" applyFill="1" applyBorder="1" applyAlignment="1">
      <alignment horizontal="center" vertical="center"/>
    </xf>
    <xf numFmtId="49" fontId="38" fillId="0" borderId="15" xfId="0" applyNumberFormat="1" applyFont="1" applyFill="1" applyBorder="1" applyAlignment="1">
      <alignment horizontal="center" vertical="center"/>
    </xf>
    <xf numFmtId="49" fontId="38" fillId="0" borderId="62" xfId="0" applyNumberFormat="1" applyFont="1" applyFill="1" applyBorder="1" applyAlignment="1">
      <alignment horizontal="center" vertical="center"/>
    </xf>
    <xf numFmtId="49" fontId="39" fillId="0" borderId="13" xfId="0" applyNumberFormat="1" applyFont="1" applyFill="1" applyBorder="1" applyAlignment="1">
      <alignment horizontal="center" vertical="center"/>
    </xf>
    <xf numFmtId="49" fontId="39" fillId="0" borderId="22" xfId="0" applyNumberFormat="1" applyFont="1" applyFill="1" applyBorder="1" applyAlignment="1">
      <alignment horizontal="center" vertical="center"/>
    </xf>
    <xf numFmtId="49" fontId="39" fillId="0" borderId="64" xfId="0" applyNumberFormat="1" applyFont="1" applyFill="1" applyBorder="1" applyAlignment="1">
      <alignment horizontal="center" vertical="center"/>
    </xf>
    <xf numFmtId="49" fontId="39" fillId="0" borderId="14" xfId="0" applyNumberFormat="1" applyFont="1" applyFill="1" applyBorder="1" applyAlignment="1">
      <alignment horizontal="center" vertical="center"/>
    </xf>
    <xf numFmtId="2" fontId="5" fillId="0" borderId="34" xfId="0" applyNumberFormat="1" applyFont="1" applyFill="1" applyBorder="1" applyAlignment="1">
      <alignment horizontal="center" vertical="center"/>
    </xf>
    <xf numFmtId="2" fontId="5" fillId="0" borderId="56" xfId="0" applyNumberFormat="1" applyFont="1" applyFill="1" applyBorder="1" applyAlignment="1">
      <alignment horizontal="center" vertical="center"/>
    </xf>
    <xf numFmtId="2" fontId="5" fillId="0" borderId="60" xfId="0" applyNumberFormat="1" applyFont="1" applyFill="1" applyBorder="1" applyAlignment="1">
      <alignment horizontal="center" vertical="center"/>
    </xf>
    <xf numFmtId="2" fontId="5" fillId="0" borderId="61" xfId="0" applyNumberFormat="1" applyFont="1" applyFill="1" applyBorder="1" applyAlignment="1">
      <alignment horizontal="center" vertical="center"/>
    </xf>
    <xf numFmtId="2" fontId="5" fillId="0" borderId="33" xfId="0" applyNumberFormat="1" applyFont="1" applyFill="1" applyBorder="1" applyAlignment="1">
      <alignment horizontal="center" vertical="center"/>
    </xf>
    <xf numFmtId="2" fontId="5" fillId="0" borderId="35" xfId="0" applyNumberFormat="1" applyFont="1" applyFill="1" applyBorder="1" applyAlignment="1">
      <alignment horizontal="center" vertical="center"/>
    </xf>
    <xf numFmtId="49" fontId="36" fillId="0" borderId="13" xfId="0" applyNumberFormat="1" applyFont="1" applyFill="1" applyBorder="1" applyAlignment="1">
      <alignment horizontal="center" vertical="center"/>
    </xf>
    <xf numFmtId="49" fontId="36" fillId="0" borderId="15" xfId="0" applyNumberFormat="1" applyFont="1" applyFill="1" applyBorder="1" applyAlignment="1">
      <alignment horizontal="center" vertical="center"/>
    </xf>
    <xf numFmtId="49" fontId="36" fillId="0" borderId="14" xfId="0" applyNumberFormat="1" applyFont="1" applyFill="1" applyBorder="1" applyAlignment="1">
      <alignment horizontal="center" vertical="center"/>
    </xf>
    <xf numFmtId="49" fontId="42" fillId="0" borderId="21" xfId="0" applyNumberFormat="1" applyFont="1" applyFill="1" applyBorder="1" applyAlignment="1">
      <alignment horizontal="center" vertical="center"/>
    </xf>
    <xf numFmtId="2" fontId="5" fillId="0" borderId="33" xfId="0" applyNumberFormat="1" applyFont="1" applyFill="1" applyBorder="1" applyAlignment="1">
      <alignment vertical="center"/>
    </xf>
    <xf numFmtId="2" fontId="5" fillId="0" borderId="35" xfId="0" applyNumberFormat="1" applyFont="1" applyFill="1" applyBorder="1" applyAlignment="1">
      <alignment vertical="center"/>
    </xf>
    <xf numFmtId="2" fontId="5" fillId="0" borderId="53" xfId="0" applyNumberFormat="1" applyFont="1" applyFill="1" applyBorder="1" applyAlignment="1">
      <alignment vertical="center"/>
    </xf>
    <xf numFmtId="0" fontId="14" fillId="0" borderId="11" xfId="1" applyFill="1" applyBorder="1" applyAlignment="1">
      <alignment horizontal="center" vertical="center"/>
    </xf>
    <xf numFmtId="0" fontId="14" fillId="0" borderId="32" xfId="1" applyFill="1" applyBorder="1" applyAlignment="1">
      <alignment horizontal="center" vertical="center"/>
    </xf>
    <xf numFmtId="0" fontId="82" fillId="9" borderId="49" xfId="4" applyFont="1" applyFill="1" applyBorder="1" applyAlignment="1">
      <alignment horizontal="center" vertical="center" wrapText="1"/>
    </xf>
    <xf numFmtId="0" fontId="40" fillId="8" borderId="3" xfId="0" applyFont="1" applyFill="1" applyBorder="1" applyAlignment="1">
      <alignment horizontal="center" vertical="center" wrapText="1"/>
    </xf>
    <xf numFmtId="0" fontId="40" fillId="8" borderId="33" xfId="0" applyFont="1" applyFill="1" applyBorder="1" applyAlignment="1">
      <alignment horizontal="center" vertical="center" wrapText="1"/>
    </xf>
    <xf numFmtId="0" fontId="40" fillId="8" borderId="5" xfId="0" applyFont="1" applyFill="1" applyBorder="1" applyAlignment="1">
      <alignment horizontal="center" vertical="center" wrapText="1"/>
    </xf>
    <xf numFmtId="0" fontId="40" fillId="8" borderId="34" xfId="0" applyFont="1" applyFill="1" applyBorder="1" applyAlignment="1">
      <alignment horizontal="center" vertical="center" wrapText="1"/>
    </xf>
    <xf numFmtId="0" fontId="40" fillId="8" borderId="7" xfId="0" applyFont="1" applyFill="1" applyBorder="1" applyAlignment="1">
      <alignment horizontal="center" vertical="center" wrapText="1"/>
    </xf>
    <xf numFmtId="0" fontId="40" fillId="8" borderId="35" xfId="0" applyFont="1" applyFill="1" applyBorder="1" applyAlignment="1">
      <alignment horizontal="center" vertical="center" wrapText="1"/>
    </xf>
    <xf numFmtId="0" fontId="40" fillId="8" borderId="6" xfId="0" applyFont="1" applyFill="1" applyBorder="1" applyAlignment="1">
      <alignment horizontal="center" vertical="center" wrapText="1"/>
    </xf>
    <xf numFmtId="0" fontId="40" fillId="8" borderId="10" xfId="0" applyFont="1" applyFill="1" applyBorder="1" applyAlignment="1">
      <alignment vertical="center" wrapText="1"/>
    </xf>
    <xf numFmtId="0" fontId="40" fillId="8" borderId="6" xfId="0" applyFont="1" applyFill="1" applyBorder="1" applyAlignment="1">
      <alignment vertical="center" wrapText="1"/>
    </xf>
    <xf numFmtId="0" fontId="40" fillId="8" borderId="6" xfId="0" applyFont="1" applyFill="1" applyBorder="1" applyAlignment="1">
      <alignment horizontal="left" vertical="center" wrapText="1"/>
    </xf>
    <xf numFmtId="2" fontId="83" fillId="8" borderId="6" xfId="0" applyNumberFormat="1" applyFont="1" applyFill="1" applyBorder="1" applyAlignment="1">
      <alignment horizontal="center" vertical="center" wrapText="1"/>
    </xf>
    <xf numFmtId="0" fontId="31" fillId="0" borderId="2" xfId="1" applyFont="1" applyFill="1" applyBorder="1" applyAlignment="1">
      <alignment horizontal="center" vertical="center" wrapText="1"/>
    </xf>
    <xf numFmtId="0" fontId="31" fillId="0" borderId="23" xfId="1" applyFont="1" applyFill="1" applyBorder="1" applyAlignment="1">
      <alignment horizontal="center" vertical="center" wrapText="1"/>
    </xf>
    <xf numFmtId="0" fontId="31" fillId="0" borderId="25" xfId="1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76" fillId="0" borderId="0" xfId="0" applyFont="1" applyBorder="1" applyAlignment="1">
      <alignment vertical="center" wrapText="1"/>
    </xf>
    <xf numFmtId="1" fontId="76" fillId="0" borderId="0" xfId="0" applyNumberFormat="1" applyFont="1" applyFill="1" applyBorder="1" applyAlignment="1">
      <alignment horizontal="center"/>
    </xf>
    <xf numFmtId="1" fontId="77" fillId="0" borderId="0" xfId="0" applyNumberFormat="1" applyFont="1" applyFill="1" applyBorder="1" applyAlignment="1">
      <alignment horizontal="center"/>
    </xf>
    <xf numFmtId="0" fontId="24" fillId="0" borderId="0" xfId="1" applyFont="1" applyFill="1" applyBorder="1" applyAlignment="1">
      <alignment horizontal="center" vertical="center" wrapText="1"/>
    </xf>
    <xf numFmtId="165" fontId="7" fillId="0" borderId="2" xfId="1" applyNumberFormat="1" applyFont="1" applyFill="1" applyBorder="1" applyAlignment="1">
      <alignment horizontal="center" vertical="center" wrapText="1"/>
    </xf>
    <xf numFmtId="0" fontId="24" fillId="0" borderId="26" xfId="1" applyFont="1" applyFill="1" applyBorder="1" applyAlignment="1">
      <alignment horizontal="center" vertical="center" wrapText="1"/>
    </xf>
    <xf numFmtId="0" fontId="24" fillId="0" borderId="27" xfId="1" applyFont="1" applyFill="1" applyBorder="1" applyAlignment="1">
      <alignment horizontal="center" vertical="center" wrapText="1"/>
    </xf>
    <xf numFmtId="0" fontId="24" fillId="0" borderId="31" xfId="1" applyFont="1" applyFill="1" applyBorder="1" applyAlignment="1">
      <alignment horizontal="center" vertical="center" wrapText="1"/>
    </xf>
    <xf numFmtId="0" fontId="24" fillId="0" borderId="11" xfId="1" applyFont="1" applyFill="1" applyBorder="1" applyAlignment="1">
      <alignment horizontal="center" vertical="center" wrapText="1"/>
    </xf>
    <xf numFmtId="0" fontId="17" fillId="4" borderId="6" xfId="1" applyFont="1" applyFill="1" applyBorder="1" applyAlignment="1">
      <alignment horizontal="center" vertical="center" wrapText="1"/>
    </xf>
    <xf numFmtId="0" fontId="40" fillId="8" borderId="68" xfId="0" applyFont="1" applyFill="1" applyBorder="1" applyAlignment="1">
      <alignment horizontal="center" vertical="center" wrapText="1"/>
    </xf>
    <xf numFmtId="0" fontId="40" fillId="8" borderId="0" xfId="0" applyFont="1" applyFill="1" applyBorder="1" applyAlignment="1">
      <alignment horizontal="center" vertical="center" wrapText="1"/>
    </xf>
    <xf numFmtId="0" fontId="40" fillId="8" borderId="66" xfId="0" applyFont="1" applyFill="1" applyBorder="1" applyAlignment="1">
      <alignment vertical="center" wrapText="1"/>
    </xf>
    <xf numFmtId="0" fontId="40" fillId="8" borderId="59" xfId="0" applyFont="1" applyFill="1" applyBorder="1" applyAlignment="1">
      <alignment vertical="center" wrapText="1"/>
    </xf>
    <xf numFmtId="0" fontId="40" fillId="8" borderId="67" xfId="0" applyFont="1" applyFill="1" applyBorder="1" applyAlignment="1">
      <alignment vertical="center" wrapText="1"/>
    </xf>
    <xf numFmtId="0" fontId="40" fillId="8" borderId="0" xfId="0" applyFont="1" applyFill="1" applyBorder="1" applyAlignment="1">
      <alignment vertical="center" wrapText="1"/>
    </xf>
    <xf numFmtId="0" fontId="82" fillId="9" borderId="48" xfId="4" applyFont="1" applyFill="1" applyBorder="1" applyAlignment="1">
      <alignment horizontal="center" vertical="center" wrapText="1"/>
    </xf>
    <xf numFmtId="0" fontId="82" fillId="9" borderId="71" xfId="4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/>
    </xf>
    <xf numFmtId="49" fontId="42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vertical="center"/>
    </xf>
    <xf numFmtId="0" fontId="9" fillId="0" borderId="29" xfId="0" applyFont="1" applyFill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0" fontId="44" fillId="0" borderId="1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1" fontId="11" fillId="2" borderId="37" xfId="0" applyNumberFormat="1" applyFont="1" applyFill="1" applyBorder="1" applyAlignment="1">
      <alignment horizontal="center" vertical="center"/>
    </xf>
    <xf numFmtId="1" fontId="11" fillId="2" borderId="38" xfId="0" applyNumberFormat="1" applyFont="1" applyFill="1" applyBorder="1" applyAlignment="1">
      <alignment horizontal="center" vertical="center"/>
    </xf>
    <xf numFmtId="1" fontId="11" fillId="2" borderId="39" xfId="0" applyNumberFormat="1" applyFont="1" applyFill="1" applyBorder="1" applyAlignment="1">
      <alignment horizontal="center" vertical="center"/>
    </xf>
    <xf numFmtId="1" fontId="11" fillId="2" borderId="4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" fontId="11" fillId="2" borderId="31" xfId="0" applyNumberFormat="1" applyFont="1" applyFill="1" applyBorder="1" applyAlignment="1">
      <alignment horizontal="center" vertical="center"/>
    </xf>
    <xf numFmtId="1" fontId="11" fillId="2" borderId="32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/>
    <xf numFmtId="0" fontId="8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74" fillId="0" borderId="0" xfId="0" applyFont="1" applyAlignment="1">
      <alignment horizontal="center"/>
    </xf>
    <xf numFmtId="0" fontId="14" fillId="0" borderId="26" xfId="1" applyFill="1" applyBorder="1" applyAlignment="1">
      <alignment horizontal="center" vertical="center"/>
    </xf>
    <xf numFmtId="0" fontId="14" fillId="0" borderId="27" xfId="1" applyFill="1" applyBorder="1" applyAlignment="1">
      <alignment horizontal="center" vertical="center"/>
    </xf>
    <xf numFmtId="0" fontId="14" fillId="0" borderId="28" xfId="1" applyFill="1" applyBorder="1" applyAlignment="1">
      <alignment horizontal="center" vertical="center"/>
    </xf>
    <xf numFmtId="0" fontId="14" fillId="0" borderId="11" xfId="1" applyFill="1" applyBorder="1" applyAlignment="1">
      <alignment horizontal="center" vertical="center"/>
    </xf>
    <xf numFmtId="0" fontId="14" fillId="0" borderId="32" xfId="1" applyFill="1" applyBorder="1" applyAlignment="1">
      <alignment horizontal="center" vertical="center"/>
    </xf>
    <xf numFmtId="0" fontId="24" fillId="0" borderId="2" xfId="1" applyFont="1" applyFill="1" applyBorder="1" applyAlignment="1">
      <alignment horizontal="center" vertical="center" wrapText="1"/>
    </xf>
    <xf numFmtId="0" fontId="24" fillId="0" borderId="23" xfId="1" applyFont="1" applyFill="1" applyBorder="1" applyAlignment="1">
      <alignment horizontal="center" vertical="center" wrapText="1"/>
    </xf>
    <xf numFmtId="0" fontId="24" fillId="0" borderId="25" xfId="1" applyFont="1" applyFill="1" applyBorder="1" applyAlignment="1">
      <alignment horizontal="center" vertical="center" wrapText="1"/>
    </xf>
    <xf numFmtId="0" fontId="26" fillId="0" borderId="7" xfId="1" applyFont="1" applyFill="1" applyBorder="1" applyAlignment="1">
      <alignment horizontal="center" vertical="center"/>
    </xf>
    <xf numFmtId="0" fontId="26" fillId="0" borderId="8" xfId="1" applyFont="1" applyFill="1" applyBorder="1" applyAlignment="1">
      <alignment horizontal="center" vertical="center"/>
    </xf>
    <xf numFmtId="0" fontId="26" fillId="0" borderId="35" xfId="1" applyFont="1" applyFill="1" applyBorder="1" applyAlignment="1">
      <alignment horizontal="center" vertical="center"/>
    </xf>
    <xf numFmtId="0" fontId="26" fillId="0" borderId="26" xfId="1" applyFont="1" applyFill="1" applyBorder="1" applyAlignment="1">
      <alignment horizontal="center" vertical="center" wrapText="1"/>
    </xf>
    <xf numFmtId="0" fontId="26" fillId="0" borderId="27" xfId="1" applyFont="1" applyFill="1" applyBorder="1" applyAlignment="1">
      <alignment horizontal="center" vertical="center"/>
    </xf>
    <xf numFmtId="0" fontId="26" fillId="0" borderId="28" xfId="1" applyFont="1" applyFill="1" applyBorder="1" applyAlignment="1">
      <alignment horizontal="center" vertical="center"/>
    </xf>
    <xf numFmtId="0" fontId="26" fillId="0" borderId="2" xfId="1" applyFont="1" applyFill="1" applyBorder="1" applyAlignment="1">
      <alignment horizontal="center" vertical="center" wrapText="1"/>
    </xf>
    <xf numFmtId="0" fontId="26" fillId="0" borderId="23" xfId="1" applyFont="1" applyFill="1" applyBorder="1" applyAlignment="1">
      <alignment horizontal="center" vertical="center" wrapText="1"/>
    </xf>
    <xf numFmtId="0" fontId="26" fillId="0" borderId="25" xfId="1" applyFont="1" applyFill="1" applyBorder="1" applyAlignment="1">
      <alignment horizontal="center" vertical="center" wrapText="1"/>
    </xf>
    <xf numFmtId="0" fontId="14" fillId="0" borderId="3" xfId="1" applyFill="1" applyBorder="1" applyAlignment="1">
      <alignment horizontal="center" vertical="center"/>
    </xf>
    <xf numFmtId="0" fontId="14" fillId="0" borderId="4" xfId="1" applyFill="1" applyBorder="1" applyAlignment="1">
      <alignment horizontal="center" vertical="center"/>
    </xf>
    <xf numFmtId="0" fontId="14" fillId="0" borderId="33" xfId="1" applyFill="1" applyBorder="1" applyAlignment="1">
      <alignment horizontal="center" vertical="center"/>
    </xf>
    <xf numFmtId="0" fontId="25" fillId="0" borderId="2" xfId="1" applyFont="1" applyFill="1" applyBorder="1" applyAlignment="1">
      <alignment horizontal="center" vertical="center" wrapText="1"/>
    </xf>
    <xf numFmtId="0" fontId="25" fillId="0" borderId="23" xfId="1" applyFont="1" applyFill="1" applyBorder="1" applyAlignment="1">
      <alignment horizontal="center" vertical="center" wrapText="1"/>
    </xf>
    <xf numFmtId="0" fontId="25" fillId="0" borderId="25" xfId="1" applyFont="1" applyFill="1" applyBorder="1" applyAlignment="1">
      <alignment horizontal="center" vertical="center" wrapText="1"/>
    </xf>
    <xf numFmtId="0" fontId="70" fillId="0" borderId="26" xfId="1" applyFont="1" applyFill="1" applyBorder="1" applyAlignment="1">
      <alignment horizontal="center" vertical="center" wrapText="1"/>
    </xf>
    <xf numFmtId="0" fontId="70" fillId="0" borderId="27" xfId="1" applyFont="1" applyFill="1" applyBorder="1" applyAlignment="1">
      <alignment horizontal="center" vertical="center" wrapText="1"/>
    </xf>
    <xf numFmtId="0" fontId="70" fillId="0" borderId="28" xfId="1" applyFont="1" applyFill="1" applyBorder="1" applyAlignment="1">
      <alignment horizontal="center" vertical="center" wrapText="1"/>
    </xf>
    <xf numFmtId="0" fontId="24" fillId="0" borderId="2" xfId="1" applyFont="1" applyFill="1" applyBorder="1" applyAlignment="1">
      <alignment horizontal="center"/>
    </xf>
    <xf numFmtId="0" fontId="24" fillId="0" borderId="23" xfId="1" applyFont="1" applyFill="1" applyBorder="1" applyAlignment="1">
      <alignment horizontal="center"/>
    </xf>
    <xf numFmtId="0" fontId="24" fillId="0" borderId="25" xfId="1" applyFont="1" applyFill="1" applyBorder="1" applyAlignment="1">
      <alignment horizontal="center"/>
    </xf>
    <xf numFmtId="0" fontId="20" fillId="0" borderId="26" xfId="1" applyFont="1" applyFill="1" applyBorder="1" applyAlignment="1">
      <alignment horizontal="center" vertical="center" wrapText="1"/>
    </xf>
    <xf numFmtId="0" fontId="20" fillId="0" borderId="27" xfId="1" applyFont="1" applyFill="1" applyBorder="1" applyAlignment="1">
      <alignment horizontal="center" vertical="center" wrapText="1"/>
    </xf>
    <xf numFmtId="0" fontId="20" fillId="0" borderId="28" xfId="1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vertical="center"/>
    </xf>
    <xf numFmtId="0" fontId="16" fillId="0" borderId="0" xfId="1" applyFont="1" applyFill="1" applyBorder="1" applyAlignment="1">
      <alignment horizontal="center" vertical="center" wrapText="1"/>
    </xf>
    <xf numFmtId="0" fontId="14" fillId="0" borderId="0" xfId="1" applyAlignment="1">
      <alignment horizontal="center" vertical="center" wrapText="1"/>
    </xf>
    <xf numFmtId="0" fontId="17" fillId="0" borderId="0" xfId="1" applyFont="1" applyFill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0" fontId="7" fillId="0" borderId="31" xfId="1" applyFont="1" applyFill="1" applyBorder="1" applyAlignment="1">
      <alignment horizontal="center" vertical="center" wrapText="1"/>
    </xf>
    <xf numFmtId="0" fontId="7" fillId="0" borderId="11" xfId="1" applyFont="1" applyFill="1" applyBorder="1" applyAlignment="1">
      <alignment horizontal="center" vertical="center" wrapText="1"/>
    </xf>
    <xf numFmtId="0" fontId="7" fillId="0" borderId="32" xfId="1" applyFont="1" applyFill="1" applyBorder="1" applyAlignment="1">
      <alignment horizontal="center" vertical="center" wrapText="1"/>
    </xf>
    <xf numFmtId="164" fontId="7" fillId="0" borderId="31" xfId="1" applyNumberFormat="1" applyFont="1" applyFill="1" applyBorder="1" applyAlignment="1">
      <alignment horizontal="center" vertical="center" wrapText="1"/>
    </xf>
    <xf numFmtId="164" fontId="7" fillId="0" borderId="11" xfId="1" applyNumberFormat="1" applyFont="1" applyFill="1" applyBorder="1" applyAlignment="1">
      <alignment horizontal="center" vertical="center" wrapText="1"/>
    </xf>
    <xf numFmtId="164" fontId="7" fillId="0" borderId="32" xfId="1" applyNumberFormat="1" applyFont="1" applyFill="1" applyBorder="1" applyAlignment="1">
      <alignment horizontal="center" vertical="center" wrapText="1"/>
    </xf>
    <xf numFmtId="0" fontId="21" fillId="0" borderId="50" xfId="1" applyFont="1" applyFill="1" applyBorder="1" applyAlignment="1">
      <alignment horizontal="center" vertical="center" wrapText="1"/>
    </xf>
    <xf numFmtId="0" fontId="21" fillId="0" borderId="68" xfId="1" applyFont="1" applyFill="1" applyBorder="1" applyAlignment="1">
      <alignment horizontal="center" vertical="center" wrapText="1"/>
    </xf>
    <xf numFmtId="0" fontId="21" fillId="0" borderId="69" xfId="1" applyFont="1" applyFill="1" applyBorder="1" applyAlignment="1">
      <alignment horizontal="center" vertical="center" wrapText="1"/>
    </xf>
    <xf numFmtId="0" fontId="21" fillId="0" borderId="31" xfId="1" applyFont="1" applyFill="1" applyBorder="1" applyAlignment="1">
      <alignment horizontal="center" vertical="center" wrapText="1"/>
    </xf>
    <xf numFmtId="0" fontId="21" fillId="0" borderId="11" xfId="1" applyFont="1" applyFill="1" applyBorder="1" applyAlignment="1">
      <alignment horizontal="center" vertical="center" wrapText="1"/>
    </xf>
    <xf numFmtId="0" fontId="21" fillId="0" borderId="70" xfId="1" applyFont="1" applyFill="1" applyBorder="1" applyAlignment="1">
      <alignment horizontal="center" vertical="center" wrapText="1"/>
    </xf>
    <xf numFmtId="0" fontId="21" fillId="0" borderId="0" xfId="1" applyFont="1" applyFill="1" applyBorder="1" applyAlignment="1">
      <alignment horizontal="center" vertical="center" wrapText="1"/>
    </xf>
    <xf numFmtId="0" fontId="32" fillId="0" borderId="6" xfId="1" applyFont="1" applyFill="1" applyBorder="1" applyAlignment="1">
      <alignment horizontal="center" vertical="center" wrapText="1"/>
    </xf>
    <xf numFmtId="0" fontId="30" fillId="0" borderId="2" xfId="1" applyFont="1" applyFill="1" applyBorder="1" applyAlignment="1">
      <alignment horizontal="center" vertical="center" wrapText="1"/>
    </xf>
    <xf numFmtId="0" fontId="30" fillId="0" borderId="23" xfId="1" applyFont="1" applyFill="1" applyBorder="1" applyAlignment="1">
      <alignment horizontal="center" vertical="center" wrapText="1"/>
    </xf>
    <xf numFmtId="0" fontId="14" fillId="0" borderId="10" xfId="1" applyFill="1" applyBorder="1" applyAlignment="1">
      <alignment horizontal="center"/>
    </xf>
    <xf numFmtId="0" fontId="14" fillId="0" borderId="6" xfId="1" applyFill="1" applyBorder="1" applyAlignment="1">
      <alignment horizontal="center"/>
    </xf>
    <xf numFmtId="0" fontId="32" fillId="0" borderId="10" xfId="1" applyFont="1" applyFill="1" applyBorder="1" applyAlignment="1">
      <alignment horizontal="center" vertical="center" wrapText="1"/>
    </xf>
    <xf numFmtId="0" fontId="21" fillId="0" borderId="6" xfId="1" applyFont="1" applyFill="1" applyBorder="1" applyAlignment="1">
      <alignment horizontal="center" vertical="center" wrapText="1"/>
    </xf>
    <xf numFmtId="0" fontId="72" fillId="0" borderId="2" xfId="1" applyFont="1" applyFill="1" applyBorder="1" applyAlignment="1">
      <alignment horizontal="center" vertical="center" wrapText="1"/>
    </xf>
    <xf numFmtId="0" fontId="72" fillId="0" borderId="23" xfId="1" applyFont="1" applyFill="1" applyBorder="1" applyAlignment="1">
      <alignment horizontal="center" vertical="center" wrapText="1"/>
    </xf>
    <xf numFmtId="0" fontId="14" fillId="0" borderId="26" xfId="1" applyFill="1" applyBorder="1" applyAlignment="1">
      <alignment horizontal="center"/>
    </xf>
    <xf numFmtId="0" fontId="14" fillId="0" borderId="27" xfId="1" applyFill="1" applyBorder="1" applyAlignment="1">
      <alignment horizontal="center"/>
    </xf>
    <xf numFmtId="0" fontId="14" fillId="0" borderId="29" xfId="1" applyFill="1" applyBorder="1" applyAlignment="1">
      <alignment horizontal="center"/>
    </xf>
    <xf numFmtId="0" fontId="14" fillId="0" borderId="0" xfId="1" applyFill="1" applyBorder="1" applyAlignment="1">
      <alignment horizontal="center"/>
    </xf>
    <xf numFmtId="0" fontId="14" fillId="0" borderId="31" xfId="1" applyFill="1" applyBorder="1" applyAlignment="1">
      <alignment horizontal="center"/>
    </xf>
    <xf numFmtId="0" fontId="14" fillId="0" borderId="11" xfId="1" applyFill="1" applyBorder="1" applyAlignment="1">
      <alignment horizontal="center"/>
    </xf>
    <xf numFmtId="0" fontId="32" fillId="0" borderId="4" xfId="1" applyFont="1" applyFill="1" applyBorder="1" applyAlignment="1">
      <alignment horizontal="center" vertical="center" wrapText="1"/>
    </xf>
    <xf numFmtId="0" fontId="32" fillId="0" borderId="33" xfId="1" applyFont="1" applyFill="1" applyBorder="1" applyAlignment="1">
      <alignment horizontal="center" vertical="center" wrapText="1"/>
    </xf>
    <xf numFmtId="0" fontId="20" fillId="0" borderId="6" xfId="1" applyFont="1" applyFill="1" applyBorder="1" applyAlignment="1">
      <alignment horizontal="center" vertical="center" wrapText="1"/>
    </xf>
    <xf numFmtId="0" fontId="20" fillId="0" borderId="6" xfId="1" applyFont="1" applyFill="1" applyBorder="1" applyAlignment="1">
      <alignment horizontal="center" vertical="center"/>
    </xf>
    <xf numFmtId="0" fontId="20" fillId="0" borderId="34" xfId="1" applyFont="1" applyFill="1" applyBorder="1" applyAlignment="1">
      <alignment horizontal="center" vertical="center"/>
    </xf>
    <xf numFmtId="0" fontId="21" fillId="0" borderId="8" xfId="1" applyFont="1" applyFill="1" applyBorder="1" applyAlignment="1">
      <alignment horizontal="center" vertical="center"/>
    </xf>
    <xf numFmtId="0" fontId="21" fillId="0" borderId="35" xfId="1" applyFont="1" applyFill="1" applyBorder="1" applyAlignment="1">
      <alignment horizontal="center" vertical="center"/>
    </xf>
    <xf numFmtId="0" fontId="30" fillId="0" borderId="26" xfId="1" applyFont="1" applyFill="1" applyBorder="1" applyAlignment="1">
      <alignment horizontal="center" vertical="center" wrapText="1"/>
    </xf>
    <xf numFmtId="0" fontId="30" fillId="0" borderId="27" xfId="1" applyFont="1" applyFill="1" applyBorder="1" applyAlignment="1">
      <alignment horizontal="center" vertical="center" wrapText="1"/>
    </xf>
    <xf numFmtId="0" fontId="30" fillId="0" borderId="29" xfId="1" applyFont="1" applyFill="1" applyBorder="1" applyAlignment="1">
      <alignment horizontal="center" vertical="center" wrapText="1"/>
    </xf>
    <xf numFmtId="0" fontId="30" fillId="0" borderId="0" xfId="1" applyFont="1" applyFill="1" applyBorder="1" applyAlignment="1">
      <alignment horizontal="center" vertical="center" wrapText="1"/>
    </xf>
    <xf numFmtId="1" fontId="11" fillId="2" borderId="41" xfId="0" applyNumberFormat="1" applyFont="1" applyFill="1" applyBorder="1" applyAlignment="1">
      <alignment horizontal="center" vertical="center"/>
    </xf>
    <xf numFmtId="1" fontId="11" fillId="2" borderId="42" xfId="0" applyNumberFormat="1" applyFont="1" applyFill="1" applyBorder="1" applyAlignment="1">
      <alignment horizontal="center" vertical="center"/>
    </xf>
    <xf numFmtId="0" fontId="7" fillId="0" borderId="26" xfId="1" applyFont="1" applyFill="1" applyBorder="1" applyAlignment="1">
      <alignment horizontal="center" vertical="center" wrapText="1"/>
    </xf>
    <xf numFmtId="0" fontId="7" fillId="0" borderId="27" xfId="1" applyFont="1" applyFill="1" applyBorder="1" applyAlignment="1">
      <alignment horizontal="center" vertical="center" wrapText="1"/>
    </xf>
    <xf numFmtId="0" fontId="7" fillId="0" borderId="28" xfId="1" applyFont="1" applyFill="1" applyBorder="1" applyAlignment="1">
      <alignment horizontal="center" vertical="center" wrapText="1"/>
    </xf>
    <xf numFmtId="0" fontId="22" fillId="0" borderId="20" xfId="1" applyFont="1" applyFill="1" applyBorder="1" applyAlignment="1">
      <alignment horizontal="center" vertical="center" wrapText="1"/>
    </xf>
    <xf numFmtId="0" fontId="22" fillId="0" borderId="24" xfId="1" applyFont="1" applyFill="1" applyBorder="1" applyAlignment="1">
      <alignment horizontal="center" vertical="center" wrapText="1"/>
    </xf>
    <xf numFmtId="0" fontId="22" fillId="0" borderId="17" xfId="1" applyFont="1" applyFill="1" applyBorder="1" applyAlignment="1">
      <alignment horizontal="center" vertical="center" wrapText="1"/>
    </xf>
    <xf numFmtId="0" fontId="22" fillId="0" borderId="3" xfId="1" applyFont="1" applyFill="1" applyBorder="1" applyAlignment="1">
      <alignment horizontal="center" vertical="center" wrapText="1"/>
    </xf>
    <xf numFmtId="0" fontId="22" fillId="0" borderId="4" xfId="1" applyFont="1" applyFill="1" applyBorder="1" applyAlignment="1">
      <alignment horizontal="center" vertical="center" wrapText="1"/>
    </xf>
    <xf numFmtId="0" fontId="22" fillId="0" borderId="33" xfId="1" applyFont="1" applyFill="1" applyBorder="1" applyAlignment="1">
      <alignment horizontal="center" vertical="center" wrapText="1"/>
    </xf>
    <xf numFmtId="0" fontId="22" fillId="0" borderId="5" xfId="1" applyFont="1" applyFill="1" applyBorder="1" applyAlignment="1">
      <alignment horizontal="center" vertical="center" wrapText="1"/>
    </xf>
    <xf numFmtId="0" fontId="22" fillId="0" borderId="6" xfId="1" applyFont="1" applyFill="1" applyBorder="1" applyAlignment="1">
      <alignment horizontal="center" vertical="center" wrapText="1"/>
    </xf>
    <xf numFmtId="0" fontId="22" fillId="0" borderId="34" xfId="1" applyFont="1" applyFill="1" applyBorder="1" applyAlignment="1">
      <alignment horizontal="center" vertical="center" wrapText="1"/>
    </xf>
    <xf numFmtId="0" fontId="22" fillId="0" borderId="7" xfId="1" applyFont="1" applyFill="1" applyBorder="1" applyAlignment="1">
      <alignment horizontal="center" vertical="center" wrapText="1"/>
    </xf>
    <xf numFmtId="0" fontId="22" fillId="0" borderId="8" xfId="1" applyFont="1" applyFill="1" applyBorder="1" applyAlignment="1">
      <alignment horizontal="center" vertical="center" wrapText="1"/>
    </xf>
    <xf numFmtId="0" fontId="22" fillId="0" borderId="35" xfId="1" applyFont="1" applyFill="1" applyBorder="1" applyAlignment="1">
      <alignment horizontal="center" vertical="center" wrapText="1"/>
    </xf>
    <xf numFmtId="0" fontId="21" fillId="0" borderId="26" xfId="1" applyFont="1" applyFill="1" applyBorder="1" applyAlignment="1">
      <alignment horizontal="center" vertical="center" wrapText="1"/>
    </xf>
    <xf numFmtId="0" fontId="21" fillId="0" borderId="27" xfId="1" applyFont="1" applyFill="1" applyBorder="1" applyAlignment="1">
      <alignment horizontal="center" vertical="center" wrapText="1"/>
    </xf>
    <xf numFmtId="0" fontId="21" fillId="0" borderId="28" xfId="1" applyFont="1" applyFill="1" applyBorder="1" applyAlignment="1">
      <alignment horizontal="center" vertical="center" wrapText="1"/>
    </xf>
    <xf numFmtId="0" fontId="21" fillId="0" borderId="29" xfId="1" applyFont="1" applyFill="1" applyBorder="1" applyAlignment="1">
      <alignment horizontal="center" vertical="center" wrapText="1"/>
    </xf>
    <xf numFmtId="0" fontId="21" fillId="0" borderId="30" xfId="1" applyFont="1" applyFill="1" applyBorder="1" applyAlignment="1">
      <alignment horizontal="center" vertical="center" wrapText="1"/>
    </xf>
    <xf numFmtId="0" fontId="21" fillId="0" borderId="32" xfId="1" applyFont="1" applyFill="1" applyBorder="1" applyAlignment="1">
      <alignment horizontal="center" vertical="center" wrapText="1"/>
    </xf>
    <xf numFmtId="0" fontId="17" fillId="0" borderId="26" xfId="1" applyFont="1" applyFill="1" applyBorder="1" applyAlignment="1">
      <alignment horizontal="center" vertical="center" wrapText="1"/>
    </xf>
    <xf numFmtId="0" fontId="17" fillId="0" borderId="27" xfId="1" applyFont="1" applyFill="1" applyBorder="1" applyAlignment="1">
      <alignment horizontal="center" vertical="center" wrapText="1"/>
    </xf>
    <xf numFmtId="0" fontId="17" fillId="0" borderId="28" xfId="1" applyFont="1" applyFill="1" applyBorder="1" applyAlignment="1">
      <alignment horizontal="center" vertical="center" wrapText="1"/>
    </xf>
    <xf numFmtId="0" fontId="17" fillId="0" borderId="29" xfId="1" applyFont="1" applyFill="1" applyBorder="1" applyAlignment="1">
      <alignment horizontal="center" vertical="center" wrapText="1"/>
    </xf>
    <xf numFmtId="0" fontId="17" fillId="0" borderId="30" xfId="1" applyFont="1" applyFill="1" applyBorder="1" applyAlignment="1">
      <alignment horizontal="center" vertical="center" wrapText="1"/>
    </xf>
    <xf numFmtId="0" fontId="17" fillId="0" borderId="31" xfId="1" applyFont="1" applyFill="1" applyBorder="1" applyAlignment="1">
      <alignment horizontal="center" vertical="center" wrapText="1"/>
    </xf>
    <xf numFmtId="0" fontId="17" fillId="0" borderId="11" xfId="1" applyFont="1" applyFill="1" applyBorder="1" applyAlignment="1">
      <alignment horizontal="center" vertical="center" wrapText="1"/>
    </xf>
    <xf numFmtId="0" fontId="17" fillId="0" borderId="32" xfId="1" applyFont="1" applyFill="1" applyBorder="1" applyAlignment="1">
      <alignment horizontal="center" vertical="center" wrapText="1"/>
    </xf>
    <xf numFmtId="0" fontId="31" fillId="0" borderId="2" xfId="1" applyFont="1" applyFill="1" applyBorder="1" applyAlignment="1">
      <alignment horizontal="center" vertical="center" wrapText="1"/>
    </xf>
    <xf numFmtId="0" fontId="31" fillId="0" borderId="23" xfId="1" applyFont="1" applyFill="1" applyBorder="1" applyAlignment="1">
      <alignment horizontal="center" vertical="center" wrapText="1"/>
    </xf>
    <xf numFmtId="0" fontId="31" fillId="0" borderId="25" xfId="1" applyFont="1" applyFill="1" applyBorder="1" applyAlignment="1">
      <alignment horizontal="center" vertical="center" wrapText="1"/>
    </xf>
    <xf numFmtId="0" fontId="0" fillId="0" borderId="27" xfId="0" applyBorder="1"/>
    <xf numFmtId="0" fontId="0" fillId="0" borderId="28" xfId="0" applyBorder="1"/>
    <xf numFmtId="0" fontId="0" fillId="0" borderId="31" xfId="0" applyBorder="1"/>
    <xf numFmtId="0" fontId="0" fillId="0" borderId="11" xfId="0" applyBorder="1"/>
    <xf numFmtId="0" fontId="0" fillId="0" borderId="32" xfId="0" applyBorder="1"/>
    <xf numFmtId="0" fontId="14" fillId="0" borderId="28" xfId="1" applyFill="1" applyBorder="1" applyAlignment="1">
      <alignment horizontal="center"/>
    </xf>
    <xf numFmtId="0" fontId="14" fillId="0" borderId="32" xfId="1" applyFill="1" applyBorder="1" applyAlignment="1">
      <alignment horizontal="center"/>
    </xf>
    <xf numFmtId="0" fontId="20" fillId="0" borderId="2" xfId="1" applyFont="1" applyFill="1" applyBorder="1" applyAlignment="1">
      <alignment horizontal="center" vertical="center" wrapText="1"/>
    </xf>
    <xf numFmtId="0" fontId="20" fillId="0" borderId="23" xfId="1" applyFont="1" applyFill="1" applyBorder="1" applyAlignment="1">
      <alignment horizontal="center" vertical="center" wrapText="1"/>
    </xf>
    <xf numFmtId="0" fontId="20" fillId="0" borderId="25" xfId="1" applyFont="1" applyFill="1" applyBorder="1" applyAlignment="1">
      <alignment horizontal="center" vertical="center" wrapText="1"/>
    </xf>
    <xf numFmtId="164" fontId="20" fillId="0" borderId="23" xfId="1" applyNumberFormat="1" applyFont="1" applyFill="1" applyBorder="1" applyAlignment="1">
      <alignment horizontal="center" vertical="center" wrapText="1"/>
    </xf>
    <xf numFmtId="165" fontId="20" fillId="0" borderId="2" xfId="1" applyNumberFormat="1" applyFont="1" applyFill="1" applyBorder="1" applyAlignment="1">
      <alignment horizontal="center" vertical="center" wrapText="1"/>
    </xf>
    <xf numFmtId="165" fontId="20" fillId="0" borderId="23" xfId="1" applyNumberFormat="1" applyFont="1" applyFill="1" applyBorder="1" applyAlignment="1">
      <alignment horizontal="center" vertical="center" wrapText="1"/>
    </xf>
    <xf numFmtId="165" fontId="20" fillId="0" borderId="25" xfId="1" applyNumberFormat="1" applyFont="1" applyFill="1" applyBorder="1" applyAlignment="1">
      <alignment horizontal="center" vertical="center" wrapText="1"/>
    </xf>
    <xf numFmtId="164" fontId="7" fillId="0" borderId="2" xfId="1" applyNumberFormat="1" applyFont="1" applyFill="1" applyBorder="1" applyAlignment="1">
      <alignment horizontal="center" vertical="center" wrapText="1"/>
    </xf>
    <xf numFmtId="164" fontId="7" fillId="0" borderId="23" xfId="1" applyNumberFormat="1" applyFont="1" applyFill="1" applyBorder="1" applyAlignment="1">
      <alignment horizontal="center" vertical="center" wrapText="1"/>
    </xf>
    <xf numFmtId="164" fontId="7" fillId="0" borderId="25" xfId="1" applyNumberFormat="1" applyFont="1" applyFill="1" applyBorder="1" applyAlignment="1">
      <alignment horizontal="center" vertical="center" wrapText="1"/>
    </xf>
    <xf numFmtId="164" fontId="7" fillId="0" borderId="26" xfId="1" applyNumberFormat="1" applyFont="1" applyFill="1" applyBorder="1" applyAlignment="1">
      <alignment horizontal="center" vertical="center" wrapText="1"/>
    </xf>
    <xf numFmtId="164" fontId="7" fillId="0" borderId="27" xfId="1" applyNumberFormat="1" applyFont="1" applyFill="1" applyBorder="1" applyAlignment="1">
      <alignment horizontal="center" vertical="center" wrapText="1"/>
    </xf>
    <xf numFmtId="164" fontId="7" fillId="0" borderId="28" xfId="1" applyNumberFormat="1" applyFont="1" applyFill="1" applyBorder="1" applyAlignment="1">
      <alignment horizontal="center" vertical="center" wrapText="1"/>
    </xf>
    <xf numFmtId="164" fontId="7" fillId="0" borderId="29" xfId="1" applyNumberFormat="1" applyFont="1" applyFill="1" applyBorder="1" applyAlignment="1">
      <alignment horizontal="center" vertical="center" wrapText="1"/>
    </xf>
    <xf numFmtId="164" fontId="7" fillId="0" borderId="0" xfId="1" applyNumberFormat="1" applyFont="1" applyFill="1" applyBorder="1" applyAlignment="1">
      <alignment horizontal="center" vertical="center" wrapText="1"/>
    </xf>
    <xf numFmtId="164" fontId="7" fillId="0" borderId="30" xfId="1" applyNumberFormat="1" applyFont="1" applyFill="1" applyBorder="1" applyAlignment="1">
      <alignment horizontal="center" vertical="center" wrapText="1"/>
    </xf>
    <xf numFmtId="165" fontId="7" fillId="0" borderId="27" xfId="1" applyNumberFormat="1" applyFont="1" applyFill="1" applyBorder="1" applyAlignment="1">
      <alignment horizontal="center" vertical="center" wrapText="1"/>
    </xf>
    <xf numFmtId="165" fontId="7" fillId="0" borderId="28" xfId="1" applyNumberFormat="1" applyFont="1" applyFill="1" applyBorder="1" applyAlignment="1">
      <alignment horizontal="center" vertical="center" wrapText="1"/>
    </xf>
    <xf numFmtId="165" fontId="7" fillId="0" borderId="0" xfId="1" applyNumberFormat="1" applyFont="1" applyFill="1" applyBorder="1" applyAlignment="1">
      <alignment horizontal="center" vertical="center" wrapText="1"/>
    </xf>
    <xf numFmtId="165" fontId="7" fillId="0" borderId="30" xfId="1" applyNumberFormat="1" applyFont="1" applyFill="1" applyBorder="1" applyAlignment="1">
      <alignment horizontal="center" vertical="center" wrapText="1"/>
    </xf>
    <xf numFmtId="165" fontId="7" fillId="0" borderId="11" xfId="1" applyNumberFormat="1" applyFont="1" applyFill="1" applyBorder="1" applyAlignment="1">
      <alignment horizontal="center" vertical="center" wrapText="1"/>
    </xf>
    <xf numFmtId="165" fontId="7" fillId="0" borderId="32" xfId="1" applyNumberFormat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0" fontId="7" fillId="0" borderId="25" xfId="1" applyFont="1" applyFill="1" applyBorder="1" applyAlignment="1">
      <alignment horizontal="center" vertical="center" wrapText="1"/>
    </xf>
    <xf numFmtId="0" fontId="21" fillId="0" borderId="3" xfId="1" applyFont="1" applyFill="1" applyBorder="1" applyAlignment="1">
      <alignment horizontal="center" vertical="center" wrapText="1"/>
    </xf>
    <xf numFmtId="0" fontId="21" fillId="0" borderId="33" xfId="1" applyFont="1" applyFill="1" applyBorder="1" applyAlignment="1">
      <alignment horizontal="center" vertical="center" wrapText="1"/>
    </xf>
    <xf numFmtId="0" fontId="21" fillId="0" borderId="5" xfId="1" applyFont="1" applyFill="1" applyBorder="1" applyAlignment="1">
      <alignment horizontal="center" vertical="center" wrapText="1"/>
    </xf>
    <xf numFmtId="0" fontId="21" fillId="0" borderId="34" xfId="1" applyFont="1" applyFill="1" applyBorder="1" applyAlignment="1">
      <alignment horizontal="center" vertical="center" wrapText="1"/>
    </xf>
    <xf numFmtId="0" fontId="21" fillId="0" borderId="7" xfId="1" applyFont="1" applyFill="1" applyBorder="1" applyAlignment="1">
      <alignment horizontal="center" vertical="center" wrapText="1"/>
    </xf>
    <xf numFmtId="0" fontId="21" fillId="0" borderId="35" xfId="1" applyFont="1" applyFill="1" applyBorder="1" applyAlignment="1">
      <alignment horizontal="center" vertical="center" wrapText="1"/>
    </xf>
    <xf numFmtId="0" fontId="7" fillId="0" borderId="23" xfId="1" applyFont="1" applyFill="1" applyBorder="1" applyAlignment="1">
      <alignment horizontal="center" vertical="center" wrapText="1"/>
    </xf>
    <xf numFmtId="0" fontId="23" fillId="0" borderId="3" xfId="1" applyFont="1" applyFill="1" applyBorder="1" applyAlignment="1">
      <alignment horizontal="center" vertical="center" wrapText="1"/>
    </xf>
    <xf numFmtId="0" fontId="23" fillId="0" borderId="4" xfId="1" applyFont="1" applyFill="1" applyBorder="1" applyAlignment="1">
      <alignment horizontal="center" vertical="center" wrapText="1"/>
    </xf>
    <xf numFmtId="0" fontId="23" fillId="0" borderId="33" xfId="1" applyFont="1" applyFill="1" applyBorder="1" applyAlignment="1">
      <alignment horizontal="center" vertical="center" wrapText="1"/>
    </xf>
    <xf numFmtId="0" fontId="23" fillId="0" borderId="5" xfId="1" applyFont="1" applyFill="1" applyBorder="1" applyAlignment="1">
      <alignment horizontal="center" vertical="center" wrapText="1"/>
    </xf>
    <xf numFmtId="0" fontId="23" fillId="0" borderId="6" xfId="1" applyFont="1" applyFill="1" applyBorder="1" applyAlignment="1">
      <alignment horizontal="center" vertical="center" wrapText="1"/>
    </xf>
    <xf numFmtId="0" fontId="23" fillId="0" borderId="34" xfId="1" applyFont="1" applyFill="1" applyBorder="1" applyAlignment="1">
      <alignment horizontal="center" vertical="center" wrapText="1"/>
    </xf>
    <xf numFmtId="0" fontId="23" fillId="0" borderId="7" xfId="1" applyFont="1" applyFill="1" applyBorder="1" applyAlignment="1">
      <alignment horizontal="center" vertical="center" wrapText="1"/>
    </xf>
    <xf numFmtId="0" fontId="23" fillId="0" borderId="8" xfId="1" applyFont="1" applyFill="1" applyBorder="1" applyAlignment="1">
      <alignment horizontal="center" vertical="center" wrapText="1"/>
    </xf>
    <xf numFmtId="0" fontId="23" fillId="0" borderId="35" xfId="1" applyFont="1" applyFill="1" applyBorder="1" applyAlignment="1">
      <alignment horizontal="center" vertical="center" wrapText="1"/>
    </xf>
    <xf numFmtId="0" fontId="27" fillId="0" borderId="2" xfId="1" applyFont="1" applyFill="1" applyBorder="1" applyAlignment="1">
      <alignment horizontal="center" vertical="center" wrapText="1"/>
    </xf>
    <xf numFmtId="0" fontId="27" fillId="0" borderId="23" xfId="1" applyFont="1" applyFill="1" applyBorder="1" applyAlignment="1">
      <alignment horizontal="center" vertical="center" wrapText="1"/>
    </xf>
    <xf numFmtId="0" fontId="27" fillId="0" borderId="25" xfId="1" applyFont="1" applyFill="1" applyBorder="1" applyAlignment="1">
      <alignment horizontal="center" vertical="center" wrapText="1"/>
    </xf>
    <xf numFmtId="0" fontId="29" fillId="0" borderId="26" xfId="1" applyFont="1" applyFill="1" applyBorder="1" applyAlignment="1">
      <alignment horizontal="center" vertical="center" wrapText="1"/>
    </xf>
    <xf numFmtId="0" fontId="29" fillId="0" borderId="27" xfId="1" applyFont="1" applyFill="1" applyBorder="1" applyAlignment="1">
      <alignment horizontal="center" vertical="center" wrapText="1"/>
    </xf>
    <xf numFmtId="0" fontId="29" fillId="0" borderId="28" xfId="1" applyFont="1" applyFill="1" applyBorder="1" applyAlignment="1">
      <alignment horizontal="center" vertical="center" wrapText="1"/>
    </xf>
    <xf numFmtId="0" fontId="29" fillId="0" borderId="29" xfId="1" applyFont="1" applyFill="1" applyBorder="1" applyAlignment="1">
      <alignment horizontal="center" vertical="center" wrapText="1"/>
    </xf>
    <xf numFmtId="0" fontId="29" fillId="0" borderId="0" xfId="1" applyFont="1" applyFill="1" applyBorder="1" applyAlignment="1">
      <alignment horizontal="center" vertical="center" wrapText="1"/>
    </xf>
    <xf numFmtId="0" fontId="29" fillId="0" borderId="30" xfId="1" applyFont="1" applyFill="1" applyBorder="1" applyAlignment="1">
      <alignment horizontal="center" vertical="center" wrapText="1"/>
    </xf>
    <xf numFmtId="0" fontId="21" fillId="0" borderId="2" xfId="1" applyFont="1" applyFill="1" applyBorder="1" applyAlignment="1">
      <alignment horizontal="center" vertical="center" wrapText="1"/>
    </xf>
    <xf numFmtId="0" fontId="21" fillId="0" borderId="23" xfId="1" applyFont="1" applyFill="1" applyBorder="1" applyAlignment="1">
      <alignment horizontal="center" vertical="center" wrapText="1"/>
    </xf>
    <xf numFmtId="0" fontId="21" fillId="0" borderId="25" xfId="1" applyFont="1" applyFill="1" applyBorder="1" applyAlignment="1">
      <alignment horizontal="center" vertical="center" wrapText="1"/>
    </xf>
    <xf numFmtId="164" fontId="21" fillId="0" borderId="26" xfId="1" applyNumberFormat="1" applyFont="1" applyFill="1" applyBorder="1" applyAlignment="1">
      <alignment horizontal="center" vertical="center" wrapText="1"/>
    </xf>
    <xf numFmtId="164" fontId="21" fillId="0" borderId="27" xfId="1" applyNumberFormat="1" applyFont="1" applyFill="1" applyBorder="1" applyAlignment="1">
      <alignment horizontal="center" vertical="center" wrapText="1"/>
    </xf>
    <xf numFmtId="164" fontId="21" fillId="0" borderId="28" xfId="1" applyNumberFormat="1" applyFont="1" applyFill="1" applyBorder="1" applyAlignment="1">
      <alignment horizontal="center" vertical="center" wrapText="1"/>
    </xf>
    <xf numFmtId="0" fontId="73" fillId="0" borderId="2" xfId="1" applyFont="1" applyFill="1" applyBorder="1" applyAlignment="1">
      <alignment horizontal="center" vertical="center" wrapText="1"/>
    </xf>
    <xf numFmtId="0" fontId="73" fillId="0" borderId="23" xfId="1" applyFont="1" applyFill="1" applyBorder="1" applyAlignment="1">
      <alignment horizontal="center" vertical="center" wrapText="1"/>
    </xf>
    <xf numFmtId="0" fontId="73" fillId="0" borderId="25" xfId="1" applyFont="1" applyFill="1" applyBorder="1" applyAlignment="1">
      <alignment horizontal="center" vertical="center" wrapText="1"/>
    </xf>
    <xf numFmtId="0" fontId="14" fillId="0" borderId="30" xfId="1" applyFill="1" applyBorder="1" applyAlignment="1">
      <alignment horizontal="center"/>
    </xf>
    <xf numFmtId="0" fontId="32" fillId="0" borderId="26" xfId="1" applyFont="1" applyFill="1" applyBorder="1" applyAlignment="1">
      <alignment horizontal="center" vertical="center" wrapText="1"/>
    </xf>
    <xf numFmtId="0" fontId="32" fillId="0" borderId="27" xfId="1" applyFont="1" applyFill="1" applyBorder="1" applyAlignment="1">
      <alignment horizontal="center" vertical="center" wrapText="1"/>
    </xf>
    <xf numFmtId="0" fontId="32" fillId="0" borderId="28" xfId="1" applyFont="1" applyFill="1" applyBorder="1" applyAlignment="1">
      <alignment horizontal="center" vertical="center" wrapText="1"/>
    </xf>
    <xf numFmtId="0" fontId="32" fillId="0" borderId="29" xfId="1" applyFont="1" applyFill="1" applyBorder="1" applyAlignment="1">
      <alignment horizontal="center" vertical="center" wrapText="1"/>
    </xf>
    <xf numFmtId="0" fontId="32" fillId="0" borderId="0" xfId="1" applyFont="1" applyFill="1" applyBorder="1" applyAlignment="1">
      <alignment horizontal="center" vertical="center" wrapText="1"/>
    </xf>
    <xf numFmtId="0" fontId="32" fillId="0" borderId="30" xfId="1" applyFont="1" applyFill="1" applyBorder="1" applyAlignment="1">
      <alignment horizontal="center" vertical="center" wrapText="1"/>
    </xf>
    <xf numFmtId="0" fontId="21" fillId="0" borderId="22" xfId="3" applyFont="1" applyFill="1" applyBorder="1" applyAlignment="1">
      <alignment horizontal="center" vertical="center" wrapText="1"/>
    </xf>
    <xf numFmtId="0" fontId="21" fillId="0" borderId="45" xfId="3" applyFont="1" applyFill="1" applyBorder="1" applyAlignment="1">
      <alignment horizontal="center" vertical="center" wrapText="1"/>
    </xf>
    <xf numFmtId="0" fontId="21" fillId="0" borderId="47" xfId="3" applyFont="1" applyFill="1" applyBorder="1" applyAlignment="1">
      <alignment horizontal="center" vertical="center" wrapText="1"/>
    </xf>
    <xf numFmtId="0" fontId="21" fillId="8" borderId="37" xfId="3" applyFont="1" applyFill="1" applyBorder="1" applyAlignment="1">
      <alignment horizontal="center" vertical="center" wrapText="1"/>
    </xf>
    <xf numFmtId="0" fontId="21" fillId="8" borderId="43" xfId="3" applyFont="1" applyFill="1" applyBorder="1" applyAlignment="1">
      <alignment horizontal="center" vertical="center" wrapText="1"/>
    </xf>
    <xf numFmtId="0" fontId="21" fillId="8" borderId="38" xfId="3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/>
    </xf>
    <xf numFmtId="0" fontId="5" fillId="0" borderId="45" xfId="0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1" fillId="0" borderId="26" xfId="0" applyFont="1" applyBorder="1" applyAlignment="1">
      <alignment horizontal="center" vertical="center"/>
    </xf>
    <xf numFmtId="0" fontId="51" fillId="0" borderId="29" xfId="0" applyFont="1" applyBorder="1" applyAlignment="1">
      <alignment horizontal="center" vertical="center"/>
    </xf>
    <xf numFmtId="0" fontId="51" fillId="0" borderId="31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/>
    </xf>
    <xf numFmtId="0" fontId="40" fillId="0" borderId="36" xfId="0" applyFont="1" applyBorder="1" applyAlignment="1">
      <alignment horizontal="center" vertical="center"/>
    </xf>
    <xf numFmtId="0" fontId="40" fillId="0" borderId="19" xfId="0" applyFont="1" applyBorder="1" applyAlignment="1">
      <alignment horizontal="center" vertical="center"/>
    </xf>
    <xf numFmtId="0" fontId="5" fillId="0" borderId="41" xfId="0" applyFont="1" applyFill="1" applyBorder="1" applyAlignment="1">
      <alignment horizontal="center" vertical="center"/>
    </xf>
    <xf numFmtId="0" fontId="5" fillId="0" borderId="44" xfId="0" applyFont="1" applyFill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/>
    </xf>
    <xf numFmtId="0" fontId="5" fillId="0" borderId="2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37" xfId="0" applyFont="1" applyFill="1" applyBorder="1" applyAlignment="1">
      <alignment horizontal="center" vertical="center"/>
    </xf>
    <xf numFmtId="0" fontId="5" fillId="0" borderId="43" xfId="0" applyFont="1" applyFill="1" applyBorder="1" applyAlignment="1">
      <alignment horizontal="center" vertical="center"/>
    </xf>
    <xf numFmtId="2" fontId="5" fillId="0" borderId="21" xfId="0" applyNumberFormat="1" applyFont="1" applyFill="1" applyBorder="1" applyAlignment="1">
      <alignment horizontal="center" vertical="center"/>
    </xf>
    <xf numFmtId="2" fontId="5" fillId="0" borderId="72" xfId="0" applyNumberFormat="1" applyFont="1" applyFill="1" applyBorder="1" applyAlignment="1">
      <alignment horizontal="center" vertical="center"/>
    </xf>
    <xf numFmtId="0" fontId="9" fillId="0" borderId="26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2" fontId="9" fillId="0" borderId="16" xfId="0" applyNumberFormat="1" applyFont="1" applyBorder="1" applyAlignment="1">
      <alignment horizontal="center" vertical="center" wrapText="1"/>
    </xf>
    <xf numFmtId="2" fontId="9" fillId="0" borderId="36" xfId="0" applyNumberFormat="1" applyFont="1" applyBorder="1" applyAlignment="1">
      <alignment horizontal="center" vertical="center" wrapText="1"/>
    </xf>
    <xf numFmtId="2" fontId="9" fillId="0" borderId="19" xfId="0" applyNumberFormat="1" applyFont="1" applyBorder="1" applyAlignment="1">
      <alignment horizontal="center" vertical="center" wrapText="1"/>
    </xf>
    <xf numFmtId="0" fontId="0" fillId="0" borderId="16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9" xfId="0" applyBorder="1" applyAlignment="1">
      <alignment horizontal="center"/>
    </xf>
    <xf numFmtId="2" fontId="37" fillId="0" borderId="16" xfId="0" applyNumberFormat="1" applyFont="1" applyBorder="1" applyAlignment="1">
      <alignment horizontal="center" vertical="center" wrapText="1"/>
    </xf>
    <xf numFmtId="0" fontId="50" fillId="0" borderId="16" xfId="0" applyFont="1" applyBorder="1" applyAlignment="1">
      <alignment horizontal="center"/>
    </xf>
    <xf numFmtId="0" fontId="50" fillId="0" borderId="36" xfId="0" applyFont="1" applyBorder="1" applyAlignment="1">
      <alignment horizontal="center"/>
    </xf>
    <xf numFmtId="0" fontId="50" fillId="0" borderId="19" xfId="0" applyFont="1" applyBorder="1" applyAlignment="1">
      <alignment horizontal="center"/>
    </xf>
    <xf numFmtId="2" fontId="5" fillId="0" borderId="16" xfId="0" applyNumberFormat="1" applyFont="1" applyBorder="1" applyAlignment="1">
      <alignment horizontal="center" vertical="center" wrapText="1"/>
    </xf>
    <xf numFmtId="2" fontId="5" fillId="0" borderId="36" xfId="0" applyNumberFormat="1" applyFont="1" applyBorder="1" applyAlignment="1">
      <alignment horizontal="center" vertical="center" wrapText="1"/>
    </xf>
    <xf numFmtId="2" fontId="5" fillId="0" borderId="19" xfId="0" applyNumberFormat="1" applyFont="1" applyBorder="1" applyAlignment="1">
      <alignment horizontal="center" vertical="center" wrapText="1"/>
    </xf>
    <xf numFmtId="2" fontId="5" fillId="0" borderId="0" xfId="0" applyNumberFormat="1" applyFont="1" applyFill="1" applyBorder="1" applyAlignment="1">
      <alignment horizontal="center" vertical="center"/>
    </xf>
    <xf numFmtId="2" fontId="5" fillId="0" borderId="60" xfId="0" applyNumberFormat="1" applyFont="1" applyFill="1" applyBorder="1" applyAlignment="1">
      <alignment horizontal="center" vertical="center"/>
    </xf>
    <xf numFmtId="2" fontId="5" fillId="0" borderId="57" xfId="0" applyNumberFormat="1" applyFont="1" applyFill="1" applyBorder="1" applyAlignment="1">
      <alignment horizontal="center" vertical="center"/>
    </xf>
    <xf numFmtId="2" fontId="9" fillId="0" borderId="26" xfId="0" applyNumberFormat="1" applyFont="1" applyFill="1" applyBorder="1" applyAlignment="1">
      <alignment horizontal="center" vertical="center" wrapText="1"/>
    </xf>
    <xf numFmtId="2" fontId="9" fillId="0" borderId="29" xfId="0" applyNumberFormat="1" applyFont="1" applyFill="1" applyBorder="1" applyAlignment="1">
      <alignment horizontal="center" vertical="center" wrapText="1"/>
    </xf>
    <xf numFmtId="49" fontId="38" fillId="0" borderId="63" xfId="0" applyNumberFormat="1" applyFont="1" applyFill="1" applyBorder="1" applyAlignment="1">
      <alignment horizontal="center" vertical="center"/>
    </xf>
    <xf numFmtId="49" fontId="38" fillId="0" borderId="62" xfId="0" applyNumberFormat="1" applyFont="1" applyFill="1" applyBorder="1" applyAlignment="1">
      <alignment horizontal="center" vertical="center"/>
    </xf>
    <xf numFmtId="49" fontId="39" fillId="0" borderId="66" xfId="0" applyNumberFormat="1" applyFont="1" applyFill="1" applyBorder="1" applyAlignment="1">
      <alignment horizontal="center" vertical="center" wrapText="1"/>
    </xf>
    <xf numFmtId="49" fontId="39" fillId="0" borderId="67" xfId="0" applyNumberFormat="1" applyFont="1" applyFill="1" applyBorder="1" applyAlignment="1">
      <alignment horizontal="center" vertical="center" wrapText="1"/>
    </xf>
    <xf numFmtId="2" fontId="40" fillId="0" borderId="63" xfId="0" applyNumberFormat="1" applyFont="1" applyFill="1" applyBorder="1" applyAlignment="1">
      <alignment horizontal="center" vertical="center"/>
    </xf>
    <xf numFmtId="2" fontId="40" fillId="0" borderId="27" xfId="0" applyNumberFormat="1" applyFont="1" applyFill="1" applyBorder="1" applyAlignment="1">
      <alignment horizontal="center" vertical="center"/>
    </xf>
    <xf numFmtId="2" fontId="40" fillId="0" borderId="62" xfId="0" applyNumberFormat="1" applyFont="1" applyFill="1" applyBorder="1" applyAlignment="1">
      <alignment horizontal="center" vertical="center"/>
    </xf>
    <xf numFmtId="2" fontId="40" fillId="0" borderId="11" xfId="0" applyNumberFormat="1" applyFont="1" applyFill="1" applyBorder="1" applyAlignment="1">
      <alignment horizontal="center" vertical="center"/>
    </xf>
    <xf numFmtId="49" fontId="39" fillId="0" borderId="63" xfId="0" applyNumberFormat="1" applyFont="1" applyFill="1" applyBorder="1" applyAlignment="1">
      <alignment horizontal="center" vertical="center"/>
    </xf>
    <xf numFmtId="49" fontId="39" fillId="0" borderId="62" xfId="0" applyNumberFormat="1" applyFont="1" applyFill="1" applyBorder="1" applyAlignment="1">
      <alignment horizontal="center" vertical="center"/>
    </xf>
    <xf numFmtId="0" fontId="44" fillId="3" borderId="2" xfId="0" applyFont="1" applyFill="1" applyBorder="1" applyAlignment="1">
      <alignment horizontal="center" vertical="center" wrapText="1"/>
    </xf>
    <xf numFmtId="0" fontId="44" fillId="3" borderId="23" xfId="0" applyFont="1" applyFill="1" applyBorder="1" applyAlignment="1">
      <alignment horizontal="center" vertical="center" wrapText="1"/>
    </xf>
    <xf numFmtId="0" fontId="44" fillId="3" borderId="25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49" fontId="42" fillId="0" borderId="63" xfId="0" applyNumberFormat="1" applyFont="1" applyFill="1" applyBorder="1" applyAlignment="1">
      <alignment horizontal="center" vertical="center"/>
    </xf>
    <xf numFmtId="49" fontId="42" fillId="0" borderId="64" xfId="0" applyNumberFormat="1" applyFont="1" applyFill="1" applyBorder="1" applyAlignment="1">
      <alignment horizontal="center" vertical="center"/>
    </xf>
    <xf numFmtId="49" fontId="42" fillId="0" borderId="62" xfId="0" applyNumberFormat="1" applyFont="1" applyFill="1" applyBorder="1" applyAlignment="1">
      <alignment horizontal="center" vertical="center"/>
    </xf>
    <xf numFmtId="2" fontId="40" fillId="0" borderId="13" xfId="0" applyNumberFormat="1" applyFont="1" applyFill="1" applyBorder="1" applyAlignment="1">
      <alignment horizontal="center" vertical="center"/>
    </xf>
    <xf numFmtId="2" fontId="40" fillId="0" borderId="43" xfId="0" applyNumberFormat="1" applyFont="1" applyFill="1" applyBorder="1" applyAlignment="1">
      <alignment horizontal="center" vertical="center"/>
    </xf>
    <xf numFmtId="2" fontId="40" fillId="0" borderId="15" xfId="0" applyNumberFormat="1" applyFont="1" applyFill="1" applyBorder="1" applyAlignment="1">
      <alignment horizontal="center" vertical="center"/>
    </xf>
    <xf numFmtId="2" fontId="40" fillId="0" borderId="65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5" borderId="2" xfId="0" applyFont="1" applyFill="1" applyBorder="1" applyAlignment="1">
      <alignment horizontal="center" vertical="center" wrapText="1"/>
    </xf>
    <xf numFmtId="0" fontId="9" fillId="5" borderId="25" xfId="0" applyFont="1" applyFill="1" applyBorder="1" applyAlignment="1">
      <alignment horizontal="center" vertical="center" wrapText="1"/>
    </xf>
    <xf numFmtId="0" fontId="41" fillId="0" borderId="31" xfId="0" applyFont="1" applyBorder="1"/>
    <xf numFmtId="49" fontId="39" fillId="0" borderId="64" xfId="0" applyNumberFormat="1" applyFont="1" applyFill="1" applyBorder="1" applyAlignment="1">
      <alignment horizontal="center" vertical="center"/>
    </xf>
    <xf numFmtId="2" fontId="40" fillId="0" borderId="22" xfId="0" applyNumberFormat="1" applyFont="1" applyFill="1" applyBorder="1" applyAlignment="1">
      <alignment horizontal="center" vertical="center"/>
    </xf>
    <xf numFmtId="2" fontId="40" fillId="0" borderId="45" xfId="0" applyNumberFormat="1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49" fontId="38" fillId="0" borderId="64" xfId="0" applyNumberFormat="1" applyFont="1" applyFill="1" applyBorder="1" applyAlignment="1">
      <alignment horizontal="center" vertical="center"/>
    </xf>
    <xf numFmtId="2" fontId="40" fillId="0" borderId="14" xfId="0" applyNumberFormat="1" applyFont="1" applyFill="1" applyBorder="1" applyAlignment="1">
      <alignment horizontal="center" vertical="center"/>
    </xf>
    <xf numFmtId="2" fontId="40" fillId="0" borderId="44" xfId="0" applyNumberFormat="1" applyFont="1" applyFill="1" applyBorder="1" applyAlignment="1">
      <alignment horizontal="center" vertical="center"/>
    </xf>
    <xf numFmtId="2" fontId="5" fillId="0" borderId="13" xfId="0" applyNumberFormat="1" applyFont="1" applyFill="1" applyBorder="1" applyAlignment="1">
      <alignment horizontal="center" vertical="center"/>
    </xf>
    <xf numFmtId="2" fontId="5" fillId="0" borderId="43" xfId="0" applyNumberFormat="1" applyFont="1" applyFill="1" applyBorder="1" applyAlignment="1">
      <alignment horizontal="center" vertical="center"/>
    </xf>
    <xf numFmtId="2" fontId="5" fillId="0" borderId="14" xfId="0" applyNumberFormat="1" applyFont="1" applyFill="1" applyBorder="1" applyAlignment="1">
      <alignment horizontal="center" vertical="center"/>
    </xf>
    <xf numFmtId="2" fontId="5" fillId="0" borderId="44" xfId="0" applyNumberFormat="1" applyFont="1" applyFill="1" applyBorder="1" applyAlignment="1">
      <alignment horizontal="center" vertical="center"/>
    </xf>
    <xf numFmtId="2" fontId="5" fillId="0" borderId="23" xfId="0" applyNumberFormat="1" applyFont="1" applyFill="1" applyBorder="1" applyAlignment="1">
      <alignment horizontal="center" vertical="center"/>
    </xf>
    <xf numFmtId="0" fontId="54" fillId="6" borderId="29" xfId="0" applyFont="1" applyFill="1" applyBorder="1" applyAlignment="1">
      <alignment horizontal="center" vertical="center" wrapText="1"/>
    </xf>
    <xf numFmtId="0" fontId="54" fillId="6" borderId="0" xfId="0" applyFont="1" applyFill="1" applyBorder="1" applyAlignment="1">
      <alignment horizontal="center" vertical="center" wrapText="1"/>
    </xf>
    <xf numFmtId="0" fontId="54" fillId="6" borderId="30" xfId="0" applyFont="1" applyFill="1" applyBorder="1" applyAlignment="1">
      <alignment horizontal="center" vertical="center" wrapText="1"/>
    </xf>
    <xf numFmtId="0" fontId="54" fillId="6" borderId="31" xfId="0" applyFont="1" applyFill="1" applyBorder="1" applyAlignment="1">
      <alignment horizontal="center" vertical="center" wrapText="1"/>
    </xf>
    <xf numFmtId="0" fontId="54" fillId="6" borderId="11" xfId="0" applyFont="1" applyFill="1" applyBorder="1" applyAlignment="1">
      <alignment horizontal="center" vertical="center" wrapText="1"/>
    </xf>
    <xf numFmtId="0" fontId="54" fillId="6" borderId="32" xfId="0" applyFont="1" applyFill="1" applyBorder="1" applyAlignment="1">
      <alignment horizontal="center" vertical="center" wrapText="1"/>
    </xf>
    <xf numFmtId="0" fontId="54" fillId="6" borderId="2" xfId="0" applyFont="1" applyFill="1" applyBorder="1" applyAlignment="1">
      <alignment horizontal="center" vertical="center" wrapText="1"/>
    </xf>
    <xf numFmtId="0" fontId="54" fillId="6" borderId="23" xfId="0" applyFont="1" applyFill="1" applyBorder="1" applyAlignment="1">
      <alignment horizontal="center" vertical="center" wrapText="1"/>
    </xf>
    <xf numFmtId="0" fontId="54" fillId="6" borderId="25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54" fillId="6" borderId="26" xfId="0" applyFont="1" applyFill="1" applyBorder="1" applyAlignment="1">
      <alignment horizontal="center" vertical="center" wrapText="1"/>
    </xf>
    <xf numFmtId="0" fontId="54" fillId="6" borderId="27" xfId="0" applyFont="1" applyFill="1" applyBorder="1" applyAlignment="1">
      <alignment horizontal="center" vertical="center" wrapText="1"/>
    </xf>
    <xf numFmtId="0" fontId="54" fillId="6" borderId="28" xfId="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3" fillId="0" borderId="36" xfId="0" applyFont="1" applyBorder="1" applyAlignment="1">
      <alignment horizontal="center" vertical="center" wrapText="1"/>
    </xf>
    <xf numFmtId="0" fontId="68" fillId="0" borderId="0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52" fillId="0" borderId="0" xfId="0" applyFont="1" applyAlignment="1">
      <alignment horizontal="center"/>
    </xf>
    <xf numFmtId="0" fontId="52" fillId="7" borderId="2" xfId="0" applyFont="1" applyFill="1" applyBorder="1" applyAlignment="1">
      <alignment horizontal="center" vertical="center"/>
    </xf>
    <xf numFmtId="0" fontId="52" fillId="7" borderId="23" xfId="0" applyFont="1" applyFill="1" applyBorder="1" applyAlignment="1">
      <alignment horizontal="center" vertical="center"/>
    </xf>
    <xf numFmtId="0" fontId="52" fillId="7" borderId="25" xfId="0" applyFont="1" applyFill="1" applyBorder="1" applyAlignment="1">
      <alignment horizontal="center" vertical="center"/>
    </xf>
    <xf numFmtId="0" fontId="53" fillId="0" borderId="16" xfId="0" applyFont="1" applyFill="1" applyBorder="1" applyAlignment="1">
      <alignment horizontal="center" vertical="center" wrapText="1"/>
    </xf>
    <xf numFmtId="0" fontId="53" fillId="0" borderId="36" xfId="0" applyFont="1" applyFill="1" applyBorder="1" applyAlignment="1">
      <alignment horizontal="center" vertical="center" wrapText="1"/>
    </xf>
    <xf numFmtId="0" fontId="28" fillId="7" borderId="2" xfId="0" applyFont="1" applyFill="1" applyBorder="1" applyAlignment="1">
      <alignment horizontal="center" vertical="center"/>
    </xf>
    <xf numFmtId="0" fontId="28" fillId="7" borderId="23" xfId="0" applyFont="1" applyFill="1" applyBorder="1" applyAlignment="1">
      <alignment horizontal="center" vertical="center"/>
    </xf>
    <xf numFmtId="0" fontId="28" fillId="7" borderId="25" xfId="0" applyFont="1" applyFill="1" applyBorder="1" applyAlignment="1">
      <alignment horizontal="center" vertical="center"/>
    </xf>
    <xf numFmtId="0" fontId="53" fillId="0" borderId="19" xfId="0" applyFont="1" applyBorder="1" applyAlignment="1">
      <alignment horizontal="center" vertical="center" wrapText="1"/>
    </xf>
    <xf numFmtId="0" fontId="48" fillId="7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66" fillId="7" borderId="2" xfId="0" applyFont="1" applyFill="1" applyBorder="1" applyAlignment="1">
      <alignment horizontal="center" vertical="center"/>
    </xf>
    <xf numFmtId="0" fontId="66" fillId="7" borderId="23" xfId="0" applyFont="1" applyFill="1" applyBorder="1" applyAlignment="1">
      <alignment horizontal="center" vertical="center"/>
    </xf>
    <xf numFmtId="0" fontId="66" fillId="7" borderId="25" xfId="0" applyFont="1" applyFill="1" applyBorder="1" applyAlignment="1">
      <alignment horizontal="center" vertical="center"/>
    </xf>
    <xf numFmtId="0" fontId="33" fillId="7" borderId="2" xfId="0" applyFont="1" applyFill="1" applyBorder="1" applyAlignment="1">
      <alignment horizontal="center" vertical="center"/>
    </xf>
    <xf numFmtId="0" fontId="33" fillId="7" borderId="23" xfId="0" applyFont="1" applyFill="1" applyBorder="1" applyAlignment="1">
      <alignment horizontal="center" vertical="center"/>
    </xf>
    <xf numFmtId="0" fontId="33" fillId="7" borderId="25" xfId="0" applyFont="1" applyFill="1" applyBorder="1" applyAlignment="1">
      <alignment horizontal="center" vertical="center"/>
    </xf>
    <xf numFmtId="0" fontId="52" fillId="0" borderId="0" xfId="0" applyFont="1" applyAlignment="1">
      <alignment horizontal="left"/>
    </xf>
    <xf numFmtId="0" fontId="48" fillId="0" borderId="16" xfId="0" applyNumberFormat="1" applyFont="1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53" fillId="0" borderId="26" xfId="0" applyFont="1" applyFill="1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 wrapText="1"/>
    </xf>
    <xf numFmtId="0" fontId="0" fillId="0" borderId="31" xfId="0" applyFill="1" applyBorder="1" applyAlignment="1">
      <alignment horizontal="center" vertical="center" wrapText="1"/>
    </xf>
    <xf numFmtId="0" fontId="65" fillId="7" borderId="2" xfId="0" applyFont="1" applyFill="1" applyBorder="1" applyAlignment="1">
      <alignment horizontal="center" vertical="center"/>
    </xf>
    <xf numFmtId="0" fontId="65" fillId="7" borderId="23" xfId="0" applyFont="1" applyFill="1" applyBorder="1" applyAlignment="1">
      <alignment horizontal="center" vertical="center"/>
    </xf>
    <xf numFmtId="0" fontId="65" fillId="7" borderId="25" xfId="0" applyFont="1" applyFill="1" applyBorder="1" applyAlignment="1">
      <alignment horizontal="center" vertical="center"/>
    </xf>
    <xf numFmtId="2" fontId="48" fillId="0" borderId="2" xfId="0" applyNumberFormat="1" applyFont="1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33" fillId="7" borderId="26" xfId="0" applyFont="1" applyFill="1" applyBorder="1" applyAlignment="1">
      <alignment horizontal="center" vertical="center"/>
    </xf>
    <xf numFmtId="0" fontId="33" fillId="7" borderId="28" xfId="0" applyFont="1" applyFill="1" applyBorder="1" applyAlignment="1">
      <alignment horizontal="center" vertical="center"/>
    </xf>
    <xf numFmtId="0" fontId="33" fillId="7" borderId="31" xfId="0" applyFont="1" applyFill="1" applyBorder="1" applyAlignment="1">
      <alignment horizontal="center" vertical="center"/>
    </xf>
    <xf numFmtId="0" fontId="33" fillId="7" borderId="32" xfId="0" applyFont="1" applyFill="1" applyBorder="1" applyAlignment="1">
      <alignment horizontal="center" vertical="center"/>
    </xf>
    <xf numFmtId="0" fontId="43" fillId="7" borderId="2" xfId="0" applyFont="1" applyFill="1" applyBorder="1" applyAlignment="1">
      <alignment horizontal="center" vertical="center"/>
    </xf>
    <xf numFmtId="0" fontId="43" fillId="7" borderId="25" xfId="0" applyFont="1" applyFill="1" applyBorder="1" applyAlignment="1">
      <alignment horizontal="center" vertical="center"/>
    </xf>
  </cellXfs>
  <cellStyles count="5">
    <cellStyle name="Гиперссылка 2" xfId="2"/>
    <cellStyle name="Заголовок 2" xfId="4" builtinId="17"/>
    <cellStyle name="Название" xfId="3" builtinId="15"/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5" Type="http://schemas.openxmlformats.org/officeDocument/2006/relationships/image" Target="../media/image32.jpeg"/><Relationship Id="rId4" Type="http://schemas.openxmlformats.org/officeDocument/2006/relationships/image" Target="../media/image3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13" Type="http://schemas.openxmlformats.org/officeDocument/2006/relationships/image" Target="../media/image48.jpeg"/><Relationship Id="rId18" Type="http://schemas.openxmlformats.org/officeDocument/2006/relationships/image" Target="../media/image53.jpeg"/><Relationship Id="rId3" Type="http://schemas.openxmlformats.org/officeDocument/2006/relationships/image" Target="../media/image38.jpeg"/><Relationship Id="rId21" Type="http://schemas.openxmlformats.org/officeDocument/2006/relationships/image" Target="../media/image56.jpeg"/><Relationship Id="rId7" Type="http://schemas.openxmlformats.org/officeDocument/2006/relationships/image" Target="../media/image42.jpeg"/><Relationship Id="rId12" Type="http://schemas.openxmlformats.org/officeDocument/2006/relationships/image" Target="../media/image47.jpeg"/><Relationship Id="rId17" Type="http://schemas.openxmlformats.org/officeDocument/2006/relationships/image" Target="../media/image52.jpeg"/><Relationship Id="rId2" Type="http://schemas.openxmlformats.org/officeDocument/2006/relationships/image" Target="../media/image37.jpeg"/><Relationship Id="rId16" Type="http://schemas.openxmlformats.org/officeDocument/2006/relationships/image" Target="../media/image51.jpeg"/><Relationship Id="rId20" Type="http://schemas.openxmlformats.org/officeDocument/2006/relationships/image" Target="../media/image55.jpeg"/><Relationship Id="rId1" Type="http://schemas.openxmlformats.org/officeDocument/2006/relationships/image" Target="../media/image36.jpeg"/><Relationship Id="rId6" Type="http://schemas.openxmlformats.org/officeDocument/2006/relationships/image" Target="../media/image41.jpeg"/><Relationship Id="rId11" Type="http://schemas.openxmlformats.org/officeDocument/2006/relationships/image" Target="../media/image46.jpeg"/><Relationship Id="rId5" Type="http://schemas.openxmlformats.org/officeDocument/2006/relationships/image" Target="../media/image40.jpeg"/><Relationship Id="rId15" Type="http://schemas.openxmlformats.org/officeDocument/2006/relationships/image" Target="../media/image50.jpeg"/><Relationship Id="rId23" Type="http://schemas.openxmlformats.org/officeDocument/2006/relationships/image" Target="../media/image58.jpeg"/><Relationship Id="rId10" Type="http://schemas.openxmlformats.org/officeDocument/2006/relationships/image" Target="../media/image45.jpeg"/><Relationship Id="rId19" Type="http://schemas.openxmlformats.org/officeDocument/2006/relationships/image" Target="../media/image54.jpeg"/><Relationship Id="rId4" Type="http://schemas.openxmlformats.org/officeDocument/2006/relationships/image" Target="../media/image39.jpeg"/><Relationship Id="rId9" Type="http://schemas.openxmlformats.org/officeDocument/2006/relationships/image" Target="../media/image44.jpeg"/><Relationship Id="rId14" Type="http://schemas.openxmlformats.org/officeDocument/2006/relationships/image" Target="../media/image49.jpeg"/><Relationship Id="rId22" Type="http://schemas.openxmlformats.org/officeDocument/2006/relationships/image" Target="../media/image5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jpeg"/><Relationship Id="rId2" Type="http://schemas.openxmlformats.org/officeDocument/2006/relationships/image" Target="../media/image60.jpeg"/><Relationship Id="rId1" Type="http://schemas.openxmlformats.org/officeDocument/2006/relationships/image" Target="../media/image59.jpeg"/><Relationship Id="rId6" Type="http://schemas.openxmlformats.org/officeDocument/2006/relationships/image" Target="../media/image64.jpeg"/><Relationship Id="rId5" Type="http://schemas.openxmlformats.org/officeDocument/2006/relationships/image" Target="../media/image63.jpeg"/><Relationship Id="rId4" Type="http://schemas.openxmlformats.org/officeDocument/2006/relationships/image" Target="../media/image6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380350</xdr:colOff>
      <xdr:row>8</xdr:row>
      <xdr:rowOff>138653</xdr:rowOff>
    </xdr:from>
    <xdr:ext cx="419750" cy="413798"/>
    <xdr:sp macro="" textlink="">
      <xdr:nvSpPr>
        <xdr:cNvPr id="9" name="Прямоугольник 8"/>
        <xdr:cNvSpPr/>
      </xdr:nvSpPr>
      <xdr:spPr>
        <a:xfrm>
          <a:off x="3733150" y="2729453"/>
          <a:ext cx="419750" cy="41379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5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oneCellAnchor>
    <xdr:from>
      <xdr:col>6</xdr:col>
      <xdr:colOff>104775</xdr:colOff>
      <xdr:row>8</xdr:row>
      <xdr:rowOff>148177</xdr:rowOff>
    </xdr:from>
    <xdr:ext cx="371475" cy="405432"/>
    <xdr:sp macro="" textlink="">
      <xdr:nvSpPr>
        <xdr:cNvPr id="10" name="Прямоугольник 9"/>
        <xdr:cNvSpPr/>
      </xdr:nvSpPr>
      <xdr:spPr>
        <a:xfrm>
          <a:off x="6000750" y="2738977"/>
          <a:ext cx="371475" cy="40543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oneCellAnchor>
    <xdr:from>
      <xdr:col>6</xdr:col>
      <xdr:colOff>104775</xdr:colOff>
      <xdr:row>10</xdr:row>
      <xdr:rowOff>148177</xdr:rowOff>
    </xdr:from>
    <xdr:ext cx="371475" cy="405432"/>
    <xdr:sp macro="" textlink="">
      <xdr:nvSpPr>
        <xdr:cNvPr id="27" name="Прямоугольник 26"/>
        <xdr:cNvSpPr/>
      </xdr:nvSpPr>
      <xdr:spPr>
        <a:xfrm>
          <a:off x="4791075" y="4205827"/>
          <a:ext cx="371475" cy="40543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295281</xdr:colOff>
      <xdr:row>7</xdr:row>
      <xdr:rowOff>152400</xdr:rowOff>
    </xdr:from>
    <xdr:to>
      <xdr:col>1</xdr:col>
      <xdr:colOff>454462</xdr:colOff>
      <xdr:row>7</xdr:row>
      <xdr:rowOff>2312400</xdr:rowOff>
    </xdr:to>
    <xdr:pic>
      <xdr:nvPicPr>
        <xdr:cNvPr id="18" name="Рисунок 17" descr="MODEL-1.jpg"/>
        <xdr:cNvPicPr>
          <a:picLocks noChangeAspect="1"/>
        </xdr:cNvPicPr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295281" y="1943100"/>
          <a:ext cx="940231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7</xdr:row>
      <xdr:rowOff>133350</xdr:rowOff>
    </xdr:from>
    <xdr:to>
      <xdr:col>3</xdr:col>
      <xdr:colOff>462065</xdr:colOff>
      <xdr:row>7</xdr:row>
      <xdr:rowOff>2293350</xdr:rowOff>
    </xdr:to>
    <xdr:pic>
      <xdr:nvPicPr>
        <xdr:cNvPr id="19" name="Рисунок 18" descr="MODEL-2.jpg"/>
        <xdr:cNvPicPr>
          <a:picLocks noChangeAspect="1"/>
        </xdr:cNvPicPr>
      </xdr:nvPicPr>
      <xdr:blipFill>
        <a:blip xmlns:r="http://schemas.openxmlformats.org/officeDocument/2006/relationships" r:embed="rId2" cstate="email"/>
        <a:stretch>
          <a:fillRect/>
        </a:stretch>
      </xdr:blipFill>
      <xdr:spPr>
        <a:xfrm>
          <a:off x="1895475" y="1924050"/>
          <a:ext cx="909740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7</xdr:row>
      <xdr:rowOff>152399</xdr:rowOff>
    </xdr:from>
    <xdr:to>
      <xdr:col>5</xdr:col>
      <xdr:colOff>511611</xdr:colOff>
      <xdr:row>7</xdr:row>
      <xdr:rowOff>2312399</xdr:rowOff>
    </xdr:to>
    <xdr:pic>
      <xdr:nvPicPr>
        <xdr:cNvPr id="20" name="Рисунок 19" descr="MODEL-3.jpg"/>
        <xdr:cNvPicPr>
          <a:picLocks noChangeAspect="1"/>
        </xdr:cNvPicPr>
      </xdr:nvPicPr>
      <xdr:blipFill>
        <a:blip xmlns:r="http://schemas.openxmlformats.org/officeDocument/2006/relationships" r:embed="rId3" cstate="email"/>
        <a:stretch>
          <a:fillRect/>
        </a:stretch>
      </xdr:blipFill>
      <xdr:spPr>
        <a:xfrm>
          <a:off x="3476625" y="1943099"/>
          <a:ext cx="940236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314326</xdr:colOff>
      <xdr:row>7</xdr:row>
      <xdr:rowOff>152398</xdr:rowOff>
    </xdr:from>
    <xdr:to>
      <xdr:col>7</xdr:col>
      <xdr:colOff>458990</xdr:colOff>
      <xdr:row>7</xdr:row>
      <xdr:rowOff>2312398</xdr:rowOff>
    </xdr:to>
    <xdr:pic>
      <xdr:nvPicPr>
        <xdr:cNvPr id="21" name="Рисунок 20" descr="MODEL-4.jpg"/>
        <xdr:cNvPicPr>
          <a:picLocks noChangeAspect="1"/>
        </xdr:cNvPicPr>
      </xdr:nvPicPr>
      <xdr:blipFill>
        <a:blip xmlns:r="http://schemas.openxmlformats.org/officeDocument/2006/relationships" r:embed="rId4" cstate="email"/>
        <a:stretch>
          <a:fillRect/>
        </a:stretch>
      </xdr:blipFill>
      <xdr:spPr>
        <a:xfrm>
          <a:off x="5000626" y="1943098"/>
          <a:ext cx="925714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9</xdr:row>
      <xdr:rowOff>161924</xdr:rowOff>
    </xdr:from>
    <xdr:to>
      <xdr:col>1</xdr:col>
      <xdr:colOff>403511</xdr:colOff>
      <xdr:row>9</xdr:row>
      <xdr:rowOff>2321924</xdr:rowOff>
    </xdr:to>
    <xdr:pic>
      <xdr:nvPicPr>
        <xdr:cNvPr id="26" name="Рисунок 25" descr="MODEL-5.jpg"/>
        <xdr:cNvPicPr>
          <a:picLocks noChangeAspect="1"/>
        </xdr:cNvPicPr>
      </xdr:nvPicPr>
      <xdr:blipFill>
        <a:blip xmlns:r="http://schemas.openxmlformats.org/officeDocument/2006/relationships" r:embed="rId5" cstate="email"/>
        <a:stretch>
          <a:fillRect/>
        </a:stretch>
      </xdr:blipFill>
      <xdr:spPr>
        <a:xfrm>
          <a:off x="333374" y="4638674"/>
          <a:ext cx="851187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9</xdr:row>
      <xdr:rowOff>171449</xdr:rowOff>
    </xdr:from>
    <xdr:to>
      <xdr:col>3</xdr:col>
      <xdr:colOff>493863</xdr:colOff>
      <xdr:row>9</xdr:row>
      <xdr:rowOff>2331449</xdr:rowOff>
    </xdr:to>
    <xdr:pic>
      <xdr:nvPicPr>
        <xdr:cNvPr id="28" name="Рисунок 27" descr="MODEL-6.jpg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1895475" y="4648199"/>
          <a:ext cx="941538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352426</xdr:colOff>
      <xdr:row>9</xdr:row>
      <xdr:rowOff>161924</xdr:rowOff>
    </xdr:from>
    <xdr:to>
      <xdr:col>5</xdr:col>
      <xdr:colOff>510665</xdr:colOff>
      <xdr:row>9</xdr:row>
      <xdr:rowOff>2321924</xdr:rowOff>
    </xdr:to>
    <xdr:pic>
      <xdr:nvPicPr>
        <xdr:cNvPr id="29" name="Рисунок 28" descr="MODEL-7.jpg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3476626" y="4638674"/>
          <a:ext cx="939289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314325</xdr:colOff>
      <xdr:row>9</xdr:row>
      <xdr:rowOff>171449</xdr:rowOff>
    </xdr:from>
    <xdr:to>
      <xdr:col>7</xdr:col>
      <xdr:colOff>438150</xdr:colOff>
      <xdr:row>9</xdr:row>
      <xdr:rowOff>2331449</xdr:rowOff>
    </xdr:to>
    <xdr:pic>
      <xdr:nvPicPr>
        <xdr:cNvPr id="30" name="Рисунок 29" descr="MODEL-8.jpg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5000625" y="4648199"/>
          <a:ext cx="904875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11</xdr:row>
      <xdr:rowOff>228599</xdr:rowOff>
    </xdr:from>
    <xdr:to>
      <xdr:col>1</xdr:col>
      <xdr:colOff>381000</xdr:colOff>
      <xdr:row>11</xdr:row>
      <xdr:rowOff>2388599</xdr:rowOff>
    </xdr:to>
    <xdr:pic>
      <xdr:nvPicPr>
        <xdr:cNvPr id="31" name="Рисунок 30" descr="MODEL-9.jpg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285751" y="7467599"/>
          <a:ext cx="876299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333374</xdr:colOff>
      <xdr:row>11</xdr:row>
      <xdr:rowOff>238125</xdr:rowOff>
    </xdr:from>
    <xdr:to>
      <xdr:col>3</xdr:col>
      <xdr:colOff>458964</xdr:colOff>
      <xdr:row>11</xdr:row>
      <xdr:rowOff>2434125</xdr:rowOff>
    </xdr:to>
    <xdr:pic>
      <xdr:nvPicPr>
        <xdr:cNvPr id="36" name="Рисунок 35" descr="MODEL-10.jpg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895474" y="7477125"/>
          <a:ext cx="906640" cy="21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371477</xdr:colOff>
      <xdr:row>11</xdr:row>
      <xdr:rowOff>200025</xdr:rowOff>
    </xdr:from>
    <xdr:to>
      <xdr:col>5</xdr:col>
      <xdr:colOff>485775</xdr:colOff>
      <xdr:row>11</xdr:row>
      <xdr:rowOff>2396025</xdr:rowOff>
    </xdr:to>
    <xdr:pic>
      <xdr:nvPicPr>
        <xdr:cNvPr id="37" name="Рисунок 36" descr="MODEL-11.jpg"/>
        <xdr:cNvPicPr>
          <a:picLocks noChangeAspect="1"/>
        </xdr:cNvPicPr>
      </xdr:nvPicPr>
      <xdr:blipFill>
        <a:blip xmlns:r="http://schemas.openxmlformats.org/officeDocument/2006/relationships" r:embed="rId11" cstate="email"/>
        <a:stretch>
          <a:fillRect/>
        </a:stretch>
      </xdr:blipFill>
      <xdr:spPr>
        <a:xfrm>
          <a:off x="3495677" y="7439025"/>
          <a:ext cx="895348" cy="219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333374</xdr:colOff>
      <xdr:row>11</xdr:row>
      <xdr:rowOff>219074</xdr:rowOff>
    </xdr:from>
    <xdr:to>
      <xdr:col>7</xdr:col>
      <xdr:colOff>369813</xdr:colOff>
      <xdr:row>11</xdr:row>
      <xdr:rowOff>2415074</xdr:rowOff>
    </xdr:to>
    <xdr:pic>
      <xdr:nvPicPr>
        <xdr:cNvPr id="38" name="Рисунок 37" descr="MODEL-12.jpg"/>
        <xdr:cNvPicPr>
          <a:picLocks noChangeAspect="1"/>
        </xdr:cNvPicPr>
      </xdr:nvPicPr>
      <xdr:blipFill>
        <a:blip xmlns:r="http://schemas.openxmlformats.org/officeDocument/2006/relationships" r:embed="rId12" cstate="email"/>
        <a:stretch>
          <a:fillRect/>
        </a:stretch>
      </xdr:blipFill>
      <xdr:spPr>
        <a:xfrm>
          <a:off x="5019674" y="7458074"/>
          <a:ext cx="817489" cy="2196000"/>
        </a:xfrm>
        <a:prstGeom prst="rect">
          <a:avLst/>
        </a:prstGeom>
      </xdr:spPr>
    </xdr:pic>
    <xdr:clientData/>
  </xdr:twoCellAnchor>
  <xdr:oneCellAnchor>
    <xdr:from>
      <xdr:col>2</xdr:col>
      <xdr:colOff>380350</xdr:colOff>
      <xdr:row>17</xdr:row>
      <xdr:rowOff>138653</xdr:rowOff>
    </xdr:from>
    <xdr:ext cx="419750" cy="413798"/>
    <xdr:sp macro="" textlink="">
      <xdr:nvSpPr>
        <xdr:cNvPr id="39" name="Прямоугольник 38"/>
        <xdr:cNvSpPr/>
      </xdr:nvSpPr>
      <xdr:spPr>
        <a:xfrm>
          <a:off x="1942450" y="4339178"/>
          <a:ext cx="419750" cy="41379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5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oneCellAnchor>
    <xdr:from>
      <xdr:col>6</xdr:col>
      <xdr:colOff>104775</xdr:colOff>
      <xdr:row>17</xdr:row>
      <xdr:rowOff>148177</xdr:rowOff>
    </xdr:from>
    <xdr:ext cx="371475" cy="405432"/>
    <xdr:sp macro="" textlink="">
      <xdr:nvSpPr>
        <xdr:cNvPr id="40" name="Прямоугольник 39"/>
        <xdr:cNvSpPr/>
      </xdr:nvSpPr>
      <xdr:spPr>
        <a:xfrm>
          <a:off x="4791075" y="4348702"/>
          <a:ext cx="371475" cy="405432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ru-RU" sz="2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333376</xdr:colOff>
      <xdr:row>16</xdr:row>
      <xdr:rowOff>114301</xdr:rowOff>
    </xdr:from>
    <xdr:to>
      <xdr:col>1</xdr:col>
      <xdr:colOff>496122</xdr:colOff>
      <xdr:row>16</xdr:row>
      <xdr:rowOff>2310301</xdr:rowOff>
    </xdr:to>
    <xdr:pic>
      <xdr:nvPicPr>
        <xdr:cNvPr id="41" name="Рисунок 40" descr="MODEL-13.jpg"/>
        <xdr:cNvPicPr>
          <a:picLocks noChangeAspect="1"/>
        </xdr:cNvPicPr>
      </xdr:nvPicPr>
      <xdr:blipFill>
        <a:blip xmlns:r="http://schemas.openxmlformats.org/officeDocument/2006/relationships" r:embed="rId13" cstate="email"/>
        <a:stretch>
          <a:fillRect/>
        </a:stretch>
      </xdr:blipFill>
      <xdr:spPr>
        <a:xfrm>
          <a:off x="333376" y="1905001"/>
          <a:ext cx="943796" cy="219600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16</xdr:row>
      <xdr:rowOff>104775</xdr:rowOff>
    </xdr:from>
    <xdr:to>
      <xdr:col>3</xdr:col>
      <xdr:colOff>466725</xdr:colOff>
      <xdr:row>16</xdr:row>
      <xdr:rowOff>2300775</xdr:rowOff>
    </xdr:to>
    <xdr:pic>
      <xdr:nvPicPr>
        <xdr:cNvPr id="42" name="Рисунок 41" descr="MODEL-14.jpg"/>
        <xdr:cNvPicPr>
          <a:picLocks noChangeAspect="1"/>
        </xdr:cNvPicPr>
      </xdr:nvPicPr>
      <xdr:blipFill>
        <a:blip xmlns:r="http://schemas.openxmlformats.org/officeDocument/2006/relationships" r:embed="rId14" cstate="email"/>
        <a:stretch>
          <a:fillRect/>
        </a:stretch>
      </xdr:blipFill>
      <xdr:spPr>
        <a:xfrm>
          <a:off x="1905000" y="1895475"/>
          <a:ext cx="904875" cy="21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16</xdr:row>
      <xdr:rowOff>133349</xdr:rowOff>
    </xdr:from>
    <xdr:to>
      <xdr:col>5</xdr:col>
      <xdr:colOff>456295</xdr:colOff>
      <xdr:row>16</xdr:row>
      <xdr:rowOff>2293349</xdr:rowOff>
    </xdr:to>
    <xdr:pic>
      <xdr:nvPicPr>
        <xdr:cNvPr id="43" name="Рисунок 42" descr="MODEL-15.jpg"/>
        <xdr:cNvPicPr>
          <a:picLocks noChangeAspect="1"/>
        </xdr:cNvPicPr>
      </xdr:nvPicPr>
      <xdr:blipFill>
        <a:blip xmlns:r="http://schemas.openxmlformats.org/officeDocument/2006/relationships" r:embed="rId15" cstate="email"/>
        <a:stretch>
          <a:fillRect/>
        </a:stretch>
      </xdr:blipFill>
      <xdr:spPr>
        <a:xfrm>
          <a:off x="3486150" y="1924049"/>
          <a:ext cx="875395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304799</xdr:colOff>
      <xdr:row>16</xdr:row>
      <xdr:rowOff>123825</xdr:rowOff>
    </xdr:from>
    <xdr:to>
      <xdr:col>7</xdr:col>
      <xdr:colOff>457200</xdr:colOff>
      <xdr:row>16</xdr:row>
      <xdr:rowOff>2319825</xdr:rowOff>
    </xdr:to>
    <xdr:pic>
      <xdr:nvPicPr>
        <xdr:cNvPr id="44" name="Рисунок 43" descr="MODEL-16.jpg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4991099" y="1914525"/>
          <a:ext cx="933451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18</xdr:row>
      <xdr:rowOff>152400</xdr:rowOff>
    </xdr:from>
    <xdr:to>
      <xdr:col>1</xdr:col>
      <xdr:colOff>492408</xdr:colOff>
      <xdr:row>18</xdr:row>
      <xdr:rowOff>2348400</xdr:rowOff>
    </xdr:to>
    <xdr:pic>
      <xdr:nvPicPr>
        <xdr:cNvPr id="45" name="Рисунок 44" descr="MODEL-17.jpg"/>
        <xdr:cNvPicPr>
          <a:picLocks noChangeAspect="1"/>
        </xdr:cNvPicPr>
      </xdr:nvPicPr>
      <xdr:blipFill>
        <a:blip xmlns:r="http://schemas.openxmlformats.org/officeDocument/2006/relationships" r:embed="rId17" cstate="email"/>
        <a:stretch>
          <a:fillRect/>
        </a:stretch>
      </xdr:blipFill>
      <xdr:spPr>
        <a:xfrm>
          <a:off x="333376" y="4572000"/>
          <a:ext cx="940082" cy="2196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18</xdr:row>
      <xdr:rowOff>142875</xdr:rowOff>
    </xdr:from>
    <xdr:to>
      <xdr:col>3</xdr:col>
      <xdr:colOff>476250</xdr:colOff>
      <xdr:row>18</xdr:row>
      <xdr:rowOff>2338875</xdr:rowOff>
    </xdr:to>
    <xdr:pic>
      <xdr:nvPicPr>
        <xdr:cNvPr id="46" name="Рисунок 45" descr="MODEL-18.jpg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1895475" y="4562475"/>
          <a:ext cx="923925" cy="2196000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352427</xdr:colOff>
      <xdr:row>18</xdr:row>
      <xdr:rowOff>152400</xdr:rowOff>
    </xdr:from>
    <xdr:to>
      <xdr:col>5</xdr:col>
      <xdr:colOff>504825</xdr:colOff>
      <xdr:row>18</xdr:row>
      <xdr:rowOff>2348400</xdr:rowOff>
    </xdr:to>
    <xdr:pic>
      <xdr:nvPicPr>
        <xdr:cNvPr id="47" name="Рисунок 46" descr="MODEL-19.jpg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3476627" y="4572000"/>
          <a:ext cx="933448" cy="219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304799</xdr:colOff>
      <xdr:row>18</xdr:row>
      <xdr:rowOff>133350</xdr:rowOff>
    </xdr:from>
    <xdr:to>
      <xdr:col>7</xdr:col>
      <xdr:colOff>467911</xdr:colOff>
      <xdr:row>18</xdr:row>
      <xdr:rowOff>2365350</xdr:rowOff>
    </xdr:to>
    <xdr:pic>
      <xdr:nvPicPr>
        <xdr:cNvPr id="48" name="Рисунок 47" descr="MODEL-20.jpg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4991099" y="4552950"/>
          <a:ext cx="944162" cy="22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21</xdr:row>
      <xdr:rowOff>95248</xdr:rowOff>
    </xdr:from>
    <xdr:to>
      <xdr:col>1</xdr:col>
      <xdr:colOff>556045</xdr:colOff>
      <xdr:row>21</xdr:row>
      <xdr:rowOff>2255248</xdr:rowOff>
    </xdr:to>
    <xdr:pic>
      <xdr:nvPicPr>
        <xdr:cNvPr id="49" name="Рисунок 48" descr="TIP-1.jpg"/>
        <xdr:cNvPicPr>
          <a:picLocks noChangeAspect="1"/>
        </xdr:cNvPicPr>
      </xdr:nvPicPr>
      <xdr:blipFill>
        <a:blip xmlns:r="http://schemas.openxmlformats.org/officeDocument/2006/relationships" r:embed="rId21" cstate="email"/>
        <a:stretch>
          <a:fillRect/>
        </a:stretch>
      </xdr:blipFill>
      <xdr:spPr>
        <a:xfrm>
          <a:off x="314325" y="7934323"/>
          <a:ext cx="102277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21</xdr:row>
      <xdr:rowOff>95250</xdr:rowOff>
    </xdr:from>
    <xdr:to>
      <xdr:col>4</xdr:col>
      <xdr:colOff>23502</xdr:colOff>
      <xdr:row>21</xdr:row>
      <xdr:rowOff>2255250</xdr:rowOff>
    </xdr:to>
    <xdr:pic>
      <xdr:nvPicPr>
        <xdr:cNvPr id="50" name="Рисунок 49" descr="TIP-2.jpg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2133600" y="7934325"/>
          <a:ext cx="1014102" cy="2160000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685800</xdr:colOff>
      <xdr:row>21</xdr:row>
      <xdr:rowOff>171450</xdr:rowOff>
    </xdr:from>
    <xdr:to>
      <xdr:col>7</xdr:col>
      <xdr:colOff>60066</xdr:colOff>
      <xdr:row>22</xdr:row>
      <xdr:rowOff>43350</xdr:rowOff>
    </xdr:to>
    <xdr:pic>
      <xdr:nvPicPr>
        <xdr:cNvPr id="51" name="Рисунок 50" descr="LASTOCHKA1.jpg"/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4591050" y="8010525"/>
          <a:ext cx="936366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</xdr:row>
      <xdr:rowOff>123825</xdr:rowOff>
    </xdr:from>
    <xdr:to>
      <xdr:col>1</xdr:col>
      <xdr:colOff>600075</xdr:colOff>
      <xdr:row>31</xdr:row>
      <xdr:rowOff>247650</xdr:rowOff>
    </xdr:to>
    <xdr:pic>
      <xdr:nvPicPr>
        <xdr:cNvPr id="32" name="Рисунок 31" descr="Рисунок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3350" y="20726400"/>
          <a:ext cx="1247775" cy="1238250"/>
        </a:xfrm>
        <a:prstGeom prst="rect">
          <a:avLst/>
        </a:prstGeom>
      </xdr:spPr>
    </xdr:pic>
    <xdr:clientData/>
  </xdr:twoCellAnchor>
  <xdr:twoCellAnchor editAs="oneCell">
    <xdr:from>
      <xdr:col>1</xdr:col>
      <xdr:colOff>171449</xdr:colOff>
      <xdr:row>33</xdr:row>
      <xdr:rowOff>76201</xdr:rowOff>
    </xdr:from>
    <xdr:to>
      <xdr:col>2</xdr:col>
      <xdr:colOff>781049</xdr:colOff>
      <xdr:row>35</xdr:row>
      <xdr:rowOff>152400</xdr:rowOff>
    </xdr:to>
    <xdr:pic>
      <xdr:nvPicPr>
        <xdr:cNvPr id="33" name="Рисунок 32" descr="okno8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52499" y="23117176"/>
          <a:ext cx="1390650" cy="1190624"/>
        </a:xfrm>
        <a:prstGeom prst="rect">
          <a:avLst/>
        </a:prstGeom>
      </xdr:spPr>
    </xdr:pic>
    <xdr:clientData/>
  </xdr:twoCellAnchor>
  <xdr:twoCellAnchor>
    <xdr:from>
      <xdr:col>4</xdr:col>
      <xdr:colOff>628651</xdr:colOff>
      <xdr:row>33</xdr:row>
      <xdr:rowOff>95250</xdr:rowOff>
    </xdr:from>
    <xdr:to>
      <xdr:col>6</xdr:col>
      <xdr:colOff>685800</xdr:colOff>
      <xdr:row>35</xdr:row>
      <xdr:rowOff>131740</xdr:rowOff>
    </xdr:to>
    <xdr:pic>
      <xdr:nvPicPr>
        <xdr:cNvPr id="34" name="Picture 2" descr="Okno1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752851" y="23136225"/>
          <a:ext cx="1619249" cy="1150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47</xdr:row>
      <xdr:rowOff>66675</xdr:rowOff>
    </xdr:from>
    <xdr:to>
      <xdr:col>1</xdr:col>
      <xdr:colOff>533400</xdr:colOff>
      <xdr:row>49</xdr:row>
      <xdr:rowOff>266700</xdr:rowOff>
    </xdr:to>
    <xdr:pic>
      <xdr:nvPicPr>
        <xdr:cNvPr id="35" name="Picture 3" descr="Рисунок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61925" y="25698450"/>
          <a:ext cx="11525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123826</xdr:colOff>
      <xdr:row>7</xdr:row>
      <xdr:rowOff>57150</xdr:rowOff>
    </xdr:from>
    <xdr:to>
      <xdr:col>2</xdr:col>
      <xdr:colOff>360332</xdr:colOff>
      <xdr:row>8</xdr:row>
      <xdr:rowOff>2476500</xdr:rowOff>
    </xdr:to>
    <xdr:pic>
      <xdr:nvPicPr>
        <xdr:cNvPr id="2" name="Picture 1" descr="DSCN160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9101" y="1552575"/>
          <a:ext cx="1169956" cy="261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29437</xdr:colOff>
      <xdr:row>7</xdr:row>
      <xdr:rowOff>47626</xdr:rowOff>
    </xdr:from>
    <xdr:to>
      <xdr:col>6</xdr:col>
      <xdr:colOff>19132</xdr:colOff>
      <xdr:row>8</xdr:row>
      <xdr:rowOff>2457451</xdr:rowOff>
    </xdr:to>
    <xdr:pic>
      <xdr:nvPicPr>
        <xdr:cNvPr id="3" name="Picture 2" descr="DSCN16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72637" y="1543051"/>
          <a:ext cx="1208895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295275</xdr:colOff>
      <xdr:row>8</xdr:row>
      <xdr:rowOff>0</xdr:rowOff>
    </xdr:from>
    <xdr:to>
      <xdr:col>10</xdr:col>
      <xdr:colOff>200025</xdr:colOff>
      <xdr:row>8</xdr:row>
      <xdr:rowOff>828675</xdr:rowOff>
    </xdr:to>
    <xdr:sp macro="" textlink="">
      <xdr:nvSpPr>
        <xdr:cNvPr id="8" name="Прямоугольник 12"/>
        <xdr:cNvSpPr>
          <a:spLocks noChangeArrowheads="1"/>
        </xdr:cNvSpPr>
      </xdr:nvSpPr>
      <xdr:spPr bwMode="auto">
        <a:xfrm>
          <a:off x="6191250" y="3371850"/>
          <a:ext cx="514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</xdr:colOff>
      <xdr:row>31</xdr:row>
      <xdr:rowOff>85725</xdr:rowOff>
    </xdr:from>
    <xdr:to>
      <xdr:col>2</xdr:col>
      <xdr:colOff>459748</xdr:colOff>
      <xdr:row>50</xdr:row>
      <xdr:rowOff>45466</xdr:rowOff>
    </xdr:to>
    <xdr:pic>
      <xdr:nvPicPr>
        <xdr:cNvPr id="11" name="Рисунок 10" descr="Входная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4325" y="7610475"/>
          <a:ext cx="1374148" cy="316966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476250</xdr:colOff>
      <xdr:row>31</xdr:row>
      <xdr:rowOff>66675</xdr:rowOff>
    </xdr:from>
    <xdr:to>
      <xdr:col>6</xdr:col>
      <xdr:colOff>91934</xdr:colOff>
      <xdr:row>50</xdr:row>
      <xdr:rowOff>49145</xdr:rowOff>
    </xdr:to>
    <xdr:pic>
      <xdr:nvPicPr>
        <xdr:cNvPr id="12" name="Рисунок 11" descr="Входная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09850" y="7591425"/>
          <a:ext cx="1444484" cy="3192395"/>
        </a:xfrm>
        <a:prstGeom prst="rect">
          <a:avLst/>
        </a:prstGeom>
      </xdr:spPr>
    </xdr:pic>
    <xdr:clientData/>
  </xdr:twoCellAnchor>
  <xdr:twoCellAnchor editAs="oneCell">
    <xdr:from>
      <xdr:col>7</xdr:col>
      <xdr:colOff>333124</xdr:colOff>
      <xdr:row>31</xdr:row>
      <xdr:rowOff>69049</xdr:rowOff>
    </xdr:from>
    <xdr:to>
      <xdr:col>9</xdr:col>
      <xdr:colOff>547021</xdr:colOff>
      <xdr:row>50</xdr:row>
      <xdr:rowOff>28575</xdr:rowOff>
    </xdr:to>
    <xdr:pic>
      <xdr:nvPicPr>
        <xdr:cNvPr id="13" name="Рисунок 12" descr="Входная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flipH="1">
          <a:off x="5009899" y="7593799"/>
          <a:ext cx="1433097" cy="3169451"/>
        </a:xfrm>
        <a:prstGeom prst="rect">
          <a:avLst/>
        </a:prstGeom>
      </xdr:spPr>
    </xdr:pic>
    <xdr:clientData/>
  </xdr:twoCellAnchor>
  <xdr:twoCellAnchor editAs="oneCell">
    <xdr:from>
      <xdr:col>7</xdr:col>
      <xdr:colOff>466725</xdr:colOff>
      <xdr:row>7</xdr:row>
      <xdr:rowOff>57150</xdr:rowOff>
    </xdr:from>
    <xdr:to>
      <xdr:col>9</xdr:col>
      <xdr:colOff>388308</xdr:colOff>
      <xdr:row>8</xdr:row>
      <xdr:rowOff>2466974</xdr:rowOff>
    </xdr:to>
    <xdr:pic>
      <xdr:nvPicPr>
        <xdr:cNvPr id="9" name="Рисунок 8" descr="модерн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500" y="1552575"/>
          <a:ext cx="1140783" cy="2609849"/>
        </a:xfrm>
        <a:prstGeom prst="rect">
          <a:avLst/>
        </a:prstGeom>
      </xdr:spPr>
    </xdr:pic>
    <xdr:clientData/>
  </xdr:twoCellAnchor>
  <xdr:twoCellAnchor>
    <xdr:from>
      <xdr:col>3</xdr:col>
      <xdr:colOff>38101</xdr:colOff>
      <xdr:row>55</xdr:row>
      <xdr:rowOff>68504</xdr:rowOff>
    </xdr:from>
    <xdr:to>
      <xdr:col>6</xdr:col>
      <xdr:colOff>352425</xdr:colOff>
      <xdr:row>57</xdr:row>
      <xdr:rowOff>600075</xdr:rowOff>
    </xdr:to>
    <xdr:pic>
      <xdr:nvPicPr>
        <xdr:cNvPr id="10" name="Picture 4" descr="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71701" y="7917104"/>
          <a:ext cx="2143124" cy="16459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1952624</xdr:colOff>
      <xdr:row>30</xdr:row>
      <xdr:rowOff>325394</xdr:rowOff>
    </xdr:from>
    <xdr:to>
      <xdr:col>1</xdr:col>
      <xdr:colOff>3331171</xdr:colOff>
      <xdr:row>34</xdr:row>
      <xdr:rowOff>238125</xdr:rowOff>
    </xdr:to>
    <xdr:pic>
      <xdr:nvPicPr>
        <xdr:cNvPr id="2" name="Рисунок 37" descr="Безимени-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4857749" y="10050419"/>
          <a:ext cx="1378547" cy="12843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10</xdr:row>
      <xdr:rowOff>216531</xdr:rowOff>
    </xdr:from>
    <xdr:to>
      <xdr:col>1</xdr:col>
      <xdr:colOff>1943100</xdr:colOff>
      <xdr:row>15</xdr:row>
      <xdr:rowOff>299286</xdr:rowOff>
    </xdr:to>
    <xdr:pic>
      <xdr:nvPicPr>
        <xdr:cNvPr id="3" name="Рисунок 2" descr="16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43225" y="3083556"/>
          <a:ext cx="1905000" cy="1797255"/>
        </a:xfrm>
        <a:prstGeom prst="rect">
          <a:avLst/>
        </a:prstGeom>
      </xdr:spPr>
    </xdr:pic>
    <xdr:clientData/>
  </xdr:twoCellAnchor>
  <xdr:twoCellAnchor editAs="oneCell">
    <xdr:from>
      <xdr:col>1</xdr:col>
      <xdr:colOff>142384</xdr:colOff>
      <xdr:row>16</xdr:row>
      <xdr:rowOff>254653</xdr:rowOff>
    </xdr:from>
    <xdr:to>
      <xdr:col>1</xdr:col>
      <xdr:colOff>2057400</xdr:colOff>
      <xdr:row>21</xdr:row>
      <xdr:rowOff>304801</xdr:rowOff>
    </xdr:to>
    <xdr:pic>
      <xdr:nvPicPr>
        <xdr:cNvPr id="4" name="Рисунок 3" descr="16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47509" y="5293378"/>
          <a:ext cx="1915016" cy="1764648"/>
        </a:xfrm>
        <a:prstGeom prst="rect">
          <a:avLst/>
        </a:prstGeom>
      </xdr:spPr>
    </xdr:pic>
    <xdr:clientData/>
  </xdr:twoCellAnchor>
  <xdr:twoCellAnchor editAs="oneCell">
    <xdr:from>
      <xdr:col>1</xdr:col>
      <xdr:colOff>69044</xdr:colOff>
      <xdr:row>29</xdr:row>
      <xdr:rowOff>19050</xdr:rowOff>
    </xdr:from>
    <xdr:to>
      <xdr:col>1</xdr:col>
      <xdr:colOff>1589704</xdr:colOff>
      <xdr:row>32</xdr:row>
      <xdr:rowOff>161925</xdr:rowOff>
    </xdr:to>
    <xdr:pic>
      <xdr:nvPicPr>
        <xdr:cNvPr id="7" name="Рисунок 6" descr="2q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74169" y="9401175"/>
          <a:ext cx="1520660" cy="1171575"/>
        </a:xfrm>
        <a:prstGeom prst="rect">
          <a:avLst/>
        </a:prstGeom>
      </xdr:spPr>
    </xdr:pic>
    <xdr:clientData/>
  </xdr:twoCellAnchor>
  <xdr:twoCellAnchor editAs="oneCell">
    <xdr:from>
      <xdr:col>1</xdr:col>
      <xdr:colOff>99708</xdr:colOff>
      <xdr:row>6</xdr:row>
      <xdr:rowOff>59531</xdr:rowOff>
    </xdr:from>
    <xdr:to>
      <xdr:col>1</xdr:col>
      <xdr:colOff>2059255</xdr:colOff>
      <xdr:row>9</xdr:row>
      <xdr:rowOff>247650</xdr:rowOff>
    </xdr:to>
    <xdr:pic>
      <xdr:nvPicPr>
        <xdr:cNvPr id="9" name="Рисунок 8" descr="IMG_0176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004833" y="1554956"/>
          <a:ext cx="1959547" cy="1216819"/>
        </a:xfrm>
        <a:prstGeom prst="rect">
          <a:avLst/>
        </a:prstGeom>
      </xdr:spPr>
    </xdr:pic>
    <xdr:clientData/>
  </xdr:twoCellAnchor>
  <xdr:twoCellAnchor editAs="oneCell">
    <xdr:from>
      <xdr:col>1</xdr:col>
      <xdr:colOff>2038350</xdr:colOff>
      <xdr:row>19</xdr:row>
      <xdr:rowOff>204466</xdr:rowOff>
    </xdr:from>
    <xdr:to>
      <xdr:col>1</xdr:col>
      <xdr:colOff>3382697</xdr:colOff>
      <xdr:row>24</xdr:row>
      <xdr:rowOff>276225</xdr:rowOff>
    </xdr:to>
    <xdr:pic>
      <xdr:nvPicPr>
        <xdr:cNvPr id="10" name="Рисунок 9" descr="IMG_0133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43475" y="6157591"/>
          <a:ext cx="1344347" cy="1786259"/>
        </a:xfrm>
        <a:prstGeom prst="rect">
          <a:avLst/>
        </a:prstGeom>
      </xdr:spPr>
    </xdr:pic>
    <xdr:clientData/>
  </xdr:twoCellAnchor>
  <xdr:twoCellAnchor editAs="oneCell">
    <xdr:from>
      <xdr:col>1</xdr:col>
      <xdr:colOff>1514475</xdr:colOff>
      <xdr:row>26</xdr:row>
      <xdr:rowOff>161925</xdr:rowOff>
    </xdr:from>
    <xdr:to>
      <xdr:col>1</xdr:col>
      <xdr:colOff>3365752</xdr:colOff>
      <xdr:row>30</xdr:row>
      <xdr:rowOff>219075</xdr:rowOff>
    </xdr:to>
    <xdr:pic>
      <xdr:nvPicPr>
        <xdr:cNvPr id="11" name="Рисунок 10" descr="IMG_8997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419600" y="8515350"/>
          <a:ext cx="1851277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56</xdr:row>
      <xdr:rowOff>0</xdr:rowOff>
    </xdr:from>
    <xdr:to>
      <xdr:col>1</xdr:col>
      <xdr:colOff>861057</xdr:colOff>
      <xdr:row>56</xdr:row>
      <xdr:rowOff>100755</xdr:rowOff>
    </xdr:to>
    <xdr:pic>
      <xdr:nvPicPr>
        <xdr:cNvPr id="13" name="Рисунок 12" descr="IMG_0269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533775" y="47430496"/>
          <a:ext cx="880107" cy="1881930"/>
        </a:xfrm>
        <a:prstGeom prst="rect">
          <a:avLst/>
        </a:prstGeom>
      </xdr:spPr>
    </xdr:pic>
    <xdr:clientData/>
  </xdr:twoCellAnchor>
  <xdr:twoCellAnchor editAs="oneCell">
    <xdr:from>
      <xdr:col>1</xdr:col>
      <xdr:colOff>1296563</xdr:colOff>
      <xdr:row>56</xdr:row>
      <xdr:rowOff>0</xdr:rowOff>
    </xdr:from>
    <xdr:to>
      <xdr:col>1</xdr:col>
      <xdr:colOff>1297304</xdr:colOff>
      <xdr:row>58</xdr:row>
      <xdr:rowOff>151560</xdr:rowOff>
    </xdr:to>
    <xdr:pic>
      <xdr:nvPicPr>
        <xdr:cNvPr id="15" name="Рисунок 14" descr="7r копия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973088" y="29506011"/>
          <a:ext cx="1143741" cy="1837485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657227</xdr:colOff>
      <xdr:row>56</xdr:row>
      <xdr:rowOff>0</xdr:rowOff>
    </xdr:from>
    <xdr:to>
      <xdr:col>1</xdr:col>
      <xdr:colOff>657229</xdr:colOff>
      <xdr:row>56</xdr:row>
      <xdr:rowOff>150097</xdr:rowOff>
    </xdr:to>
    <xdr:pic>
      <xdr:nvPicPr>
        <xdr:cNvPr id="20" name="Рисунок 19" descr="07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33752" y="40850548"/>
          <a:ext cx="1362073" cy="2207497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666749</xdr:colOff>
      <xdr:row>31</xdr:row>
      <xdr:rowOff>50777</xdr:rowOff>
    </xdr:from>
    <xdr:to>
      <xdr:col>1</xdr:col>
      <xdr:colOff>666749</xdr:colOff>
      <xdr:row>31</xdr:row>
      <xdr:rowOff>187347</xdr:rowOff>
    </xdr:to>
    <xdr:pic>
      <xdr:nvPicPr>
        <xdr:cNvPr id="27" name="Рисунок 26" descr="арт.1121 Стул банный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43274" y="20634302"/>
          <a:ext cx="1304925" cy="1736770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56</xdr:row>
      <xdr:rowOff>0</xdr:rowOff>
    </xdr:from>
    <xdr:to>
      <xdr:col>1</xdr:col>
      <xdr:colOff>641987</xdr:colOff>
      <xdr:row>61</xdr:row>
      <xdr:rowOff>161637</xdr:rowOff>
    </xdr:to>
    <xdr:pic>
      <xdr:nvPicPr>
        <xdr:cNvPr id="29" name="Рисунок 28" descr="IMG_0111_21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314700" y="80162588"/>
          <a:ext cx="1253488" cy="2104737"/>
        </a:xfrm>
        <a:prstGeom prst="rect">
          <a:avLst/>
        </a:prstGeom>
      </xdr:spPr>
    </xdr:pic>
    <xdr:clientData/>
  </xdr:twoCellAnchor>
  <xdr:twoCellAnchor editAs="oneCell">
    <xdr:from>
      <xdr:col>1</xdr:col>
      <xdr:colOff>2002830</xdr:colOff>
      <xdr:row>13</xdr:row>
      <xdr:rowOff>108311</xdr:rowOff>
    </xdr:from>
    <xdr:to>
      <xdr:col>1</xdr:col>
      <xdr:colOff>3352799</xdr:colOff>
      <xdr:row>18</xdr:row>
      <xdr:rowOff>266701</xdr:rowOff>
    </xdr:to>
    <xdr:pic>
      <xdr:nvPicPr>
        <xdr:cNvPr id="32" name="Рисунок 31" descr="лавка со спинкой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907955" y="4004036"/>
          <a:ext cx="1349969" cy="1872890"/>
        </a:xfrm>
        <a:prstGeom prst="rect">
          <a:avLst/>
        </a:prstGeom>
      </xdr:spPr>
    </xdr:pic>
    <xdr:clientData/>
  </xdr:twoCellAnchor>
  <xdr:twoCellAnchor editAs="oneCell">
    <xdr:from>
      <xdr:col>1</xdr:col>
      <xdr:colOff>1716712</xdr:colOff>
      <xdr:row>8</xdr:row>
      <xdr:rowOff>238523</xdr:rowOff>
    </xdr:from>
    <xdr:to>
      <xdr:col>1</xdr:col>
      <xdr:colOff>3419475</xdr:colOff>
      <xdr:row>12</xdr:row>
      <xdr:rowOff>228600</xdr:rowOff>
    </xdr:to>
    <xdr:pic>
      <xdr:nvPicPr>
        <xdr:cNvPr id="33" name="Рисунок 32" descr="лавка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621837" y="2419748"/>
          <a:ext cx="1702763" cy="1361677"/>
        </a:xfrm>
        <a:prstGeom prst="rect">
          <a:avLst/>
        </a:prstGeom>
      </xdr:spPr>
    </xdr:pic>
    <xdr:clientData/>
  </xdr:twoCellAnchor>
  <xdr:twoCellAnchor editAs="oneCell">
    <xdr:from>
      <xdr:col>1</xdr:col>
      <xdr:colOff>98047</xdr:colOff>
      <xdr:row>23</xdr:row>
      <xdr:rowOff>57149</xdr:rowOff>
    </xdr:from>
    <xdr:to>
      <xdr:col>1</xdr:col>
      <xdr:colOff>1647825</xdr:colOff>
      <xdr:row>27</xdr:row>
      <xdr:rowOff>78136</xdr:rowOff>
    </xdr:to>
    <xdr:pic>
      <xdr:nvPicPr>
        <xdr:cNvPr id="34" name="Рисунок 33" descr="178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003172" y="7381874"/>
          <a:ext cx="1549778" cy="1392587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55</xdr:row>
      <xdr:rowOff>0</xdr:rowOff>
    </xdr:from>
    <xdr:to>
      <xdr:col>1</xdr:col>
      <xdr:colOff>861057</xdr:colOff>
      <xdr:row>55</xdr:row>
      <xdr:rowOff>100755</xdr:rowOff>
    </xdr:to>
    <xdr:pic>
      <xdr:nvPicPr>
        <xdr:cNvPr id="56" name="Рисунок 55" descr="IMG_0269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476750" y="11029950"/>
          <a:ext cx="3807" cy="100755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657227</xdr:colOff>
      <xdr:row>55</xdr:row>
      <xdr:rowOff>0</xdr:rowOff>
    </xdr:from>
    <xdr:to>
      <xdr:col>1</xdr:col>
      <xdr:colOff>657229</xdr:colOff>
      <xdr:row>55</xdr:row>
      <xdr:rowOff>150097</xdr:rowOff>
    </xdr:to>
    <xdr:pic>
      <xdr:nvPicPr>
        <xdr:cNvPr id="57" name="Рисунок 56" descr="074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76727" y="11029950"/>
          <a:ext cx="2" cy="150097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666749</xdr:colOff>
      <xdr:row>55</xdr:row>
      <xdr:rowOff>0</xdr:rowOff>
    </xdr:from>
    <xdr:to>
      <xdr:col>1</xdr:col>
      <xdr:colOff>666749</xdr:colOff>
      <xdr:row>55</xdr:row>
      <xdr:rowOff>136570</xdr:rowOff>
    </xdr:to>
    <xdr:pic>
      <xdr:nvPicPr>
        <xdr:cNvPr id="58" name="Рисунок 57" descr="арт.1121 Стул банный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286249" y="1009650"/>
          <a:ext cx="0" cy="13657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666749</xdr:colOff>
      <xdr:row>38</xdr:row>
      <xdr:rowOff>0</xdr:rowOff>
    </xdr:from>
    <xdr:to>
      <xdr:col>1</xdr:col>
      <xdr:colOff>666749</xdr:colOff>
      <xdr:row>38</xdr:row>
      <xdr:rowOff>136570</xdr:rowOff>
    </xdr:to>
    <xdr:pic>
      <xdr:nvPicPr>
        <xdr:cNvPr id="43" name="Рисунок 42" descr="арт.1121 Стул банный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286249" y="1009650"/>
          <a:ext cx="0" cy="136570"/>
        </a:xfrm>
        <a:prstGeom prst="rect">
          <a:avLst/>
        </a:prstGeom>
      </xdr:spPr>
    </xdr:pic>
    <xdr:clientData/>
  </xdr:twoCellAnchor>
  <xdr:twoCellAnchor editAs="oneCell">
    <xdr:from>
      <xdr:col>1</xdr:col>
      <xdr:colOff>1137706</xdr:colOff>
      <xdr:row>40</xdr:row>
      <xdr:rowOff>9524</xdr:rowOff>
    </xdr:from>
    <xdr:to>
      <xdr:col>1</xdr:col>
      <xdr:colOff>2381249</xdr:colOff>
      <xdr:row>41</xdr:row>
      <xdr:rowOff>19050</xdr:rowOff>
    </xdr:to>
    <xdr:pic>
      <xdr:nvPicPr>
        <xdr:cNvPr id="44" name="Рисунок 43" descr="Podgolovnik.jpg"/>
        <xdr:cNvPicPr>
          <a:picLocks noChangeAspect="1"/>
        </xdr:cNvPicPr>
      </xdr:nvPicPr>
      <xdr:blipFill>
        <a:blip xmlns:r="http://schemas.openxmlformats.org/officeDocument/2006/relationships" r:embed="rId16" cstate="email"/>
        <a:stretch>
          <a:fillRect/>
        </a:stretch>
      </xdr:blipFill>
      <xdr:spPr>
        <a:xfrm>
          <a:off x="4757206" y="1609724"/>
          <a:ext cx="1243543" cy="8953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40</xdr:row>
      <xdr:rowOff>628649</xdr:rowOff>
    </xdr:from>
    <xdr:to>
      <xdr:col>1</xdr:col>
      <xdr:colOff>1276350</xdr:colOff>
      <xdr:row>42</xdr:row>
      <xdr:rowOff>431800</xdr:rowOff>
    </xdr:to>
    <xdr:pic>
      <xdr:nvPicPr>
        <xdr:cNvPr id="45" name="Рисунок 44" descr="MU-2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714749" y="2228849"/>
          <a:ext cx="1181101" cy="1574801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41</xdr:row>
      <xdr:rowOff>590550</xdr:rowOff>
    </xdr:from>
    <xdr:to>
      <xdr:col>1</xdr:col>
      <xdr:colOff>2405063</xdr:colOff>
      <xdr:row>43</xdr:row>
      <xdr:rowOff>400050</xdr:rowOff>
    </xdr:to>
    <xdr:pic>
      <xdr:nvPicPr>
        <xdr:cNvPr id="46" name="Рисунок 45" descr="MF-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838700" y="3076575"/>
          <a:ext cx="1185863" cy="15811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42</xdr:row>
      <xdr:rowOff>485774</xdr:rowOff>
    </xdr:from>
    <xdr:to>
      <xdr:col>1</xdr:col>
      <xdr:colOff>1333500</xdr:colOff>
      <xdr:row>44</xdr:row>
      <xdr:rowOff>428623</xdr:rowOff>
    </xdr:to>
    <xdr:pic>
      <xdr:nvPicPr>
        <xdr:cNvPr id="47" name="Рисунок 46" descr="M-3.jpe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667126" y="3857624"/>
          <a:ext cx="1285874" cy="1714499"/>
        </a:xfrm>
        <a:prstGeom prst="rect">
          <a:avLst/>
        </a:prstGeom>
      </xdr:spPr>
    </xdr:pic>
    <xdr:clientData/>
  </xdr:twoCellAnchor>
  <xdr:twoCellAnchor editAs="oneCell">
    <xdr:from>
      <xdr:col>1</xdr:col>
      <xdr:colOff>1314450</xdr:colOff>
      <xdr:row>43</xdr:row>
      <xdr:rowOff>386476</xdr:rowOff>
    </xdr:from>
    <xdr:to>
      <xdr:col>1</xdr:col>
      <xdr:colOff>2409825</xdr:colOff>
      <xdr:row>45</xdr:row>
      <xdr:rowOff>200025</xdr:rowOff>
    </xdr:to>
    <xdr:pic>
      <xdr:nvPicPr>
        <xdr:cNvPr id="48" name="Рисунок 47" descr="MF-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933950" y="4644151"/>
          <a:ext cx="1095375" cy="15851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44</xdr:row>
      <xdr:rowOff>866775</xdr:rowOff>
    </xdr:from>
    <xdr:to>
      <xdr:col>1</xdr:col>
      <xdr:colOff>1427420</xdr:colOff>
      <xdr:row>47</xdr:row>
      <xdr:rowOff>200025</xdr:rowOff>
    </xdr:to>
    <xdr:pic>
      <xdr:nvPicPr>
        <xdr:cNvPr id="49" name="Рисунок 48" descr="Oblivnoe_listva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638550" y="6010275"/>
          <a:ext cx="1408370" cy="1743075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1009649</xdr:colOff>
      <xdr:row>46</xdr:row>
      <xdr:rowOff>447675</xdr:rowOff>
    </xdr:from>
    <xdr:to>
      <xdr:col>1</xdr:col>
      <xdr:colOff>2414052</xdr:colOff>
      <xdr:row>48</xdr:row>
      <xdr:rowOff>733425</xdr:rowOff>
    </xdr:to>
    <xdr:pic>
      <xdr:nvPicPr>
        <xdr:cNvPr id="50" name="Рисунок 49" descr="Oblivnoe_listva_mor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629149" y="7239000"/>
          <a:ext cx="1404403" cy="1809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9524</xdr:colOff>
      <xdr:row>48</xdr:row>
      <xdr:rowOff>577496</xdr:rowOff>
    </xdr:from>
    <xdr:to>
      <xdr:col>1</xdr:col>
      <xdr:colOff>1343785</xdr:colOff>
      <xdr:row>50</xdr:row>
      <xdr:rowOff>704850</xdr:rowOff>
    </xdr:to>
    <xdr:pic>
      <xdr:nvPicPr>
        <xdr:cNvPr id="51" name="Рисунок 50" descr="Oblivnoe_listva_dub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629024" y="8892821"/>
          <a:ext cx="1334261" cy="16513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43</xdr:row>
      <xdr:rowOff>152401</xdr:rowOff>
    </xdr:from>
    <xdr:to>
      <xdr:col>1</xdr:col>
      <xdr:colOff>666750</xdr:colOff>
      <xdr:row>45</xdr:row>
      <xdr:rowOff>600075</xdr:rowOff>
    </xdr:to>
    <xdr:pic>
      <xdr:nvPicPr>
        <xdr:cNvPr id="14" name="Рисунок 13" descr="\\ELENA-PC\Distr\больш мед\АРНО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695451"/>
          <a:ext cx="857250" cy="828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46</xdr:row>
      <xdr:rowOff>209548</xdr:rowOff>
    </xdr:from>
    <xdr:to>
      <xdr:col>1</xdr:col>
      <xdr:colOff>666750</xdr:colOff>
      <xdr:row>48</xdr:row>
      <xdr:rowOff>247649</xdr:rowOff>
    </xdr:to>
    <xdr:pic>
      <xdr:nvPicPr>
        <xdr:cNvPr id="15" name="Рисунок 5" descr="\\ELENA-PC\Distr\больш мед\АРНО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71575" y="2886073"/>
          <a:ext cx="847725" cy="95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57149</xdr:colOff>
      <xdr:row>49</xdr:row>
      <xdr:rowOff>266700</xdr:rowOff>
    </xdr:from>
    <xdr:to>
      <xdr:col>1</xdr:col>
      <xdr:colOff>666749</xdr:colOff>
      <xdr:row>51</xdr:row>
      <xdr:rowOff>209549</xdr:rowOff>
    </xdr:to>
    <xdr:pic>
      <xdr:nvPicPr>
        <xdr:cNvPr id="16" name="Рисунок 8" descr="\\ELENA-PC\Distr\больш мед\АРНО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71574" y="4314825"/>
          <a:ext cx="828675" cy="857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59</xdr:row>
      <xdr:rowOff>9525</xdr:rowOff>
    </xdr:from>
    <xdr:to>
      <xdr:col>1</xdr:col>
      <xdr:colOff>666750</xdr:colOff>
      <xdr:row>61</xdr:row>
      <xdr:rowOff>504825</xdr:rowOff>
    </xdr:to>
    <xdr:pic>
      <xdr:nvPicPr>
        <xdr:cNvPr id="17" name="Рисунок 12" descr="\\ELENA-PC\Distr\больш мед\АРНО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81100" y="7972425"/>
          <a:ext cx="838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55</xdr:row>
      <xdr:rowOff>142876</xdr:rowOff>
    </xdr:from>
    <xdr:to>
      <xdr:col>1</xdr:col>
      <xdr:colOff>666750</xdr:colOff>
      <xdr:row>57</xdr:row>
      <xdr:rowOff>647700</xdr:rowOff>
    </xdr:to>
    <xdr:pic>
      <xdr:nvPicPr>
        <xdr:cNvPr id="18" name="Рисунок 15" descr="\\ELENA-PC\Distr\больш мед\АРНО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81100" y="6696076"/>
          <a:ext cx="828675" cy="885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52</xdr:row>
      <xdr:rowOff>152399</xdr:rowOff>
    </xdr:from>
    <xdr:to>
      <xdr:col>1</xdr:col>
      <xdr:colOff>666750</xdr:colOff>
      <xdr:row>54</xdr:row>
      <xdr:rowOff>600075</xdr:rowOff>
    </xdr:to>
    <xdr:pic>
      <xdr:nvPicPr>
        <xdr:cNvPr id="19" name="Рисунок 22" descr="\\ELENA-PC\Distr\больш мед\АРНО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81100" y="5572124"/>
          <a:ext cx="847725" cy="8286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oleObject" Target="../embeddings/oleObject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M110"/>
  <sheetViews>
    <sheetView tabSelected="1" view="pageBreakPreview" zoomScaleNormal="100" zoomScaleSheetLayoutView="100" workbookViewId="0">
      <selection activeCell="G19" sqref="G19"/>
    </sheetView>
  </sheetViews>
  <sheetFormatPr defaultRowHeight="15"/>
  <cols>
    <col min="1" max="1" width="58.5703125" customWidth="1"/>
    <col min="2" max="2" width="13.5703125" customWidth="1"/>
    <col min="3" max="3" width="12.7109375" customWidth="1"/>
    <col min="4" max="4" width="14.85546875" customWidth="1"/>
  </cols>
  <sheetData>
    <row r="1" spans="1:13" ht="19.5" customHeight="1">
      <c r="A1" s="321" t="s">
        <v>32</v>
      </c>
      <c r="B1" s="321"/>
      <c r="C1" s="321"/>
      <c r="D1" s="321"/>
      <c r="E1" s="321"/>
    </row>
    <row r="2" spans="1:13" ht="8.25" customHeight="1">
      <c r="A2" s="326"/>
      <c r="B2" s="326"/>
      <c r="C2" s="326"/>
      <c r="D2" s="326"/>
    </row>
    <row r="3" spans="1:13" ht="12.75" customHeight="1">
      <c r="A3" s="318" t="s">
        <v>36</v>
      </c>
      <c r="B3" s="318"/>
      <c r="C3" s="318"/>
      <c r="D3" s="318"/>
      <c r="E3" s="318"/>
    </row>
    <row r="4" spans="1:13" ht="12" customHeight="1">
      <c r="A4" s="318" t="s">
        <v>33</v>
      </c>
      <c r="B4" s="318"/>
      <c r="C4" s="318"/>
      <c r="D4" s="318"/>
      <c r="E4" s="318"/>
    </row>
    <row r="5" spans="1:13" ht="13.5" customHeight="1">
      <c r="A5" s="326"/>
      <c r="B5" s="326"/>
      <c r="C5" s="326"/>
      <c r="D5" s="326"/>
    </row>
    <row r="6" spans="1:13" ht="18.75" customHeight="1">
      <c r="A6" s="331" t="s">
        <v>34</v>
      </c>
      <c r="B6" s="331"/>
      <c r="C6" s="331"/>
      <c r="D6" s="331"/>
      <c r="E6" s="331"/>
      <c r="M6" s="1"/>
    </row>
    <row r="7" spans="1:13" ht="11.25" customHeight="1">
      <c r="M7" s="1"/>
    </row>
    <row r="8" spans="1:13" ht="13.5" customHeight="1">
      <c r="A8" s="325" t="s">
        <v>0</v>
      </c>
      <c r="B8" s="325"/>
      <c r="C8" s="325"/>
      <c r="D8" s="325"/>
      <c r="E8" s="325"/>
      <c r="M8" s="9"/>
    </row>
    <row r="9" spans="1:13" s="1" customFormat="1" ht="11.25" customHeight="1" thickBot="1">
      <c r="B9" s="2"/>
      <c r="C9" s="3"/>
      <c r="D9" s="2"/>
    </row>
    <row r="10" spans="1:13" s="1" customFormat="1" ht="39" thickBot="1">
      <c r="A10" s="32" t="s">
        <v>51</v>
      </c>
      <c r="B10" s="33" t="s">
        <v>2</v>
      </c>
      <c r="C10" s="34" t="s">
        <v>3</v>
      </c>
      <c r="D10" s="312" t="s">
        <v>35</v>
      </c>
      <c r="E10" s="313"/>
    </row>
    <row r="11" spans="1:13" s="1" customFormat="1" ht="17.100000000000001" customHeight="1" thickBot="1">
      <c r="A11" s="12" t="s">
        <v>4</v>
      </c>
      <c r="B11" s="10" t="s">
        <v>5</v>
      </c>
      <c r="C11" s="35" t="s">
        <v>6</v>
      </c>
      <c r="D11" s="319">
        <v>5200</v>
      </c>
      <c r="E11" s="320"/>
      <c r="F11" s="25"/>
    </row>
    <row r="12" spans="1:13" s="9" customFormat="1" ht="12" customHeight="1" thickBot="1">
      <c r="A12" s="13"/>
      <c r="B12" s="14"/>
      <c r="C12" s="15"/>
      <c r="D12" s="24"/>
      <c r="F12" s="26"/>
      <c r="M12"/>
    </row>
    <row r="13" spans="1:13" s="1" customFormat="1" ht="17.100000000000001" customHeight="1">
      <c r="A13" s="20" t="s">
        <v>7</v>
      </c>
      <c r="B13" s="16" t="s">
        <v>5</v>
      </c>
      <c r="C13" s="27" t="s">
        <v>6</v>
      </c>
      <c r="D13" s="314">
        <v>6000</v>
      </c>
      <c r="E13" s="315"/>
      <c r="F13" s="25"/>
    </row>
    <row r="14" spans="1:13" s="1" customFormat="1" ht="17.100000000000001" customHeight="1">
      <c r="A14" s="21" t="s">
        <v>8</v>
      </c>
      <c r="B14" s="17" t="s">
        <v>5</v>
      </c>
      <c r="C14" s="30" t="s">
        <v>6</v>
      </c>
      <c r="D14" s="316">
        <v>7000</v>
      </c>
      <c r="E14" s="317"/>
      <c r="F14" s="25"/>
    </row>
    <row r="15" spans="1:13" s="1" customFormat="1" ht="42.75" customHeight="1" thickBot="1">
      <c r="A15" s="6" t="s">
        <v>327</v>
      </c>
      <c r="B15" s="18" t="s">
        <v>5</v>
      </c>
      <c r="C15" s="28" t="s">
        <v>6</v>
      </c>
      <c r="D15" s="319">
        <v>8500</v>
      </c>
      <c r="E15" s="320"/>
      <c r="F15" s="25"/>
    </row>
    <row r="16" spans="1:13" ht="34.5" customHeight="1"/>
    <row r="17" spans="1:6" s="1" customFormat="1" ht="12.75" customHeight="1">
      <c r="A17" s="324" t="s">
        <v>336</v>
      </c>
      <c r="B17" s="324"/>
      <c r="C17" s="324"/>
      <c r="D17" s="324"/>
      <c r="E17" s="324"/>
    </row>
    <row r="18" spans="1:6" s="1" customFormat="1" ht="11.25" customHeight="1" thickBot="1">
      <c r="A18" s="11"/>
      <c r="B18" s="11"/>
      <c r="C18" s="11"/>
      <c r="D18" s="15"/>
    </row>
    <row r="19" spans="1:6" s="1" customFormat="1" ht="39" thickBot="1">
      <c r="A19" s="32" t="s">
        <v>51</v>
      </c>
      <c r="B19" s="33" t="s">
        <v>2</v>
      </c>
      <c r="C19" s="34" t="s">
        <v>3</v>
      </c>
      <c r="D19" s="312" t="s">
        <v>35</v>
      </c>
      <c r="E19" s="313"/>
    </row>
    <row r="20" spans="1:6" s="1" customFormat="1" ht="15" customHeight="1">
      <c r="A20" s="20" t="s">
        <v>9</v>
      </c>
      <c r="B20" s="16" t="s">
        <v>10</v>
      </c>
      <c r="C20" s="27" t="s">
        <v>11</v>
      </c>
      <c r="D20" s="314">
        <v>6500</v>
      </c>
      <c r="E20" s="315"/>
      <c r="F20" s="25"/>
    </row>
    <row r="21" spans="1:6" s="1" customFormat="1" ht="15" customHeight="1">
      <c r="A21" s="21" t="s">
        <v>9</v>
      </c>
      <c r="B21" s="17" t="s">
        <v>5</v>
      </c>
      <c r="C21" s="30" t="s">
        <v>6</v>
      </c>
      <c r="D21" s="316">
        <v>6500</v>
      </c>
      <c r="E21" s="317"/>
      <c r="F21" s="25"/>
    </row>
    <row r="22" spans="1:6" s="1" customFormat="1" ht="15" customHeight="1">
      <c r="A22" s="21" t="s">
        <v>9</v>
      </c>
      <c r="B22" s="17" t="s">
        <v>12</v>
      </c>
      <c r="C22" s="30" t="s">
        <v>13</v>
      </c>
      <c r="D22" s="316">
        <v>7000</v>
      </c>
      <c r="E22" s="317"/>
      <c r="F22" s="25"/>
    </row>
    <row r="23" spans="1:6" s="1" customFormat="1" ht="15" customHeight="1">
      <c r="A23" s="21" t="s">
        <v>9</v>
      </c>
      <c r="B23" s="17" t="s">
        <v>14</v>
      </c>
      <c r="C23" s="30" t="s">
        <v>15</v>
      </c>
      <c r="D23" s="316">
        <v>7300</v>
      </c>
      <c r="E23" s="317"/>
      <c r="F23" s="25"/>
    </row>
    <row r="24" spans="1:6" s="1" customFormat="1" ht="15" customHeight="1">
      <c r="A24" s="21" t="s">
        <v>9</v>
      </c>
      <c r="B24" s="17" t="s">
        <v>16</v>
      </c>
      <c r="C24" s="30" t="s">
        <v>17</v>
      </c>
      <c r="D24" s="316">
        <v>7300</v>
      </c>
      <c r="E24" s="317"/>
      <c r="F24" s="25"/>
    </row>
    <row r="25" spans="1:6" s="1" customFormat="1" ht="15" customHeight="1">
      <c r="A25" s="21" t="s">
        <v>9</v>
      </c>
      <c r="B25" s="17" t="s">
        <v>18</v>
      </c>
      <c r="C25" s="30" t="s">
        <v>19</v>
      </c>
      <c r="D25" s="316">
        <v>7500</v>
      </c>
      <c r="E25" s="317"/>
      <c r="F25" s="25"/>
    </row>
    <row r="26" spans="1:6" s="1" customFormat="1" ht="15" customHeight="1" thickBot="1">
      <c r="A26" s="22" t="s">
        <v>9</v>
      </c>
      <c r="B26" s="18" t="s">
        <v>20</v>
      </c>
      <c r="C26" s="28" t="s">
        <v>21</v>
      </c>
      <c r="D26" s="319">
        <v>7700</v>
      </c>
      <c r="E26" s="320"/>
      <c r="F26" s="25"/>
    </row>
    <row r="27" spans="1:6" s="1" customFormat="1" ht="15" customHeight="1">
      <c r="A27" s="23" t="s">
        <v>22</v>
      </c>
      <c r="B27" s="19" t="s">
        <v>10</v>
      </c>
      <c r="C27" s="29" t="s">
        <v>11</v>
      </c>
      <c r="D27" s="314">
        <v>8500</v>
      </c>
      <c r="E27" s="315"/>
      <c r="F27" s="25"/>
    </row>
    <row r="28" spans="1:6" s="1" customFormat="1" ht="15" customHeight="1">
      <c r="A28" s="21" t="s">
        <v>22</v>
      </c>
      <c r="B28" s="17" t="s">
        <v>5</v>
      </c>
      <c r="C28" s="30" t="s">
        <v>6</v>
      </c>
      <c r="D28" s="316">
        <v>8500</v>
      </c>
      <c r="E28" s="317"/>
      <c r="F28" s="25"/>
    </row>
    <row r="29" spans="1:6" s="1" customFormat="1" ht="15" customHeight="1">
      <c r="A29" s="21" t="s">
        <v>22</v>
      </c>
      <c r="B29" s="17" t="s">
        <v>12</v>
      </c>
      <c r="C29" s="30" t="s">
        <v>13</v>
      </c>
      <c r="D29" s="316">
        <v>9000</v>
      </c>
      <c r="E29" s="317"/>
      <c r="F29" s="25"/>
    </row>
    <row r="30" spans="1:6" s="1" customFormat="1" ht="15" customHeight="1">
      <c r="A30" s="21" t="s">
        <v>22</v>
      </c>
      <c r="B30" s="17" t="s">
        <v>14</v>
      </c>
      <c r="C30" s="30" t="s">
        <v>15</v>
      </c>
      <c r="D30" s="316">
        <v>9300</v>
      </c>
      <c r="E30" s="317"/>
      <c r="F30" s="25"/>
    </row>
    <row r="31" spans="1:6" s="1" customFormat="1" ht="15" customHeight="1">
      <c r="A31" s="21" t="s">
        <v>22</v>
      </c>
      <c r="B31" s="17" t="s">
        <v>16</v>
      </c>
      <c r="C31" s="30" t="s">
        <v>17</v>
      </c>
      <c r="D31" s="316">
        <v>9300</v>
      </c>
      <c r="E31" s="317"/>
      <c r="F31" s="25"/>
    </row>
    <row r="32" spans="1:6" s="1" customFormat="1" ht="15" customHeight="1">
      <c r="A32" s="21" t="s">
        <v>22</v>
      </c>
      <c r="B32" s="17" t="s">
        <v>18</v>
      </c>
      <c r="C32" s="30" t="s">
        <v>19</v>
      </c>
      <c r="D32" s="316">
        <v>9500</v>
      </c>
      <c r="E32" s="317"/>
      <c r="F32" s="25"/>
    </row>
    <row r="33" spans="1:6" s="1" customFormat="1" ht="15" customHeight="1" thickBot="1">
      <c r="A33" s="22" t="s">
        <v>22</v>
      </c>
      <c r="B33" s="18" t="s">
        <v>20</v>
      </c>
      <c r="C33" s="28" t="s">
        <v>21</v>
      </c>
      <c r="D33" s="319">
        <v>9700</v>
      </c>
      <c r="E33" s="320"/>
      <c r="F33" s="25"/>
    </row>
    <row r="34" spans="1:6" ht="38.25" customHeight="1"/>
    <row r="35" spans="1:6" s="1" customFormat="1" ht="15" customHeight="1">
      <c r="A35" s="323" t="s">
        <v>23</v>
      </c>
      <c r="B35" s="323"/>
      <c r="C35" s="323"/>
      <c r="D35" s="323"/>
      <c r="E35" s="323"/>
    </row>
    <row r="36" spans="1:6" s="1" customFormat="1" ht="10.5" customHeight="1" thickBot="1">
      <c r="A36" s="3"/>
      <c r="B36" s="4"/>
      <c r="C36" s="4"/>
      <c r="D36" s="3"/>
    </row>
    <row r="37" spans="1:6" s="1" customFormat="1" ht="24.95" customHeight="1">
      <c r="A37" s="5" t="s">
        <v>24</v>
      </c>
      <c r="B37" s="16" t="s">
        <v>25</v>
      </c>
      <c r="C37" s="27" t="s">
        <v>26</v>
      </c>
      <c r="D37" s="314">
        <v>15000</v>
      </c>
      <c r="E37" s="315"/>
      <c r="F37" s="25"/>
    </row>
    <row r="38" spans="1:6" s="1" customFormat="1" ht="24.95" customHeight="1" thickBot="1">
      <c r="A38" s="6" t="s">
        <v>24</v>
      </c>
      <c r="B38" s="18" t="s">
        <v>27</v>
      </c>
      <c r="C38" s="28" t="s">
        <v>28</v>
      </c>
      <c r="D38" s="319">
        <v>17500</v>
      </c>
      <c r="E38" s="320"/>
      <c r="F38" s="25"/>
    </row>
    <row r="39" spans="1:6" s="1" customFormat="1" ht="38.25" customHeight="1">
      <c r="A39" s="7"/>
      <c r="B39" s="4"/>
      <c r="C39" s="4"/>
      <c r="D39" s="3"/>
    </row>
    <row r="40" spans="1:6" s="1" customFormat="1" ht="16.5" customHeight="1">
      <c r="A40" s="323" t="s">
        <v>29</v>
      </c>
      <c r="B40" s="323"/>
      <c r="C40" s="323"/>
      <c r="D40" s="323"/>
      <c r="E40" s="323"/>
    </row>
    <row r="41" spans="1:6" s="1" customFormat="1" ht="11.25" customHeight="1" thickBot="1">
      <c r="A41" s="3"/>
      <c r="B41" s="4"/>
      <c r="C41" s="4"/>
      <c r="D41" s="3"/>
    </row>
    <row r="42" spans="1:6" s="1" customFormat="1" ht="38.25">
      <c r="A42" s="5" t="s">
        <v>30</v>
      </c>
      <c r="B42" s="16" t="s">
        <v>25</v>
      </c>
      <c r="C42" s="27" t="s">
        <v>26</v>
      </c>
      <c r="D42" s="314">
        <v>10500</v>
      </c>
      <c r="E42" s="315"/>
      <c r="F42" s="25"/>
    </row>
    <row r="43" spans="1:6" s="1" customFormat="1" ht="39" thickBot="1">
      <c r="A43" s="6" t="s">
        <v>30</v>
      </c>
      <c r="B43" s="18" t="s">
        <v>27</v>
      </c>
      <c r="C43" s="28" t="s">
        <v>28</v>
      </c>
      <c r="D43" s="319">
        <v>12000</v>
      </c>
      <c r="E43" s="320"/>
      <c r="F43" s="25"/>
    </row>
    <row r="44" spans="1:6" s="1" customFormat="1" ht="38.25" customHeight="1">
      <c r="A44" s="8" t="s">
        <v>31</v>
      </c>
      <c r="B44" s="19" t="s">
        <v>25</v>
      </c>
      <c r="C44" s="29" t="s">
        <v>26</v>
      </c>
      <c r="D44" s="314">
        <v>11500</v>
      </c>
      <c r="E44" s="315"/>
      <c r="F44" s="25"/>
    </row>
    <row r="45" spans="1:6" s="1" customFormat="1" ht="36.75" customHeight="1" thickBot="1">
      <c r="A45" s="6" t="s">
        <v>31</v>
      </c>
      <c r="B45" s="18" t="s">
        <v>27</v>
      </c>
      <c r="C45" s="28" t="s">
        <v>28</v>
      </c>
      <c r="D45" s="319">
        <v>13000</v>
      </c>
      <c r="E45" s="320"/>
      <c r="F45" s="25"/>
    </row>
    <row r="46" spans="1:6" ht="27.75" customHeight="1"/>
    <row r="47" spans="1:6" ht="50.25" customHeight="1"/>
    <row r="48" spans="1:6" ht="36.75" customHeight="1">
      <c r="A48" s="322" t="s">
        <v>339</v>
      </c>
      <c r="B48" s="322"/>
      <c r="C48" s="322"/>
      <c r="D48" s="322"/>
      <c r="E48" s="322"/>
    </row>
    <row r="49" spans="1:5" ht="15.75" thickBot="1">
      <c r="A49" s="194"/>
      <c r="B49" s="195"/>
      <c r="C49" s="196"/>
      <c r="D49" s="196"/>
      <c r="E49" s="196"/>
    </row>
    <row r="50" spans="1:5" ht="51.75" thickBot="1">
      <c r="A50" s="197" t="s">
        <v>51</v>
      </c>
      <c r="B50" s="198" t="s">
        <v>2</v>
      </c>
      <c r="C50" s="214" t="s">
        <v>3</v>
      </c>
      <c r="D50" s="215" t="s">
        <v>334</v>
      </c>
      <c r="E50" s="199" t="s">
        <v>335</v>
      </c>
    </row>
    <row r="51" spans="1:5" ht="20.100000000000001" customHeight="1">
      <c r="A51" s="200" t="s">
        <v>9</v>
      </c>
      <c r="B51" s="201" t="s">
        <v>10</v>
      </c>
      <c r="C51" s="202" t="s">
        <v>11</v>
      </c>
      <c r="D51" s="229">
        <v>9350</v>
      </c>
      <c r="E51" s="233">
        <v>11300</v>
      </c>
    </row>
    <row r="52" spans="1:5" ht="20.100000000000001" customHeight="1">
      <c r="A52" s="203" t="s">
        <v>9</v>
      </c>
      <c r="B52" s="204" t="s">
        <v>5</v>
      </c>
      <c r="C52" s="205" t="s">
        <v>6</v>
      </c>
      <c r="D52" s="230">
        <v>9350</v>
      </c>
      <c r="E52" s="234">
        <v>11300</v>
      </c>
    </row>
    <row r="53" spans="1:5" ht="20.100000000000001" customHeight="1">
      <c r="A53" s="203" t="s">
        <v>9</v>
      </c>
      <c r="B53" s="204" t="s">
        <v>12</v>
      </c>
      <c r="C53" s="205" t="s">
        <v>13</v>
      </c>
      <c r="D53" s="231">
        <v>9700</v>
      </c>
      <c r="E53" s="234">
        <v>11700</v>
      </c>
    </row>
    <row r="54" spans="1:5" ht="20.100000000000001" customHeight="1">
      <c r="A54" s="203" t="s">
        <v>9</v>
      </c>
      <c r="B54" s="204" t="s">
        <v>14</v>
      </c>
      <c r="C54" s="205" t="s">
        <v>15</v>
      </c>
      <c r="D54" s="231">
        <v>10100</v>
      </c>
      <c r="E54" s="234">
        <v>12100</v>
      </c>
    </row>
    <row r="55" spans="1:5" ht="20.100000000000001" customHeight="1">
      <c r="A55" s="203" t="s">
        <v>9</v>
      </c>
      <c r="B55" s="204" t="s">
        <v>16</v>
      </c>
      <c r="C55" s="205" t="s">
        <v>17</v>
      </c>
      <c r="D55" s="231">
        <v>10100</v>
      </c>
      <c r="E55" s="234">
        <v>12100</v>
      </c>
    </row>
    <row r="56" spans="1:5" ht="20.100000000000001" customHeight="1">
      <c r="A56" s="203" t="s">
        <v>9</v>
      </c>
      <c r="B56" s="204" t="s">
        <v>18</v>
      </c>
      <c r="C56" s="205" t="s">
        <v>19</v>
      </c>
      <c r="D56" s="231">
        <v>10300</v>
      </c>
      <c r="E56" s="234">
        <v>12300</v>
      </c>
    </row>
    <row r="57" spans="1:5" ht="20.100000000000001" customHeight="1" thickBot="1">
      <c r="A57" s="206" t="s">
        <v>9</v>
      </c>
      <c r="B57" s="207" t="s">
        <v>20</v>
      </c>
      <c r="C57" s="208" t="s">
        <v>21</v>
      </c>
      <c r="D57" s="232">
        <v>10500</v>
      </c>
      <c r="E57" s="235">
        <v>12500</v>
      </c>
    </row>
    <row r="58" spans="1:5" ht="20.100000000000001" customHeight="1" thickBot="1">
      <c r="A58" s="206" t="s">
        <v>9</v>
      </c>
      <c r="B58" s="209" t="s">
        <v>333</v>
      </c>
      <c r="C58" s="210"/>
      <c r="D58" s="232">
        <v>15000</v>
      </c>
      <c r="E58" s="235">
        <v>18500</v>
      </c>
    </row>
    <row r="59" spans="1:5" ht="20.100000000000001" customHeight="1">
      <c r="A59" s="211" t="s">
        <v>22</v>
      </c>
      <c r="B59" s="212" t="s">
        <v>10</v>
      </c>
      <c r="C59" s="213" t="s">
        <v>11</v>
      </c>
      <c r="D59" s="231">
        <v>11300</v>
      </c>
      <c r="E59" s="234">
        <v>13300</v>
      </c>
    </row>
    <row r="60" spans="1:5" ht="20.100000000000001" customHeight="1">
      <c r="A60" s="203" t="s">
        <v>22</v>
      </c>
      <c r="B60" s="204" t="s">
        <v>5</v>
      </c>
      <c r="C60" s="205" t="s">
        <v>6</v>
      </c>
      <c r="D60" s="231">
        <v>11300</v>
      </c>
      <c r="E60" s="234">
        <v>13300</v>
      </c>
    </row>
    <row r="61" spans="1:5" ht="20.100000000000001" customHeight="1">
      <c r="A61" s="203" t="s">
        <v>22</v>
      </c>
      <c r="B61" s="204" t="s">
        <v>12</v>
      </c>
      <c r="C61" s="205" t="s">
        <v>13</v>
      </c>
      <c r="D61" s="231">
        <v>11550</v>
      </c>
      <c r="E61" s="234">
        <v>13500</v>
      </c>
    </row>
    <row r="62" spans="1:5" ht="20.100000000000001" customHeight="1">
      <c r="A62" s="203" t="s">
        <v>22</v>
      </c>
      <c r="B62" s="204" t="s">
        <v>14</v>
      </c>
      <c r="C62" s="205" t="s">
        <v>15</v>
      </c>
      <c r="D62" s="231">
        <v>11800</v>
      </c>
      <c r="E62" s="234">
        <v>13800</v>
      </c>
    </row>
    <row r="63" spans="1:5" ht="20.100000000000001" customHeight="1">
      <c r="A63" s="203" t="s">
        <v>22</v>
      </c>
      <c r="B63" s="204" t="s">
        <v>16</v>
      </c>
      <c r="C63" s="205" t="s">
        <v>17</v>
      </c>
      <c r="D63" s="231">
        <v>11800</v>
      </c>
      <c r="E63" s="234">
        <v>13800</v>
      </c>
    </row>
    <row r="64" spans="1:5" ht="20.100000000000001" customHeight="1">
      <c r="A64" s="203" t="s">
        <v>22</v>
      </c>
      <c r="B64" s="204" t="s">
        <v>18</v>
      </c>
      <c r="C64" s="205" t="s">
        <v>19</v>
      </c>
      <c r="D64" s="231">
        <v>12000</v>
      </c>
      <c r="E64" s="234">
        <v>14000</v>
      </c>
    </row>
    <row r="65" spans="1:5" ht="20.100000000000001" customHeight="1" thickBot="1">
      <c r="A65" s="206" t="s">
        <v>22</v>
      </c>
      <c r="B65" s="207" t="s">
        <v>20</v>
      </c>
      <c r="C65" s="208" t="s">
        <v>21</v>
      </c>
      <c r="D65" s="232">
        <v>12300</v>
      </c>
      <c r="E65" s="235">
        <v>14300</v>
      </c>
    </row>
    <row r="66" spans="1:5" ht="20.100000000000001" customHeight="1" thickBot="1">
      <c r="A66" s="206" t="s">
        <v>22</v>
      </c>
      <c r="B66" s="238" t="s">
        <v>333</v>
      </c>
      <c r="C66" s="239"/>
      <c r="D66" s="232">
        <v>17500</v>
      </c>
      <c r="E66" s="235">
        <v>22000</v>
      </c>
    </row>
    <row r="67" spans="1:5" ht="50.25" customHeight="1">
      <c r="A67" s="216"/>
      <c r="B67" s="217"/>
      <c r="C67" s="218"/>
      <c r="D67" s="219"/>
      <c r="E67" s="220"/>
    </row>
    <row r="68" spans="1:5" ht="36" customHeight="1">
      <c r="A68" s="322" t="s">
        <v>337</v>
      </c>
      <c r="B68" s="322"/>
      <c r="C68" s="322"/>
      <c r="D68" s="322"/>
      <c r="E68" s="322"/>
    </row>
    <row r="69" spans="1:5" ht="15.75" thickBot="1">
      <c r="A69" s="221"/>
      <c r="B69" s="222"/>
      <c r="C69" s="222"/>
      <c r="D69" s="196"/>
      <c r="E69" s="223"/>
    </row>
    <row r="70" spans="1:5" ht="26.25" thickBot="1">
      <c r="A70" s="224" t="s">
        <v>357</v>
      </c>
      <c r="B70" s="201" t="s">
        <v>25</v>
      </c>
      <c r="C70" s="202" t="s">
        <v>26</v>
      </c>
      <c r="D70" s="229">
        <v>21500</v>
      </c>
      <c r="E70" s="233">
        <v>23500</v>
      </c>
    </row>
    <row r="71" spans="1:5" ht="26.25" thickBot="1">
      <c r="A71" s="224" t="s">
        <v>357</v>
      </c>
      <c r="B71" s="207" t="s">
        <v>27</v>
      </c>
      <c r="C71" s="208" t="s">
        <v>28</v>
      </c>
      <c r="D71" s="232">
        <v>23500</v>
      </c>
      <c r="E71" s="235">
        <v>25500</v>
      </c>
    </row>
    <row r="72" spans="1:5" ht="26.25" thickBot="1">
      <c r="A72" s="236" t="s">
        <v>357</v>
      </c>
      <c r="B72" s="237" t="s">
        <v>333</v>
      </c>
      <c r="C72" s="210"/>
      <c r="D72" s="232">
        <v>35500</v>
      </c>
      <c r="E72" s="235">
        <v>38800</v>
      </c>
    </row>
    <row r="73" spans="1:5" ht="55.5" customHeight="1">
      <c r="A73" s="216"/>
      <c r="B73" s="225"/>
      <c r="C73" s="218"/>
      <c r="D73" s="218"/>
      <c r="E73" s="226"/>
    </row>
    <row r="74" spans="1:5" ht="42" customHeight="1">
      <c r="A74" s="322" t="s">
        <v>338</v>
      </c>
      <c r="B74" s="322"/>
      <c r="C74" s="322"/>
      <c r="D74" s="322"/>
      <c r="E74" s="322"/>
    </row>
    <row r="75" spans="1:5" ht="15.75" thickBot="1">
      <c r="A75" s="227"/>
      <c r="B75" s="222"/>
      <c r="C75" s="222"/>
      <c r="D75" s="196"/>
      <c r="E75" s="223"/>
    </row>
    <row r="76" spans="1:5" ht="20.100000000000001" customHeight="1">
      <c r="A76" s="224" t="s">
        <v>24</v>
      </c>
      <c r="B76" s="201" t="s">
        <v>25</v>
      </c>
      <c r="C76" s="202" t="s">
        <v>26</v>
      </c>
      <c r="D76" s="229">
        <v>16500</v>
      </c>
      <c r="E76" s="233">
        <v>18500</v>
      </c>
    </row>
    <row r="77" spans="1:5" ht="20.100000000000001" customHeight="1" thickBot="1">
      <c r="A77" s="228" t="s">
        <v>24</v>
      </c>
      <c r="B77" s="207" t="s">
        <v>27</v>
      </c>
      <c r="C77" s="208" t="s">
        <v>28</v>
      </c>
      <c r="D77" s="232">
        <v>17800</v>
      </c>
      <c r="E77" s="235">
        <v>19800</v>
      </c>
    </row>
    <row r="78" spans="1:5" ht="20.100000000000001" customHeight="1" thickBot="1">
      <c r="A78" s="228" t="s">
        <v>24</v>
      </c>
      <c r="B78" s="209" t="s">
        <v>333</v>
      </c>
      <c r="C78" s="210"/>
      <c r="D78" s="232">
        <v>27700</v>
      </c>
      <c r="E78" s="235">
        <v>31200</v>
      </c>
    </row>
    <row r="79" spans="1:5" ht="93.75" customHeight="1">
      <c r="A79" s="285"/>
      <c r="B79" s="217"/>
      <c r="C79" s="218"/>
      <c r="D79" s="286"/>
      <c r="E79" s="287"/>
    </row>
    <row r="80" spans="1:5">
      <c r="A80" s="285"/>
      <c r="B80" s="217"/>
      <c r="C80" s="218"/>
      <c r="D80" s="286"/>
      <c r="E80" s="287"/>
    </row>
    <row r="81" spans="1:6" ht="14.25" customHeight="1">
      <c r="A81" s="285"/>
      <c r="B81" s="217"/>
      <c r="C81" s="218"/>
      <c r="D81" s="286"/>
      <c r="E81" s="287"/>
    </row>
    <row r="82" spans="1:6" s="1" customFormat="1" ht="38.25" customHeight="1">
      <c r="A82" s="327" t="s">
        <v>37</v>
      </c>
      <c r="B82" s="327"/>
      <c r="C82" s="327"/>
      <c r="D82" s="327"/>
    </row>
    <row r="83" spans="1:6" s="1" customFormat="1" ht="15.75" customHeight="1" thickBot="1">
      <c r="A83" s="11"/>
      <c r="B83" s="11"/>
      <c r="C83" s="11"/>
      <c r="D83" s="11"/>
    </row>
    <row r="84" spans="1:6" s="1" customFormat="1" ht="39" thickBot="1">
      <c r="A84" s="32" t="s">
        <v>1</v>
      </c>
      <c r="B84" s="33" t="s">
        <v>2</v>
      </c>
      <c r="C84" s="34" t="s">
        <v>3</v>
      </c>
      <c r="D84" s="31" t="s">
        <v>35</v>
      </c>
    </row>
    <row r="85" spans="1:6" s="1" customFormat="1" ht="17.100000000000001" customHeight="1">
      <c r="A85" s="36" t="s">
        <v>38</v>
      </c>
      <c r="B85" s="37" t="s">
        <v>10</v>
      </c>
      <c r="C85" s="38" t="s">
        <v>11</v>
      </c>
      <c r="D85" s="39">
        <v>17500</v>
      </c>
      <c r="F85" s="25"/>
    </row>
    <row r="86" spans="1:6" s="1" customFormat="1" ht="17.100000000000001" customHeight="1">
      <c r="A86" s="40" t="s">
        <v>38</v>
      </c>
      <c r="B86" s="41" t="s">
        <v>5</v>
      </c>
      <c r="C86" s="42" t="s">
        <v>6</v>
      </c>
      <c r="D86" s="43">
        <v>17000</v>
      </c>
      <c r="F86" s="25"/>
    </row>
    <row r="87" spans="1:6" s="1" customFormat="1" ht="17.100000000000001" customHeight="1">
      <c r="A87" s="40" t="s">
        <v>38</v>
      </c>
      <c r="B87" s="41" t="s">
        <v>12</v>
      </c>
      <c r="C87" s="42" t="s">
        <v>13</v>
      </c>
      <c r="D87" s="43">
        <v>17500</v>
      </c>
      <c r="F87" s="25"/>
    </row>
    <row r="88" spans="1:6" s="1" customFormat="1" ht="17.100000000000001" customHeight="1">
      <c r="A88" s="40" t="s">
        <v>38</v>
      </c>
      <c r="B88" s="41" t="s">
        <v>14</v>
      </c>
      <c r="C88" s="42" t="s">
        <v>15</v>
      </c>
      <c r="D88" s="43">
        <v>17500</v>
      </c>
      <c r="F88" s="25"/>
    </row>
    <row r="89" spans="1:6" s="1" customFormat="1" ht="17.100000000000001" customHeight="1">
      <c r="A89" s="40" t="s">
        <v>38</v>
      </c>
      <c r="B89" s="41" t="s">
        <v>16</v>
      </c>
      <c r="C89" s="42" t="s">
        <v>17</v>
      </c>
      <c r="D89" s="43">
        <v>17500</v>
      </c>
      <c r="F89" s="25"/>
    </row>
    <row r="90" spans="1:6" s="1" customFormat="1" ht="17.100000000000001" customHeight="1">
      <c r="A90" s="40" t="s">
        <v>38</v>
      </c>
      <c r="B90" s="41" t="s">
        <v>18</v>
      </c>
      <c r="C90" s="42" t="s">
        <v>19</v>
      </c>
      <c r="D90" s="43">
        <v>18000</v>
      </c>
      <c r="F90" s="25"/>
    </row>
    <row r="91" spans="1:6" s="1" customFormat="1" ht="17.100000000000001" customHeight="1" thickBot="1">
      <c r="A91" s="44" t="s">
        <v>38</v>
      </c>
      <c r="B91" s="45" t="s">
        <v>20</v>
      </c>
      <c r="C91" s="46" t="s">
        <v>21</v>
      </c>
      <c r="D91" s="47">
        <v>18000</v>
      </c>
      <c r="F91" s="25"/>
    </row>
    <row r="92" spans="1:6" s="1" customFormat="1" ht="17.100000000000001" customHeight="1">
      <c r="A92" s="48" t="s">
        <v>39</v>
      </c>
      <c r="B92" s="49" t="s">
        <v>10</v>
      </c>
      <c r="C92" s="50" t="s">
        <v>11</v>
      </c>
      <c r="D92" s="43">
        <v>21500</v>
      </c>
      <c r="F92" s="25"/>
    </row>
    <row r="93" spans="1:6" s="1" customFormat="1" ht="17.100000000000001" customHeight="1">
      <c r="A93" s="40" t="s">
        <v>39</v>
      </c>
      <c r="B93" s="41" t="s">
        <v>5</v>
      </c>
      <c r="C93" s="42" t="s">
        <v>6</v>
      </c>
      <c r="D93" s="43">
        <v>21000</v>
      </c>
      <c r="F93" s="25"/>
    </row>
    <row r="94" spans="1:6" s="1" customFormat="1" ht="17.100000000000001" customHeight="1">
      <c r="A94" s="40" t="s">
        <v>39</v>
      </c>
      <c r="B94" s="41" t="s">
        <v>12</v>
      </c>
      <c r="C94" s="42" t="s">
        <v>13</v>
      </c>
      <c r="D94" s="43">
        <v>21500</v>
      </c>
      <c r="F94" s="25"/>
    </row>
    <row r="95" spans="1:6" s="1" customFormat="1" ht="17.100000000000001" customHeight="1">
      <c r="A95" s="40" t="s">
        <v>39</v>
      </c>
      <c r="B95" s="41" t="s">
        <v>14</v>
      </c>
      <c r="C95" s="42" t="s">
        <v>15</v>
      </c>
      <c r="D95" s="43">
        <v>21500</v>
      </c>
      <c r="F95" s="25"/>
    </row>
    <row r="96" spans="1:6" s="1" customFormat="1" ht="17.100000000000001" customHeight="1">
      <c r="A96" s="40" t="s">
        <v>39</v>
      </c>
      <c r="B96" s="41" t="s">
        <v>16</v>
      </c>
      <c r="C96" s="42" t="s">
        <v>17</v>
      </c>
      <c r="D96" s="43">
        <v>21500</v>
      </c>
      <c r="F96" s="25"/>
    </row>
    <row r="97" spans="1:6" s="1" customFormat="1" ht="17.100000000000001" customHeight="1">
      <c r="A97" s="40" t="s">
        <v>39</v>
      </c>
      <c r="B97" s="41" t="s">
        <v>18</v>
      </c>
      <c r="C97" s="42" t="s">
        <v>19</v>
      </c>
      <c r="D97" s="43">
        <v>22500</v>
      </c>
      <c r="F97" s="25"/>
    </row>
    <row r="98" spans="1:6" s="1" customFormat="1" ht="17.100000000000001" customHeight="1" thickBot="1">
      <c r="A98" s="44" t="s">
        <v>39</v>
      </c>
      <c r="B98" s="45" t="s">
        <v>20</v>
      </c>
      <c r="C98" s="46" t="s">
        <v>21</v>
      </c>
      <c r="D98" s="47">
        <v>22500</v>
      </c>
      <c r="F98" s="25"/>
    </row>
    <row r="99" spans="1:6" ht="24.75" customHeight="1"/>
    <row r="100" spans="1:6" s="1" customFormat="1" ht="15" customHeight="1">
      <c r="A100" s="323" t="s">
        <v>40</v>
      </c>
      <c r="B100" s="328"/>
      <c r="C100" s="328"/>
      <c r="D100" s="328"/>
    </row>
    <row r="101" spans="1:6" s="1" customFormat="1" ht="13.5" customHeight="1" thickBot="1">
      <c r="A101" s="3"/>
      <c r="B101" s="4"/>
      <c r="C101" s="4"/>
      <c r="D101" s="3"/>
    </row>
    <row r="102" spans="1:6" s="1" customFormat="1" ht="27" customHeight="1">
      <c r="A102" s="51" t="s">
        <v>41</v>
      </c>
      <c r="B102" s="37" t="s">
        <v>25</v>
      </c>
      <c r="C102" s="38" t="s">
        <v>26</v>
      </c>
      <c r="D102" s="39">
        <v>27500</v>
      </c>
      <c r="F102" s="25"/>
    </row>
    <row r="103" spans="1:6" s="1" customFormat="1" ht="27" customHeight="1" thickBot="1">
      <c r="A103" s="52" t="s">
        <v>41</v>
      </c>
      <c r="B103" s="45" t="s">
        <v>27</v>
      </c>
      <c r="C103" s="46" t="s">
        <v>28</v>
      </c>
      <c r="D103" s="47">
        <v>30000</v>
      </c>
      <c r="F103" s="25"/>
    </row>
    <row r="104" spans="1:6" s="1" customFormat="1" ht="24.75" customHeight="1">
      <c r="A104" s="7"/>
      <c r="B104" s="4"/>
      <c r="C104" s="4"/>
      <c r="D104" s="3"/>
    </row>
    <row r="105" spans="1:6" s="1" customFormat="1" ht="16.5" customHeight="1">
      <c r="A105" s="329" t="s">
        <v>42</v>
      </c>
      <c r="B105" s="330"/>
      <c r="C105" s="330"/>
      <c r="D105" s="330"/>
    </row>
    <row r="106" spans="1:6" s="1" customFormat="1" ht="15" customHeight="1" thickBot="1">
      <c r="A106" s="3"/>
      <c r="B106" s="4"/>
      <c r="C106" s="4"/>
      <c r="D106" s="3"/>
    </row>
    <row r="107" spans="1:6" s="1" customFormat="1" ht="39.950000000000003" customHeight="1">
      <c r="A107" s="51" t="s">
        <v>43</v>
      </c>
      <c r="B107" s="37" t="s">
        <v>25</v>
      </c>
      <c r="C107" s="38" t="s">
        <v>26</v>
      </c>
      <c r="D107" s="53">
        <v>24500</v>
      </c>
      <c r="F107" s="25"/>
    </row>
    <row r="108" spans="1:6" s="1" customFormat="1" ht="39.950000000000003" customHeight="1" thickBot="1">
      <c r="A108" s="52" t="s">
        <v>43</v>
      </c>
      <c r="B108" s="45" t="s">
        <v>27</v>
      </c>
      <c r="C108" s="46" t="s">
        <v>28</v>
      </c>
      <c r="D108" s="54">
        <v>27500</v>
      </c>
      <c r="F108" s="25"/>
    </row>
    <row r="109" spans="1:6" s="1" customFormat="1" ht="39.950000000000003" customHeight="1">
      <c r="A109" s="55" t="s">
        <v>44</v>
      </c>
      <c r="B109" s="49" t="s">
        <v>25</v>
      </c>
      <c r="C109" s="50" t="s">
        <v>26</v>
      </c>
      <c r="D109" s="43">
        <v>26000</v>
      </c>
      <c r="F109" s="25"/>
    </row>
    <row r="110" spans="1:6" s="1" customFormat="1" ht="39.950000000000003" customHeight="1" thickBot="1">
      <c r="A110" s="52" t="s">
        <v>44</v>
      </c>
      <c r="B110" s="45" t="s">
        <v>27</v>
      </c>
      <c r="C110" s="46" t="s">
        <v>28</v>
      </c>
      <c r="D110" s="47">
        <v>29000</v>
      </c>
      <c r="F110" s="25"/>
    </row>
  </sheetData>
  <mergeCells count="42">
    <mergeCell ref="A82:D82"/>
    <mergeCell ref="A100:D100"/>
    <mergeCell ref="A105:D105"/>
    <mergeCell ref="A74:E74"/>
    <mergeCell ref="A6:E6"/>
    <mergeCell ref="D10:E10"/>
    <mergeCell ref="D11:E11"/>
    <mergeCell ref="D13:E13"/>
    <mergeCell ref="D14:E14"/>
    <mergeCell ref="D15:E15"/>
    <mergeCell ref="D32:E32"/>
    <mergeCell ref="D33:E33"/>
    <mergeCell ref="D37:E37"/>
    <mergeCell ref="D29:E29"/>
    <mergeCell ref="D30:E30"/>
    <mergeCell ref="D31:E31"/>
    <mergeCell ref="A1:E1"/>
    <mergeCell ref="A68:E68"/>
    <mergeCell ref="A48:E48"/>
    <mergeCell ref="A40:E40"/>
    <mergeCell ref="A35:E35"/>
    <mergeCell ref="A17:E17"/>
    <mergeCell ref="A8:E8"/>
    <mergeCell ref="D38:E38"/>
    <mergeCell ref="D42:E42"/>
    <mergeCell ref="D43:E43"/>
    <mergeCell ref="D44:E44"/>
    <mergeCell ref="D45:E45"/>
    <mergeCell ref="D22:E22"/>
    <mergeCell ref="D23:E23"/>
    <mergeCell ref="A2:D2"/>
    <mergeCell ref="A5:D5"/>
    <mergeCell ref="D24:E24"/>
    <mergeCell ref="D25:E25"/>
    <mergeCell ref="D26:E26"/>
    <mergeCell ref="D27:E27"/>
    <mergeCell ref="D28:E28"/>
    <mergeCell ref="D19:E19"/>
    <mergeCell ref="D20:E20"/>
    <mergeCell ref="D21:E21"/>
    <mergeCell ref="A4:E4"/>
    <mergeCell ref="A3:E3"/>
  </mergeCells>
  <pageMargins left="0.23622047244094491" right="0.23622047244094491" top="0.19685039370078741" bottom="0.19685039370078741" header="0.19685039370078741" footer="0.19685039370078741"/>
  <pageSetup paperSize="9" scale="90" orientation="portrait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C48"/>
  <sheetViews>
    <sheetView view="pageBreakPreview" topLeftCell="A25" zoomScaleSheetLayoutView="100" workbookViewId="0">
      <selection activeCell="G39" sqref="G39"/>
    </sheetView>
  </sheetViews>
  <sheetFormatPr defaultRowHeight="15.75"/>
  <cols>
    <col min="1" max="1" width="71.85546875" style="115" customWidth="1"/>
    <col min="2" max="2" width="18.7109375" style="70" customWidth="1"/>
    <col min="3" max="3" width="16.42578125" customWidth="1"/>
  </cols>
  <sheetData>
    <row r="1" spans="1:3" ht="23.25" customHeight="1">
      <c r="A1" s="601" t="s">
        <v>32</v>
      </c>
      <c r="B1" s="601"/>
    </row>
    <row r="2" spans="1:3" ht="9" customHeight="1">
      <c r="A2" s="634"/>
      <c r="B2" s="634"/>
    </row>
    <row r="3" spans="1:3" s="68" customFormat="1" ht="12.75" customHeight="1">
      <c r="A3" s="664" t="s">
        <v>45</v>
      </c>
      <c r="B3" s="664"/>
    </row>
    <row r="4" spans="1:3" s="68" customFormat="1" ht="13.5" customHeight="1">
      <c r="A4" s="664" t="s">
        <v>33</v>
      </c>
      <c r="B4" s="664"/>
    </row>
    <row r="5" spans="1:3" s="68" customFormat="1" ht="10.5" customHeight="1" thickBot="1">
      <c r="A5" s="635"/>
      <c r="B5" s="635"/>
    </row>
    <row r="6" spans="1:3" ht="24" customHeight="1" thickBot="1">
      <c r="A6" s="167" t="s">
        <v>51</v>
      </c>
      <c r="B6" s="168" t="s">
        <v>188</v>
      </c>
      <c r="C6" s="169"/>
    </row>
    <row r="7" spans="1:3" ht="20.100000000000001" customHeight="1" thickBot="1">
      <c r="A7" s="650" t="s">
        <v>272</v>
      </c>
      <c r="B7" s="652"/>
      <c r="C7" s="169"/>
    </row>
    <row r="8" spans="1:3" ht="17.100000000000001" customHeight="1">
      <c r="A8" s="170" t="s">
        <v>273</v>
      </c>
      <c r="B8" s="171">
        <v>250</v>
      </c>
    </row>
    <row r="9" spans="1:3" ht="17.100000000000001" customHeight="1">
      <c r="A9" s="172" t="s">
        <v>274</v>
      </c>
      <c r="B9" s="173">
        <v>620</v>
      </c>
    </row>
    <row r="10" spans="1:3" ht="17.100000000000001" customHeight="1">
      <c r="A10" s="172" t="s">
        <v>275</v>
      </c>
      <c r="B10" s="173">
        <v>2900</v>
      </c>
    </row>
    <row r="11" spans="1:3" ht="17.100000000000001" customHeight="1">
      <c r="A11" s="172" t="s">
        <v>276</v>
      </c>
      <c r="B11" s="173">
        <v>260</v>
      </c>
    </row>
    <row r="12" spans="1:3" ht="17.100000000000001" customHeight="1">
      <c r="A12" s="172" t="s">
        <v>277</v>
      </c>
      <c r="B12" s="173">
        <v>640</v>
      </c>
    </row>
    <row r="13" spans="1:3" ht="17.100000000000001" customHeight="1">
      <c r="A13" s="172" t="s">
        <v>278</v>
      </c>
      <c r="B13" s="173">
        <v>235</v>
      </c>
    </row>
    <row r="14" spans="1:3" ht="17.100000000000001" customHeight="1" thickBot="1">
      <c r="A14" s="174" t="s">
        <v>279</v>
      </c>
      <c r="B14" s="175">
        <v>845</v>
      </c>
    </row>
    <row r="15" spans="1:3" ht="20.100000000000001" customHeight="1" thickBot="1">
      <c r="A15" s="665" t="s">
        <v>280</v>
      </c>
      <c r="B15" s="666"/>
    </row>
    <row r="16" spans="1:3" ht="17.100000000000001" customHeight="1">
      <c r="A16" s="176" t="s">
        <v>281</v>
      </c>
      <c r="B16" s="177">
        <v>200</v>
      </c>
    </row>
    <row r="17" spans="1:2" ht="17.100000000000001" customHeight="1">
      <c r="A17" s="178" t="s">
        <v>282</v>
      </c>
      <c r="B17" s="179">
        <v>500</v>
      </c>
    </row>
    <row r="18" spans="1:2" ht="17.100000000000001" customHeight="1">
      <c r="A18" s="172" t="s">
        <v>283</v>
      </c>
      <c r="B18" s="173">
        <v>200</v>
      </c>
    </row>
    <row r="19" spans="1:2" ht="17.100000000000001" customHeight="1">
      <c r="A19" s="172" t="s">
        <v>284</v>
      </c>
      <c r="B19" s="173">
        <v>530</v>
      </c>
    </row>
    <row r="20" spans="1:2" ht="17.100000000000001" customHeight="1" thickBot="1">
      <c r="A20" s="174" t="s">
        <v>285</v>
      </c>
      <c r="B20" s="175">
        <v>180</v>
      </c>
    </row>
    <row r="21" spans="1:2" ht="20.100000000000001" customHeight="1" thickBot="1">
      <c r="A21" s="667" t="s">
        <v>286</v>
      </c>
      <c r="B21" s="668"/>
    </row>
    <row r="22" spans="1:2" ht="17.100000000000001" customHeight="1">
      <c r="A22" s="170" t="s">
        <v>287</v>
      </c>
      <c r="B22" s="171">
        <v>50</v>
      </c>
    </row>
    <row r="23" spans="1:2" ht="17.100000000000001" customHeight="1">
      <c r="A23" s="172" t="s">
        <v>288</v>
      </c>
      <c r="B23" s="173">
        <v>130</v>
      </c>
    </row>
    <row r="24" spans="1:2" ht="17.100000000000001" customHeight="1">
      <c r="A24" s="172" t="s">
        <v>289</v>
      </c>
      <c r="B24" s="173">
        <v>50</v>
      </c>
    </row>
    <row r="25" spans="1:2" ht="17.100000000000001" customHeight="1" thickBot="1">
      <c r="A25" s="174" t="s">
        <v>290</v>
      </c>
      <c r="B25" s="175">
        <v>130</v>
      </c>
    </row>
    <row r="26" spans="1:2" ht="20.100000000000001" customHeight="1" thickBot="1">
      <c r="A26" s="650" t="s">
        <v>291</v>
      </c>
      <c r="B26" s="652"/>
    </row>
    <row r="27" spans="1:2" ht="17.100000000000001" customHeight="1">
      <c r="A27" s="170" t="s">
        <v>292</v>
      </c>
      <c r="B27" s="171">
        <v>230</v>
      </c>
    </row>
    <row r="28" spans="1:2" ht="17.100000000000001" customHeight="1" thickBot="1">
      <c r="A28" s="174" t="s">
        <v>293</v>
      </c>
      <c r="B28" s="175">
        <v>620</v>
      </c>
    </row>
    <row r="29" spans="1:2" ht="20.100000000000001" customHeight="1" thickBot="1">
      <c r="A29" s="650" t="s">
        <v>294</v>
      </c>
      <c r="B29" s="652"/>
    </row>
    <row r="30" spans="1:2" ht="17.100000000000001" customHeight="1">
      <c r="A30" s="170" t="s">
        <v>295</v>
      </c>
      <c r="B30" s="171">
        <v>50</v>
      </c>
    </row>
    <row r="31" spans="1:2" ht="17.100000000000001" customHeight="1">
      <c r="A31" s="172" t="s">
        <v>296</v>
      </c>
      <c r="B31" s="173">
        <v>40</v>
      </c>
    </row>
    <row r="32" spans="1:2" ht="17.100000000000001" customHeight="1">
      <c r="A32" s="172" t="s">
        <v>297</v>
      </c>
      <c r="B32" s="173">
        <v>25</v>
      </c>
    </row>
    <row r="33" spans="1:2" ht="17.100000000000001" customHeight="1">
      <c r="A33" s="172" t="s">
        <v>298</v>
      </c>
      <c r="B33" s="173">
        <v>20</v>
      </c>
    </row>
    <row r="34" spans="1:2" ht="17.100000000000001" customHeight="1">
      <c r="A34" s="172" t="s">
        <v>299</v>
      </c>
      <c r="B34" s="173">
        <v>15</v>
      </c>
    </row>
    <row r="35" spans="1:2" ht="17.100000000000001" customHeight="1">
      <c r="A35" s="180" t="s">
        <v>300</v>
      </c>
      <c r="B35" s="181">
        <v>13</v>
      </c>
    </row>
    <row r="36" spans="1:2" ht="17.100000000000001" customHeight="1" thickBot="1">
      <c r="A36" s="174" t="s">
        <v>301</v>
      </c>
      <c r="B36" s="175">
        <v>10</v>
      </c>
    </row>
    <row r="37" spans="1:2" ht="20.100000000000001" customHeight="1" thickBot="1">
      <c r="A37" s="669" t="s">
        <v>332</v>
      </c>
      <c r="B37" s="670"/>
    </row>
    <row r="38" spans="1:2" ht="17.100000000000001" customHeight="1">
      <c r="A38" s="170" t="s">
        <v>302</v>
      </c>
      <c r="B38" s="177">
        <v>250</v>
      </c>
    </row>
    <row r="39" spans="1:2" ht="17.100000000000001" customHeight="1">
      <c r="A39" s="172" t="s">
        <v>303</v>
      </c>
      <c r="B39" s="179">
        <v>350</v>
      </c>
    </row>
    <row r="40" spans="1:2" ht="17.100000000000001" customHeight="1">
      <c r="A40" s="172" t="s">
        <v>304</v>
      </c>
      <c r="B40" s="173">
        <v>380</v>
      </c>
    </row>
    <row r="41" spans="1:2" ht="17.100000000000001" customHeight="1">
      <c r="A41" s="172" t="s">
        <v>305</v>
      </c>
      <c r="B41" s="173">
        <v>380</v>
      </c>
    </row>
    <row r="42" spans="1:2" ht="17.100000000000001" customHeight="1">
      <c r="A42" s="172" t="s">
        <v>306</v>
      </c>
      <c r="B42" s="173">
        <v>460</v>
      </c>
    </row>
    <row r="43" spans="1:2" ht="17.100000000000001" customHeight="1">
      <c r="A43" s="172" t="s">
        <v>391</v>
      </c>
      <c r="B43" s="173">
        <v>720</v>
      </c>
    </row>
    <row r="44" spans="1:2" ht="17.100000000000001" customHeight="1">
      <c r="A44" s="172" t="s">
        <v>330</v>
      </c>
      <c r="B44" s="173">
        <v>720</v>
      </c>
    </row>
    <row r="45" spans="1:2" ht="17.100000000000001" customHeight="1">
      <c r="A45" s="172" t="s">
        <v>331</v>
      </c>
      <c r="B45" s="173">
        <v>850</v>
      </c>
    </row>
    <row r="46" spans="1:2" ht="17.100000000000001" customHeight="1">
      <c r="A46" s="172" t="s">
        <v>307</v>
      </c>
      <c r="B46" s="173">
        <v>1500</v>
      </c>
    </row>
    <row r="47" spans="1:2" ht="17.100000000000001" customHeight="1">
      <c r="A47" s="172" t="s">
        <v>308</v>
      </c>
      <c r="B47" s="173">
        <v>1800</v>
      </c>
    </row>
    <row r="48" spans="1:2" ht="17.100000000000001" customHeight="1" thickBot="1">
      <c r="A48" s="174" t="s">
        <v>309</v>
      </c>
      <c r="B48" s="175">
        <v>2400</v>
      </c>
    </row>
  </sheetData>
  <mergeCells count="11">
    <mergeCell ref="A15:B15"/>
    <mergeCell ref="A21:B21"/>
    <mergeCell ref="A26:B26"/>
    <mergeCell ref="A29:B29"/>
    <mergeCell ref="A37:B37"/>
    <mergeCell ref="A7:B7"/>
    <mergeCell ref="A1:B1"/>
    <mergeCell ref="A2:B2"/>
    <mergeCell ref="A3:B3"/>
    <mergeCell ref="A4:B4"/>
    <mergeCell ref="A5:B5"/>
  </mergeCells>
  <pageMargins left="0.57999999999999996" right="0.54" top="0.2" bottom="0.21" header="0.2" footer="0.21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H50"/>
  <sheetViews>
    <sheetView view="pageBreakPreview" zoomScaleNormal="100" zoomScaleSheetLayoutView="100" workbookViewId="0">
      <selection activeCell="C10" sqref="C10:D10"/>
    </sheetView>
  </sheetViews>
  <sheetFormatPr defaultRowHeight="12.75"/>
  <cols>
    <col min="1" max="8" width="11.7109375" style="56" customWidth="1"/>
    <col min="9" max="16384" width="9.140625" style="56"/>
  </cols>
  <sheetData>
    <row r="1" spans="1:8" ht="11.25" customHeight="1">
      <c r="A1" s="364" t="s">
        <v>32</v>
      </c>
      <c r="B1" s="364"/>
      <c r="C1" s="364"/>
      <c r="D1" s="364"/>
      <c r="E1" s="364"/>
      <c r="F1" s="364"/>
      <c r="G1" s="364"/>
      <c r="H1" s="364"/>
    </row>
    <row r="2" spans="1:8" ht="13.5" customHeight="1">
      <c r="A2" s="364"/>
      <c r="B2" s="364"/>
      <c r="C2" s="364"/>
      <c r="D2" s="364"/>
      <c r="E2" s="364"/>
      <c r="F2" s="364"/>
      <c r="G2" s="364"/>
      <c r="H2" s="364"/>
    </row>
    <row r="3" spans="1:8" ht="8.25" customHeight="1">
      <c r="A3" s="365"/>
      <c r="B3" s="366"/>
      <c r="C3" s="366"/>
      <c r="D3" s="366"/>
      <c r="E3" s="366"/>
      <c r="F3" s="366"/>
      <c r="G3" s="366"/>
      <c r="H3" s="366"/>
    </row>
    <row r="4" spans="1:8" ht="15.75" customHeight="1">
      <c r="A4" s="367" t="s">
        <v>45</v>
      </c>
      <c r="B4" s="368"/>
      <c r="C4" s="368"/>
      <c r="D4" s="368"/>
      <c r="E4" s="368"/>
      <c r="F4" s="368"/>
      <c r="G4" s="368"/>
      <c r="H4" s="368"/>
    </row>
    <row r="5" spans="1:8" ht="19.5" customHeight="1" thickBot="1">
      <c r="A5" s="367" t="s">
        <v>33</v>
      </c>
      <c r="B5" s="368"/>
      <c r="C5" s="368"/>
      <c r="D5" s="368"/>
      <c r="E5" s="368"/>
      <c r="F5" s="368"/>
      <c r="G5" s="368"/>
      <c r="H5" s="368"/>
    </row>
    <row r="6" spans="1:8" ht="50.25" customHeight="1" thickBot="1">
      <c r="A6" s="352" t="s">
        <v>310</v>
      </c>
      <c r="B6" s="353"/>
      <c r="C6" s="353"/>
      <c r="D6" s="353"/>
      <c r="E6" s="353"/>
      <c r="F6" s="353"/>
      <c r="G6" s="353"/>
      <c r="H6" s="354"/>
    </row>
    <row r="7" spans="1:8" ht="22.5" customHeight="1" thickBot="1">
      <c r="A7" s="361" t="s">
        <v>72</v>
      </c>
      <c r="B7" s="362"/>
      <c r="C7" s="362"/>
      <c r="D7" s="362"/>
      <c r="E7" s="362"/>
      <c r="F7" s="362"/>
      <c r="G7" s="362"/>
      <c r="H7" s="363"/>
    </row>
    <row r="8" spans="1:8" ht="194.25" customHeight="1">
      <c r="A8" s="349"/>
      <c r="B8" s="350"/>
      <c r="C8" s="350"/>
      <c r="D8" s="350"/>
      <c r="E8" s="350"/>
      <c r="F8" s="350"/>
      <c r="G8" s="350"/>
      <c r="H8" s="351"/>
    </row>
    <row r="9" spans="1:8" ht="17.25" customHeight="1" thickBot="1">
      <c r="A9" s="340" t="s">
        <v>63</v>
      </c>
      <c r="B9" s="341"/>
      <c r="C9" s="341" t="s">
        <v>64</v>
      </c>
      <c r="D9" s="341"/>
      <c r="E9" s="341" t="s">
        <v>65</v>
      </c>
      <c r="F9" s="341"/>
      <c r="G9" s="341" t="s">
        <v>66</v>
      </c>
      <c r="H9" s="342"/>
    </row>
    <row r="10" spans="1:8" ht="201" customHeight="1">
      <c r="A10" s="349"/>
      <c r="B10" s="350"/>
      <c r="C10" s="350"/>
      <c r="D10" s="350"/>
      <c r="E10" s="350"/>
      <c r="F10" s="350"/>
      <c r="G10" s="350"/>
      <c r="H10" s="351"/>
    </row>
    <row r="11" spans="1:8" ht="16.5" customHeight="1" thickBot="1">
      <c r="A11" s="340" t="s">
        <v>67</v>
      </c>
      <c r="B11" s="341"/>
      <c r="C11" s="341" t="s">
        <v>68</v>
      </c>
      <c r="D11" s="341"/>
      <c r="E11" s="341" t="s">
        <v>69</v>
      </c>
      <c r="F11" s="341"/>
      <c r="G11" s="341" t="s">
        <v>70</v>
      </c>
      <c r="H11" s="342"/>
    </row>
    <row r="12" spans="1:8" ht="202.5" customHeight="1">
      <c r="A12" s="349"/>
      <c r="B12" s="350"/>
      <c r="C12" s="350"/>
      <c r="D12" s="350"/>
      <c r="E12" s="350"/>
      <c r="F12" s="350"/>
      <c r="G12" s="350"/>
      <c r="H12" s="351"/>
    </row>
    <row r="13" spans="1:8" ht="16.5" customHeight="1" thickBot="1">
      <c r="A13" s="340" t="s">
        <v>73</v>
      </c>
      <c r="B13" s="341"/>
      <c r="C13" s="341" t="s">
        <v>74</v>
      </c>
      <c r="D13" s="341"/>
      <c r="E13" s="341" t="s">
        <v>75</v>
      </c>
      <c r="F13" s="341"/>
      <c r="G13" s="341" t="s">
        <v>76</v>
      </c>
      <c r="H13" s="342"/>
    </row>
    <row r="14" spans="1:8" ht="15.75" customHeight="1" thickBot="1">
      <c r="A14" s="358" t="s">
        <v>71</v>
      </c>
      <c r="B14" s="359"/>
      <c r="C14" s="359"/>
      <c r="D14" s="359"/>
      <c r="E14" s="359"/>
      <c r="F14" s="359"/>
      <c r="G14" s="359"/>
      <c r="H14" s="360"/>
    </row>
    <row r="15" spans="1:8" ht="50.25" customHeight="1" thickBot="1">
      <c r="A15" s="352" t="s">
        <v>311</v>
      </c>
      <c r="B15" s="353"/>
      <c r="C15" s="353"/>
      <c r="D15" s="353"/>
      <c r="E15" s="353"/>
      <c r="F15" s="353"/>
      <c r="G15" s="353"/>
      <c r="H15" s="354"/>
    </row>
    <row r="16" spans="1:8" ht="22.5" customHeight="1" thickBot="1">
      <c r="A16" s="355" t="s">
        <v>315</v>
      </c>
      <c r="B16" s="356"/>
      <c r="C16" s="356"/>
      <c r="D16" s="356"/>
      <c r="E16" s="356"/>
      <c r="F16" s="356"/>
      <c r="G16" s="356"/>
      <c r="H16" s="357"/>
    </row>
    <row r="17" spans="1:8" ht="189.75" customHeight="1">
      <c r="A17" s="349"/>
      <c r="B17" s="350"/>
      <c r="C17" s="350"/>
      <c r="D17" s="350"/>
      <c r="E17" s="350"/>
      <c r="F17" s="350"/>
      <c r="G17" s="350"/>
      <c r="H17" s="351"/>
    </row>
    <row r="18" spans="1:8" ht="17.25" customHeight="1" thickBot="1">
      <c r="A18" s="340" t="s">
        <v>77</v>
      </c>
      <c r="B18" s="341"/>
      <c r="C18" s="341" t="s">
        <v>78</v>
      </c>
      <c r="D18" s="341"/>
      <c r="E18" s="341" t="s">
        <v>79</v>
      </c>
      <c r="F18" s="341"/>
      <c r="G18" s="341" t="s">
        <v>314</v>
      </c>
      <c r="H18" s="342"/>
    </row>
    <row r="19" spans="1:8" ht="197.25" customHeight="1">
      <c r="A19" s="349"/>
      <c r="B19" s="350"/>
      <c r="C19" s="350"/>
      <c r="D19" s="350"/>
      <c r="E19" s="350"/>
      <c r="F19" s="350"/>
      <c r="G19" s="350"/>
      <c r="H19" s="351"/>
    </row>
    <row r="20" spans="1:8" ht="16.5" customHeight="1" thickBot="1">
      <c r="A20" s="340" t="s">
        <v>80</v>
      </c>
      <c r="B20" s="341"/>
      <c r="C20" s="341" t="s">
        <v>81</v>
      </c>
      <c r="D20" s="341"/>
      <c r="E20" s="341" t="s">
        <v>82</v>
      </c>
      <c r="F20" s="341"/>
      <c r="G20" s="341" t="s">
        <v>83</v>
      </c>
      <c r="H20" s="342"/>
    </row>
    <row r="21" spans="1:8" ht="55.5" customHeight="1" thickBot="1">
      <c r="A21" s="343" t="s">
        <v>312</v>
      </c>
      <c r="B21" s="344"/>
      <c r="C21" s="344"/>
      <c r="D21" s="344"/>
      <c r="E21" s="345"/>
      <c r="F21" s="346" t="s">
        <v>313</v>
      </c>
      <c r="G21" s="347"/>
      <c r="H21" s="348"/>
    </row>
    <row r="22" spans="1:8" ht="183" customHeight="1">
      <c r="A22" s="332"/>
      <c r="B22" s="333"/>
      <c r="C22" s="333"/>
      <c r="D22" s="333"/>
      <c r="E22" s="334"/>
      <c r="F22" s="333"/>
      <c r="G22" s="333"/>
      <c r="H22" s="334"/>
    </row>
    <row r="23" spans="1:8" ht="18" customHeight="1" thickBot="1">
      <c r="A23" s="65"/>
      <c r="B23" s="64" t="s">
        <v>84</v>
      </c>
      <c r="C23" s="267"/>
      <c r="D23" s="64" t="s">
        <v>85</v>
      </c>
      <c r="E23" s="268"/>
      <c r="F23" s="335"/>
      <c r="G23" s="335"/>
      <c r="H23" s="336"/>
    </row>
    <row r="24" spans="1:8" ht="18" customHeight="1" thickBot="1">
      <c r="A24" s="337" t="s">
        <v>71</v>
      </c>
      <c r="B24" s="338"/>
      <c r="C24" s="338"/>
      <c r="D24" s="338"/>
      <c r="E24" s="338"/>
      <c r="F24" s="338"/>
      <c r="G24" s="338"/>
      <c r="H24" s="339"/>
    </row>
    <row r="25" spans="1:8" ht="18" customHeight="1">
      <c r="A25" s="290"/>
      <c r="B25" s="291"/>
      <c r="C25" s="291"/>
      <c r="D25" s="291"/>
      <c r="E25" s="291"/>
      <c r="F25" s="291"/>
      <c r="G25" s="291"/>
      <c r="H25" s="291"/>
    </row>
    <row r="26" spans="1:8" ht="18" customHeight="1">
      <c r="A26" s="288"/>
      <c r="B26" s="288"/>
      <c r="C26" s="288"/>
      <c r="D26" s="288"/>
      <c r="E26" s="288"/>
      <c r="F26" s="288"/>
      <c r="G26" s="288"/>
      <c r="H26" s="288"/>
    </row>
    <row r="27" spans="1:8" ht="24" customHeight="1" thickBot="1">
      <c r="A27" s="292"/>
      <c r="B27" s="293"/>
      <c r="C27" s="293"/>
      <c r="D27" s="293"/>
      <c r="E27" s="293"/>
      <c r="F27" s="293"/>
      <c r="G27" s="293"/>
      <c r="H27" s="293"/>
    </row>
    <row r="28" spans="1:8" ht="41.25" customHeight="1" thickBot="1">
      <c r="A28" s="389" t="s">
        <v>93</v>
      </c>
      <c r="B28" s="390"/>
      <c r="C28" s="390"/>
      <c r="D28" s="390"/>
      <c r="E28" s="390"/>
      <c r="F28" s="390"/>
      <c r="G28" s="390"/>
      <c r="H28" s="390"/>
    </row>
    <row r="29" spans="1:8" ht="21" customHeight="1" thickBot="1">
      <c r="A29" s="404" t="s">
        <v>97</v>
      </c>
      <c r="B29" s="405"/>
      <c r="C29" s="405"/>
      <c r="D29" s="405"/>
      <c r="E29" s="405"/>
      <c r="F29" s="405"/>
      <c r="G29" s="405"/>
      <c r="H29" s="405"/>
    </row>
    <row r="30" spans="1:8" ht="61.5" customHeight="1">
      <c r="A30" s="391"/>
      <c r="B30" s="392"/>
      <c r="C30" s="397" t="s">
        <v>96</v>
      </c>
      <c r="D30" s="397"/>
      <c r="E30" s="397"/>
      <c r="F30" s="397"/>
      <c r="G30" s="397"/>
      <c r="H30" s="398"/>
    </row>
    <row r="31" spans="1:8" ht="26.25" customHeight="1">
      <c r="A31" s="393"/>
      <c r="B31" s="394"/>
      <c r="C31" s="399" t="s">
        <v>94</v>
      </c>
      <c r="D31" s="399"/>
      <c r="E31" s="399"/>
      <c r="F31" s="400" t="s">
        <v>95</v>
      </c>
      <c r="G31" s="400"/>
      <c r="H31" s="401"/>
    </row>
    <row r="32" spans="1:8" ht="28.5" customHeight="1" thickBot="1">
      <c r="A32" s="395"/>
      <c r="B32" s="396"/>
      <c r="C32" s="402" t="s">
        <v>319</v>
      </c>
      <c r="D32" s="402"/>
      <c r="E32" s="402"/>
      <c r="F32" s="402" t="s">
        <v>320</v>
      </c>
      <c r="G32" s="402"/>
      <c r="H32" s="403"/>
    </row>
    <row r="33" spans="1:8" ht="21.75" customHeight="1">
      <c r="A33" s="406" t="s">
        <v>64</v>
      </c>
      <c r="B33" s="407"/>
      <c r="C33" s="407"/>
      <c r="D33" s="407"/>
      <c r="E33" s="407"/>
      <c r="F33" s="407"/>
      <c r="G33" s="407"/>
      <c r="H33" s="407"/>
    </row>
    <row r="34" spans="1:8" ht="66" customHeight="1">
      <c r="A34" s="386"/>
      <c r="B34" s="386"/>
      <c r="C34" s="386"/>
      <c r="D34" s="386"/>
      <c r="E34" s="386"/>
      <c r="F34" s="386"/>
      <c r="G34" s="386"/>
      <c r="H34" s="386"/>
    </row>
    <row r="35" spans="1:8" ht="21.75" customHeight="1">
      <c r="A35" s="386"/>
      <c r="B35" s="386"/>
      <c r="C35" s="386"/>
      <c r="D35" s="386"/>
      <c r="E35" s="386"/>
      <c r="F35" s="386"/>
      <c r="G35" s="386"/>
      <c r="H35" s="386"/>
    </row>
    <row r="36" spans="1:8" ht="20.25" customHeight="1">
      <c r="A36" s="386"/>
      <c r="B36" s="386"/>
      <c r="C36" s="386"/>
      <c r="D36" s="386"/>
      <c r="E36" s="386"/>
      <c r="F36" s="386"/>
      <c r="G36" s="386"/>
      <c r="H36" s="386"/>
    </row>
    <row r="37" spans="1:8" ht="11.25" hidden="1" customHeight="1">
      <c r="A37" s="294"/>
      <c r="B37" s="294"/>
      <c r="C37" s="294"/>
      <c r="D37" s="294"/>
      <c r="E37" s="294"/>
      <c r="F37" s="294"/>
      <c r="G37" s="294"/>
      <c r="H37" s="294"/>
    </row>
    <row r="38" spans="1:8" ht="11.25" hidden="1" customHeight="1">
      <c r="A38" s="294"/>
      <c r="B38" s="294"/>
      <c r="C38" s="294"/>
      <c r="D38" s="294"/>
      <c r="E38" s="294"/>
      <c r="F38" s="294"/>
      <c r="G38" s="294"/>
      <c r="H38" s="294"/>
    </row>
    <row r="39" spans="1:8" ht="11.25" hidden="1" customHeight="1">
      <c r="A39" s="294"/>
      <c r="B39" s="294"/>
      <c r="C39" s="294"/>
      <c r="D39" s="294"/>
      <c r="E39" s="294"/>
      <c r="F39" s="294"/>
      <c r="G39" s="294"/>
      <c r="H39" s="294"/>
    </row>
    <row r="40" spans="1:8" ht="11.25" hidden="1" customHeight="1">
      <c r="A40" s="294"/>
      <c r="B40" s="294"/>
      <c r="C40" s="294"/>
      <c r="D40" s="294"/>
      <c r="E40" s="294"/>
      <c r="F40" s="294"/>
      <c r="G40" s="294"/>
      <c r="H40" s="294"/>
    </row>
    <row r="41" spans="1:8" ht="11.25" hidden="1" customHeight="1">
      <c r="A41" s="294"/>
      <c r="B41" s="294"/>
      <c r="C41" s="294"/>
      <c r="D41" s="294"/>
      <c r="E41" s="294"/>
      <c r="F41" s="294"/>
      <c r="G41" s="294"/>
      <c r="H41" s="294"/>
    </row>
    <row r="42" spans="1:8" ht="21.75" customHeight="1">
      <c r="A42" s="382" t="s">
        <v>328</v>
      </c>
      <c r="B42" s="382"/>
      <c r="C42" s="382"/>
      <c r="D42" s="382"/>
      <c r="E42" s="382" t="s">
        <v>325</v>
      </c>
      <c r="F42" s="382"/>
      <c r="G42" s="382"/>
      <c r="H42" s="382"/>
    </row>
    <row r="43" spans="1:8" ht="23.25" customHeight="1">
      <c r="A43" s="382"/>
      <c r="B43" s="382"/>
      <c r="C43" s="382"/>
      <c r="D43" s="382"/>
      <c r="E43" s="382"/>
      <c r="F43" s="382"/>
      <c r="G43" s="382"/>
      <c r="H43" s="382"/>
    </row>
    <row r="44" spans="1:8" ht="13.5" customHeight="1">
      <c r="A44" s="375" t="s">
        <v>329</v>
      </c>
      <c r="B44" s="376"/>
      <c r="C44" s="376"/>
      <c r="D44" s="377"/>
      <c r="E44" s="381" t="s">
        <v>321</v>
      </c>
      <c r="F44" s="381"/>
      <c r="G44" s="381"/>
      <c r="H44" s="381"/>
    </row>
    <row r="45" spans="1:8" ht="15" customHeight="1" thickBot="1">
      <c r="A45" s="378"/>
      <c r="B45" s="379"/>
      <c r="C45" s="379"/>
      <c r="D45" s="380"/>
      <c r="E45" s="379"/>
      <c r="F45" s="379"/>
      <c r="G45" s="379"/>
      <c r="H45" s="379"/>
    </row>
    <row r="46" spans="1:8" ht="6.75" hidden="1" customHeight="1">
      <c r="A46" s="369"/>
      <c r="B46" s="370"/>
      <c r="C46" s="371"/>
      <c r="D46" s="372"/>
      <c r="E46" s="373"/>
      <c r="F46" s="373"/>
      <c r="G46" s="374"/>
      <c r="H46" s="289"/>
    </row>
    <row r="47" spans="1:8" ht="22.5" customHeight="1" thickBot="1">
      <c r="A47" s="383" t="s">
        <v>98</v>
      </c>
      <c r="B47" s="384"/>
      <c r="C47" s="384"/>
      <c r="D47" s="384"/>
      <c r="E47" s="384"/>
      <c r="F47" s="384"/>
      <c r="G47" s="384"/>
      <c r="H47" s="384"/>
    </row>
    <row r="48" spans="1:8" ht="53.25" customHeight="1">
      <c r="A48" s="385"/>
      <c r="B48" s="385"/>
      <c r="C48" s="387" t="s">
        <v>318</v>
      </c>
      <c r="D48" s="387"/>
      <c r="E48" s="387"/>
      <c r="F48" s="387"/>
      <c r="G48" s="387"/>
      <c r="H48" s="387"/>
    </row>
    <row r="49" spans="1:8" ht="20.25" customHeight="1">
      <c r="A49" s="386"/>
      <c r="B49" s="386"/>
      <c r="C49" s="382"/>
      <c r="D49" s="382"/>
      <c r="E49" s="382"/>
      <c r="F49" s="382"/>
      <c r="G49" s="382"/>
      <c r="H49" s="382"/>
    </row>
    <row r="50" spans="1:8" ht="30" customHeight="1">
      <c r="A50" s="386"/>
      <c r="B50" s="386"/>
      <c r="C50" s="388" t="s">
        <v>322</v>
      </c>
      <c r="D50" s="388"/>
      <c r="E50" s="388"/>
      <c r="F50" s="388"/>
      <c r="G50" s="388"/>
      <c r="H50" s="388"/>
    </row>
  </sheetData>
  <mergeCells count="75">
    <mergeCell ref="A47:H47"/>
    <mergeCell ref="A48:B50"/>
    <mergeCell ref="C48:H49"/>
    <mergeCell ref="C50:H50"/>
    <mergeCell ref="A28:H28"/>
    <mergeCell ref="A30:B32"/>
    <mergeCell ref="C30:H30"/>
    <mergeCell ref="C31:E31"/>
    <mergeCell ref="F31:H31"/>
    <mergeCell ref="C32:E32"/>
    <mergeCell ref="F32:H32"/>
    <mergeCell ref="A29:H29"/>
    <mergeCell ref="A33:H33"/>
    <mergeCell ref="A34:D36"/>
    <mergeCell ref="E34:H36"/>
    <mergeCell ref="A42:D43"/>
    <mergeCell ref="A46:C46"/>
    <mergeCell ref="D46:G46"/>
    <mergeCell ref="A44:D45"/>
    <mergeCell ref="E44:H45"/>
    <mergeCell ref="E42:H43"/>
    <mergeCell ref="A1:H2"/>
    <mergeCell ref="A3:H3"/>
    <mergeCell ref="A4:H4"/>
    <mergeCell ref="A5:H5"/>
    <mergeCell ref="A6:H6"/>
    <mergeCell ref="A9:B9"/>
    <mergeCell ref="C9:D9"/>
    <mergeCell ref="E9:F9"/>
    <mergeCell ref="G9:H9"/>
    <mergeCell ref="A10:B10"/>
    <mergeCell ref="C10:D10"/>
    <mergeCell ref="E10:F10"/>
    <mergeCell ref="A7:H7"/>
    <mergeCell ref="A8:B8"/>
    <mergeCell ref="C8:D8"/>
    <mergeCell ref="E8:F8"/>
    <mergeCell ref="G8:H8"/>
    <mergeCell ref="A12:B12"/>
    <mergeCell ref="C12:D12"/>
    <mergeCell ref="E12:F12"/>
    <mergeCell ref="G12:H12"/>
    <mergeCell ref="G10:H10"/>
    <mergeCell ref="A11:B11"/>
    <mergeCell ref="C11:D11"/>
    <mergeCell ref="E11:F11"/>
    <mergeCell ref="G11:H11"/>
    <mergeCell ref="A13:B13"/>
    <mergeCell ref="C13:D13"/>
    <mergeCell ref="E13:F13"/>
    <mergeCell ref="G13:H13"/>
    <mergeCell ref="A14:H14"/>
    <mergeCell ref="A15:H15"/>
    <mergeCell ref="A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2:E22"/>
    <mergeCell ref="F22:H23"/>
    <mergeCell ref="A24:H24"/>
    <mergeCell ref="A20:B20"/>
    <mergeCell ref="C20:D20"/>
    <mergeCell ref="E20:F20"/>
    <mergeCell ref="G20:H20"/>
    <mergeCell ref="A21:E21"/>
    <mergeCell ref="F21:H21"/>
  </mergeCells>
  <pageMargins left="0.19685039370078741" right="0.19685039370078741" top="0.15748031496062992" bottom="0.15748031496062992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F0"/>
  </sheetPr>
  <dimension ref="A1:F23"/>
  <sheetViews>
    <sheetView view="pageBreakPreview" zoomScaleNormal="100" zoomScaleSheetLayoutView="100" workbookViewId="0">
      <selection activeCell="H24" sqref="H24"/>
    </sheetView>
  </sheetViews>
  <sheetFormatPr defaultRowHeight="15"/>
  <cols>
    <col min="1" max="1" width="55.5703125" customWidth="1"/>
    <col min="2" max="2" width="19.42578125" customWidth="1"/>
    <col min="3" max="3" width="19.85546875" customWidth="1"/>
    <col min="4" max="4" width="14.85546875" customWidth="1"/>
    <col min="5" max="5" width="0.42578125" customWidth="1"/>
  </cols>
  <sheetData>
    <row r="1" spans="1:6" ht="19.5" customHeight="1">
      <c r="A1" s="321" t="s">
        <v>32</v>
      </c>
      <c r="B1" s="321"/>
      <c r="C1" s="321"/>
      <c r="D1" s="321"/>
      <c r="E1" s="321"/>
    </row>
    <row r="2" spans="1:6" ht="8.25" customHeight="1">
      <c r="A2" s="326"/>
      <c r="B2" s="326"/>
      <c r="C2" s="326"/>
      <c r="D2" s="326"/>
    </row>
    <row r="3" spans="1:6" ht="12.75" customHeight="1">
      <c r="A3" s="318" t="s">
        <v>36</v>
      </c>
      <c r="B3" s="318"/>
      <c r="C3" s="318"/>
      <c r="D3" s="318"/>
      <c r="E3" s="318"/>
    </row>
    <row r="4" spans="1:6" ht="12" customHeight="1">
      <c r="A4" s="318" t="s">
        <v>33</v>
      </c>
      <c r="B4" s="318"/>
      <c r="C4" s="318"/>
      <c r="D4" s="318"/>
      <c r="E4" s="318"/>
    </row>
    <row r="5" spans="1:6" ht="13.5" customHeight="1">
      <c r="A5" s="326"/>
      <c r="B5" s="326"/>
      <c r="C5" s="326"/>
      <c r="D5" s="326"/>
    </row>
    <row r="6" spans="1:6" ht="11.25" customHeight="1"/>
    <row r="7" spans="1:6" ht="13.5" customHeight="1">
      <c r="A7" s="325" t="s">
        <v>340</v>
      </c>
      <c r="B7" s="325"/>
      <c r="C7" s="325"/>
      <c r="D7" s="325"/>
      <c r="E7" s="325"/>
    </row>
    <row r="8" spans="1:6" s="1" customFormat="1" ht="18" customHeight="1" thickBot="1">
      <c r="B8" s="2"/>
      <c r="C8" s="3"/>
      <c r="D8" s="2"/>
    </row>
    <row r="9" spans="1:6" s="1" customFormat="1" ht="26.25" customHeight="1" thickBot="1">
      <c r="A9" s="32" t="s">
        <v>51</v>
      </c>
      <c r="B9" s="33" t="s">
        <v>2</v>
      </c>
      <c r="C9" s="34" t="s">
        <v>3</v>
      </c>
      <c r="D9" s="312" t="s">
        <v>35</v>
      </c>
      <c r="E9" s="313"/>
    </row>
    <row r="10" spans="1:6" s="1" customFormat="1" ht="15" customHeight="1">
      <c r="A10" s="243" t="s">
        <v>343</v>
      </c>
      <c r="B10" s="240" t="s">
        <v>341</v>
      </c>
      <c r="C10" s="27" t="s">
        <v>342</v>
      </c>
      <c r="D10" s="314">
        <v>23000</v>
      </c>
      <c r="E10" s="315"/>
      <c r="F10" s="25"/>
    </row>
    <row r="11" spans="1:6" s="1" customFormat="1" ht="15" customHeight="1">
      <c r="A11" s="244" t="s">
        <v>343</v>
      </c>
      <c r="B11" s="241" t="s">
        <v>5</v>
      </c>
      <c r="C11" s="30" t="s">
        <v>6</v>
      </c>
      <c r="D11" s="316">
        <v>23000</v>
      </c>
      <c r="E11" s="317"/>
      <c r="F11" s="25"/>
    </row>
    <row r="12" spans="1:6" s="1" customFormat="1" ht="15" customHeight="1">
      <c r="A12" s="244" t="s">
        <v>344</v>
      </c>
      <c r="B12" s="241" t="s">
        <v>341</v>
      </c>
      <c r="C12" s="30" t="s">
        <v>342</v>
      </c>
      <c r="D12" s="316">
        <v>13500</v>
      </c>
      <c r="E12" s="317"/>
      <c r="F12" s="25"/>
    </row>
    <row r="13" spans="1:6" s="1" customFormat="1" ht="15" customHeight="1" thickBot="1">
      <c r="A13" s="245" t="s">
        <v>344</v>
      </c>
      <c r="B13" s="242" t="s">
        <v>5</v>
      </c>
      <c r="C13" s="28" t="s">
        <v>6</v>
      </c>
      <c r="D13" s="408">
        <v>13500</v>
      </c>
      <c r="E13" s="409"/>
      <c r="F13" s="25"/>
    </row>
    <row r="14" spans="1:6" ht="12" customHeight="1"/>
    <row r="15" spans="1:6" s="1" customFormat="1" ht="15" customHeight="1">
      <c r="A15" s="323" t="s">
        <v>345</v>
      </c>
      <c r="B15" s="323"/>
      <c r="C15" s="323"/>
      <c r="D15" s="323"/>
      <c r="E15" s="323"/>
    </row>
    <row r="16" spans="1:6" s="1" customFormat="1" ht="10.5" customHeight="1" thickBot="1">
      <c r="A16" s="3"/>
      <c r="B16" s="4"/>
      <c r="C16" s="4"/>
      <c r="D16" s="3"/>
    </row>
    <row r="17" spans="1:6" s="1" customFormat="1" ht="26.25" customHeight="1" thickBot="1">
      <c r="A17" s="32" t="s">
        <v>51</v>
      </c>
      <c r="B17" s="33" t="s">
        <v>2</v>
      </c>
      <c r="C17" s="34" t="s">
        <v>3</v>
      </c>
      <c r="D17" s="312" t="s">
        <v>351</v>
      </c>
      <c r="E17" s="313"/>
    </row>
    <row r="18" spans="1:6" s="1" customFormat="1" ht="15" customHeight="1">
      <c r="A18" s="243" t="s">
        <v>355</v>
      </c>
      <c r="B18" s="240" t="s">
        <v>350</v>
      </c>
      <c r="C18" s="27" t="s">
        <v>346</v>
      </c>
      <c r="D18" s="314">
        <v>4000</v>
      </c>
      <c r="E18" s="315"/>
      <c r="F18" s="25"/>
    </row>
    <row r="19" spans="1:6" s="1" customFormat="1" ht="15" customHeight="1">
      <c r="A19" s="244" t="s">
        <v>355</v>
      </c>
      <c r="B19" s="241" t="s">
        <v>352</v>
      </c>
      <c r="C19" s="30" t="s">
        <v>347</v>
      </c>
      <c r="D19" s="316">
        <v>4500</v>
      </c>
      <c r="E19" s="317"/>
      <c r="F19" s="25"/>
    </row>
    <row r="20" spans="1:6" s="1" customFormat="1" ht="15" customHeight="1">
      <c r="A20" s="244" t="s">
        <v>355</v>
      </c>
      <c r="B20" s="241" t="s">
        <v>353</v>
      </c>
      <c r="C20" s="30" t="s">
        <v>348</v>
      </c>
      <c r="D20" s="316">
        <v>4700</v>
      </c>
      <c r="E20" s="317"/>
      <c r="F20" s="25"/>
    </row>
    <row r="21" spans="1:6" s="1" customFormat="1" ht="15" customHeight="1">
      <c r="A21" s="244" t="s">
        <v>355</v>
      </c>
      <c r="B21" s="241" t="s">
        <v>354</v>
      </c>
      <c r="C21" s="30" t="s">
        <v>349</v>
      </c>
      <c r="D21" s="316">
        <v>4700</v>
      </c>
      <c r="E21" s="317"/>
      <c r="F21" s="25"/>
    </row>
    <row r="22" spans="1:6" s="1" customFormat="1" ht="15" customHeight="1" thickBot="1">
      <c r="A22" s="245" t="s">
        <v>356</v>
      </c>
      <c r="B22" s="242" t="s">
        <v>353</v>
      </c>
      <c r="C22" s="28" t="s">
        <v>348</v>
      </c>
      <c r="D22" s="408">
        <v>6300</v>
      </c>
      <c r="E22" s="409"/>
      <c r="F22" s="25"/>
    </row>
    <row r="23" spans="1:6" ht="70.5" customHeight="1"/>
  </sheetData>
  <mergeCells count="18">
    <mergeCell ref="D21:E21"/>
    <mergeCell ref="D22:E22"/>
    <mergeCell ref="D19:E19"/>
    <mergeCell ref="D20:E20"/>
    <mergeCell ref="A15:E15"/>
    <mergeCell ref="D17:E17"/>
    <mergeCell ref="D18:E18"/>
    <mergeCell ref="D9:E9"/>
    <mergeCell ref="D10:E10"/>
    <mergeCell ref="D11:E11"/>
    <mergeCell ref="D12:E12"/>
    <mergeCell ref="D13:E13"/>
    <mergeCell ref="A7:E7"/>
    <mergeCell ref="A1:E1"/>
    <mergeCell ref="A2:D2"/>
    <mergeCell ref="A3:E3"/>
    <mergeCell ref="A4:E4"/>
    <mergeCell ref="A5:D5"/>
  </mergeCells>
  <pageMargins left="0.23622047244094491" right="0.23622047244094491" top="0.19685039370078741" bottom="0.19685039370078741" header="0.19685039370078741" footer="0.19685039370078741"/>
  <pageSetup paperSize="9" scale="90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N67"/>
  <sheetViews>
    <sheetView view="pageBreakPreview" zoomScaleNormal="100" zoomScaleSheetLayoutView="100" workbookViewId="0">
      <selection activeCell="M58" sqref="M58"/>
    </sheetView>
  </sheetViews>
  <sheetFormatPr defaultRowHeight="12.75"/>
  <cols>
    <col min="1" max="1" width="4.42578125" style="56" customWidth="1"/>
    <col min="2" max="2" width="14" style="56" customWidth="1"/>
    <col min="3" max="3" width="13.5703125" style="56" customWidth="1"/>
    <col min="4" max="6" width="9.140625" style="56"/>
    <col min="7" max="7" width="10.7109375" style="56" customWidth="1"/>
    <col min="8" max="10" width="9.140625" style="56"/>
    <col min="11" max="11" width="4.28515625" style="56" customWidth="1"/>
    <col min="12" max="16384" width="9.140625" style="56"/>
  </cols>
  <sheetData>
    <row r="1" spans="1:14" ht="11.25" customHeight="1">
      <c r="A1" s="364" t="s">
        <v>32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</row>
    <row r="2" spans="1:14" ht="13.5" customHeight="1">
      <c r="A2" s="364"/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57"/>
    </row>
    <row r="3" spans="1:14" ht="8.25" customHeight="1">
      <c r="A3" s="365"/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57"/>
    </row>
    <row r="4" spans="1:14" ht="15.75" customHeight="1">
      <c r="A4" s="367" t="s">
        <v>45</v>
      </c>
      <c r="B4" s="368"/>
      <c r="C4" s="368"/>
      <c r="D4" s="368"/>
      <c r="E4" s="368"/>
      <c r="F4" s="368"/>
      <c r="G4" s="368"/>
      <c r="H4" s="368"/>
      <c r="I4" s="368"/>
      <c r="J4" s="368"/>
      <c r="K4" s="368"/>
      <c r="L4" s="57"/>
    </row>
    <row r="5" spans="1:14" ht="16.5" customHeight="1" thickBot="1">
      <c r="A5" s="367" t="s">
        <v>33</v>
      </c>
      <c r="B5" s="368"/>
      <c r="C5" s="368"/>
      <c r="D5" s="368"/>
      <c r="E5" s="368"/>
      <c r="F5" s="368"/>
      <c r="G5" s="368"/>
      <c r="H5" s="368"/>
      <c r="I5" s="368"/>
      <c r="J5" s="368"/>
      <c r="K5" s="368"/>
      <c r="L5" s="57"/>
      <c r="N5" s="58"/>
    </row>
    <row r="6" spans="1:14" ht="26.25" customHeight="1" thickBot="1">
      <c r="A6" s="352" t="s">
        <v>86</v>
      </c>
      <c r="B6" s="353"/>
      <c r="C6" s="353"/>
      <c r="D6" s="353"/>
      <c r="E6" s="353"/>
      <c r="F6" s="353"/>
      <c r="G6" s="353"/>
      <c r="H6" s="353"/>
      <c r="I6" s="353"/>
      <c r="J6" s="353"/>
      <c r="K6" s="354"/>
    </row>
    <row r="7" spans="1:14" ht="26.25" customHeight="1" thickBot="1">
      <c r="A7" s="449" t="s">
        <v>88</v>
      </c>
      <c r="B7" s="450"/>
      <c r="C7" s="450"/>
      <c r="D7" s="450"/>
      <c r="E7" s="450"/>
      <c r="F7" s="450"/>
      <c r="G7" s="450"/>
      <c r="H7" s="450"/>
      <c r="I7" s="450"/>
      <c r="J7" s="450"/>
      <c r="K7" s="451"/>
    </row>
    <row r="8" spans="1:14" ht="15.75" customHeight="1">
      <c r="A8" s="391"/>
      <c r="B8" s="442"/>
      <c r="C8" s="443"/>
      <c r="D8" s="391"/>
      <c r="E8" s="392"/>
      <c r="F8" s="392"/>
      <c r="G8" s="447"/>
      <c r="H8" s="391"/>
      <c r="I8" s="392"/>
      <c r="J8" s="392"/>
      <c r="K8" s="447"/>
    </row>
    <row r="9" spans="1:14" ht="199.5" customHeight="1" thickBot="1">
      <c r="A9" s="444"/>
      <c r="B9" s="445"/>
      <c r="C9" s="446"/>
      <c r="D9" s="395"/>
      <c r="E9" s="396"/>
      <c r="F9" s="396"/>
      <c r="G9" s="448"/>
      <c r="H9" s="395"/>
      <c r="I9" s="396"/>
      <c r="J9" s="396"/>
      <c r="K9" s="448"/>
    </row>
    <row r="10" spans="1:14" ht="20.25" customHeight="1" thickBot="1">
      <c r="A10" s="489" t="s">
        <v>47</v>
      </c>
      <c r="B10" s="490"/>
      <c r="C10" s="491"/>
      <c r="D10" s="489" t="s">
        <v>48</v>
      </c>
      <c r="E10" s="490"/>
      <c r="F10" s="490"/>
      <c r="G10" s="491"/>
      <c r="H10" s="489" t="s">
        <v>87</v>
      </c>
      <c r="I10" s="490"/>
      <c r="J10" s="490"/>
      <c r="K10" s="491"/>
    </row>
    <row r="11" spans="1:14" ht="24" customHeight="1" thickBot="1">
      <c r="A11" s="498" t="s">
        <v>89</v>
      </c>
      <c r="B11" s="499"/>
      <c r="C11" s="500"/>
      <c r="D11" s="501" t="s">
        <v>89</v>
      </c>
      <c r="E11" s="502"/>
      <c r="F11" s="502"/>
      <c r="G11" s="503"/>
      <c r="H11" s="501" t="s">
        <v>90</v>
      </c>
      <c r="I11" s="502"/>
      <c r="J11" s="502"/>
      <c r="K11" s="503"/>
    </row>
    <row r="12" spans="1:14" ht="7.5" customHeight="1">
      <c r="A12" s="492" t="s">
        <v>49</v>
      </c>
      <c r="B12" s="493"/>
      <c r="C12" s="493"/>
      <c r="D12" s="493"/>
      <c r="E12" s="493"/>
      <c r="F12" s="493"/>
      <c r="G12" s="493"/>
      <c r="H12" s="493"/>
      <c r="I12" s="493"/>
      <c r="J12" s="493"/>
      <c r="K12" s="494"/>
    </row>
    <row r="13" spans="1:14" ht="12.75" customHeight="1">
      <c r="A13" s="495"/>
      <c r="B13" s="496"/>
      <c r="C13" s="496"/>
      <c r="D13" s="496"/>
      <c r="E13" s="496"/>
      <c r="F13" s="496"/>
      <c r="G13" s="496"/>
      <c r="H13" s="496"/>
      <c r="I13" s="496"/>
      <c r="J13" s="496"/>
      <c r="K13" s="497"/>
    </row>
    <row r="14" spans="1:14" ht="12.75" customHeight="1">
      <c r="A14" s="495"/>
      <c r="B14" s="496"/>
      <c r="C14" s="496"/>
      <c r="D14" s="496"/>
      <c r="E14" s="496"/>
      <c r="F14" s="496"/>
      <c r="G14" s="496"/>
      <c r="H14" s="496"/>
      <c r="I14" s="496"/>
      <c r="J14" s="496"/>
      <c r="K14" s="497"/>
    </row>
    <row r="15" spans="1:14" ht="12.75" customHeight="1">
      <c r="A15" s="495"/>
      <c r="B15" s="496"/>
      <c r="C15" s="496"/>
      <c r="D15" s="496"/>
      <c r="E15" s="496"/>
      <c r="F15" s="496"/>
      <c r="G15" s="496"/>
      <c r="H15" s="496"/>
      <c r="I15" s="496"/>
      <c r="J15" s="496"/>
      <c r="K15" s="497"/>
    </row>
    <row r="16" spans="1:14" ht="12.75" customHeight="1">
      <c r="A16" s="495"/>
      <c r="B16" s="496"/>
      <c r="C16" s="496"/>
      <c r="D16" s="496"/>
      <c r="E16" s="496"/>
      <c r="F16" s="496"/>
      <c r="G16" s="496"/>
      <c r="H16" s="496"/>
      <c r="I16" s="496"/>
      <c r="J16" s="496"/>
      <c r="K16" s="497"/>
    </row>
    <row r="17" spans="1:11" ht="8.25" customHeight="1" thickBot="1">
      <c r="A17" s="495"/>
      <c r="B17" s="496"/>
      <c r="C17" s="496"/>
      <c r="D17" s="496"/>
      <c r="E17" s="496"/>
      <c r="F17" s="496"/>
      <c r="G17" s="496"/>
      <c r="H17" s="496"/>
      <c r="I17" s="496"/>
      <c r="J17" s="496"/>
      <c r="K17" s="497"/>
    </row>
    <row r="18" spans="1:11" ht="11.25" hidden="1" customHeight="1" thickBot="1">
      <c r="A18" s="59"/>
      <c r="B18" s="60"/>
      <c r="C18" s="60"/>
      <c r="D18" s="60"/>
      <c r="E18" s="60"/>
      <c r="F18" s="60"/>
      <c r="G18" s="60"/>
      <c r="H18" s="60"/>
      <c r="I18" s="60"/>
      <c r="J18" s="60"/>
      <c r="K18" s="61"/>
    </row>
    <row r="19" spans="1:11" ht="11.25" hidden="1" customHeight="1" thickBot="1">
      <c r="A19" s="59"/>
      <c r="B19" s="60"/>
      <c r="C19" s="60"/>
      <c r="D19" s="60"/>
      <c r="E19" s="60"/>
      <c r="F19" s="60"/>
      <c r="G19" s="60"/>
      <c r="H19" s="60"/>
      <c r="I19" s="60"/>
      <c r="J19" s="60"/>
      <c r="K19" s="61"/>
    </row>
    <row r="20" spans="1:11" ht="11.25" hidden="1" customHeight="1" thickBot="1">
      <c r="A20" s="59"/>
      <c r="B20" s="60"/>
      <c r="C20" s="60"/>
      <c r="D20" s="60"/>
      <c r="E20" s="60"/>
      <c r="F20" s="60"/>
      <c r="G20" s="60"/>
      <c r="H20" s="60"/>
      <c r="I20" s="60"/>
      <c r="J20" s="60"/>
      <c r="K20" s="61"/>
    </row>
    <row r="21" spans="1:11" ht="11.25" hidden="1" customHeight="1" thickBot="1">
      <c r="A21" s="59"/>
      <c r="B21" s="60"/>
      <c r="C21" s="60"/>
      <c r="D21" s="60"/>
      <c r="E21" s="60"/>
      <c r="F21" s="60"/>
      <c r="G21" s="60"/>
      <c r="H21" s="60"/>
      <c r="I21" s="60"/>
      <c r="J21" s="60"/>
      <c r="K21" s="61"/>
    </row>
    <row r="22" spans="1:11" ht="11.25" hidden="1" customHeight="1" thickBot="1">
      <c r="A22" s="59"/>
      <c r="B22" s="60"/>
      <c r="C22" s="60"/>
      <c r="D22" s="60"/>
      <c r="E22" s="60"/>
      <c r="F22" s="60"/>
      <c r="G22" s="60"/>
      <c r="H22" s="60"/>
      <c r="I22" s="60"/>
      <c r="J22" s="60"/>
      <c r="K22" s="61"/>
    </row>
    <row r="23" spans="1:11" ht="17.25" customHeight="1" thickBot="1">
      <c r="A23" s="62" t="s">
        <v>50</v>
      </c>
      <c r="B23" s="471" t="s">
        <v>51</v>
      </c>
      <c r="C23" s="479"/>
      <c r="D23" s="472"/>
      <c r="E23" s="471"/>
      <c r="F23" s="479"/>
      <c r="G23" s="472"/>
      <c r="H23" s="471" t="s">
        <v>52</v>
      </c>
      <c r="I23" s="472"/>
      <c r="J23" s="471" t="s">
        <v>53</v>
      </c>
      <c r="K23" s="472"/>
    </row>
    <row r="24" spans="1:11" ht="13.5" customHeight="1">
      <c r="A24" s="413">
        <v>1</v>
      </c>
      <c r="B24" s="416" t="s">
        <v>54</v>
      </c>
      <c r="C24" s="417"/>
      <c r="D24" s="418"/>
      <c r="E24" s="480"/>
      <c r="F24" s="481"/>
      <c r="G24" s="482"/>
      <c r="H24" s="473">
        <v>102.35</v>
      </c>
      <c r="I24" s="474"/>
      <c r="J24" s="473" t="s">
        <v>55</v>
      </c>
      <c r="K24" s="474"/>
    </row>
    <row r="25" spans="1:11" ht="13.5" customHeight="1">
      <c r="A25" s="414"/>
      <c r="B25" s="419"/>
      <c r="C25" s="420"/>
      <c r="D25" s="421"/>
      <c r="E25" s="483"/>
      <c r="F25" s="484"/>
      <c r="G25" s="485"/>
      <c r="H25" s="475"/>
      <c r="I25" s="476"/>
      <c r="J25" s="475"/>
      <c r="K25" s="476"/>
    </row>
    <row r="26" spans="1:11" ht="12.75" customHeight="1" thickBot="1">
      <c r="A26" s="415"/>
      <c r="B26" s="422"/>
      <c r="C26" s="423"/>
      <c r="D26" s="424"/>
      <c r="E26" s="486"/>
      <c r="F26" s="487"/>
      <c r="G26" s="488"/>
      <c r="H26" s="477"/>
      <c r="I26" s="478"/>
      <c r="J26" s="477"/>
      <c r="K26" s="478"/>
    </row>
    <row r="27" spans="1:11" ht="26.25" customHeight="1" thickBot="1">
      <c r="A27" s="352" t="s">
        <v>56</v>
      </c>
      <c r="B27" s="353"/>
      <c r="C27" s="353"/>
      <c r="D27" s="353"/>
      <c r="E27" s="353"/>
      <c r="F27" s="353"/>
      <c r="G27" s="353"/>
      <c r="H27" s="353"/>
      <c r="I27" s="353"/>
      <c r="J27" s="353"/>
      <c r="K27" s="354"/>
    </row>
    <row r="28" spans="1:11" ht="21" customHeight="1" thickBot="1">
      <c r="A28" s="410" t="s">
        <v>57</v>
      </c>
      <c r="B28" s="411"/>
      <c r="C28" s="412"/>
      <c r="D28" s="456" t="s">
        <v>58</v>
      </c>
      <c r="E28" s="457"/>
      <c r="F28" s="457"/>
      <c r="G28" s="458"/>
      <c r="H28" s="459" t="s">
        <v>59</v>
      </c>
      <c r="I28" s="460"/>
      <c r="J28" s="460"/>
      <c r="K28" s="461"/>
    </row>
    <row r="29" spans="1:11" ht="0.75" customHeight="1" thickBot="1">
      <c r="A29" s="369"/>
      <c r="B29" s="370"/>
      <c r="C29" s="371"/>
      <c r="D29" s="459" t="s">
        <v>60</v>
      </c>
      <c r="E29" s="460"/>
      <c r="F29" s="460"/>
      <c r="G29" s="461"/>
      <c r="H29" s="465" t="s">
        <v>61</v>
      </c>
      <c r="I29" s="465"/>
      <c r="J29" s="465"/>
      <c r="K29" s="466"/>
    </row>
    <row r="30" spans="1:11" ht="21.75" customHeight="1" thickBot="1">
      <c r="A30" s="410" t="s">
        <v>60</v>
      </c>
      <c r="B30" s="411"/>
      <c r="C30" s="412"/>
      <c r="D30" s="462"/>
      <c r="E30" s="463"/>
      <c r="F30" s="463"/>
      <c r="G30" s="464"/>
      <c r="H30" s="467"/>
      <c r="I30" s="467"/>
      <c r="J30" s="467"/>
      <c r="K30" s="468"/>
    </row>
    <row r="31" spans="1:11" ht="6.75" hidden="1" customHeight="1">
      <c r="A31" s="369"/>
      <c r="B31" s="370"/>
      <c r="C31" s="371"/>
      <c r="D31" s="372"/>
      <c r="E31" s="373"/>
      <c r="F31" s="373"/>
      <c r="G31" s="374"/>
      <c r="H31" s="469"/>
      <c r="I31" s="469"/>
      <c r="J31" s="469"/>
      <c r="K31" s="470"/>
    </row>
    <row r="32" spans="1:11" ht="23.25" customHeight="1">
      <c r="A32" s="425"/>
      <c r="B32" s="426"/>
      <c r="C32" s="427"/>
      <c r="D32" s="431"/>
      <c r="E32" s="432"/>
      <c r="F32" s="432"/>
      <c r="G32" s="433"/>
      <c r="H32" s="425"/>
      <c r="I32" s="426"/>
      <c r="J32" s="426"/>
      <c r="K32" s="427"/>
    </row>
    <row r="33" spans="1:11" ht="12.75" customHeight="1">
      <c r="A33" s="428"/>
      <c r="B33" s="381"/>
      <c r="C33" s="429"/>
      <c r="D33" s="434"/>
      <c r="E33" s="367"/>
      <c r="F33" s="367"/>
      <c r="G33" s="435"/>
      <c r="H33" s="428"/>
      <c r="I33" s="381"/>
      <c r="J33" s="381"/>
      <c r="K33" s="429"/>
    </row>
    <row r="34" spans="1:11" ht="12.75" customHeight="1">
      <c r="A34" s="428"/>
      <c r="B34" s="381"/>
      <c r="C34" s="429"/>
      <c r="D34" s="434"/>
      <c r="E34" s="367"/>
      <c r="F34" s="367"/>
      <c r="G34" s="435"/>
      <c r="H34" s="428"/>
      <c r="I34" s="381"/>
      <c r="J34" s="381"/>
      <c r="K34" s="429"/>
    </row>
    <row r="35" spans="1:11" ht="12.75" customHeight="1">
      <c r="A35" s="428"/>
      <c r="B35" s="381"/>
      <c r="C35" s="429"/>
      <c r="D35" s="434"/>
      <c r="E35" s="367"/>
      <c r="F35" s="367"/>
      <c r="G35" s="435"/>
      <c r="H35" s="428"/>
      <c r="I35" s="381"/>
      <c r="J35" s="381"/>
      <c r="K35" s="429"/>
    </row>
    <row r="36" spans="1:11" ht="12.75" customHeight="1">
      <c r="A36" s="428"/>
      <c r="B36" s="381"/>
      <c r="C36" s="429"/>
      <c r="D36" s="434"/>
      <c r="E36" s="367"/>
      <c r="F36" s="367"/>
      <c r="G36" s="435"/>
      <c r="H36" s="428"/>
      <c r="I36" s="381"/>
      <c r="J36" s="381"/>
      <c r="K36" s="429"/>
    </row>
    <row r="37" spans="1:11" ht="12.75" customHeight="1">
      <c r="A37" s="428"/>
      <c r="B37" s="381"/>
      <c r="C37" s="429"/>
      <c r="D37" s="434"/>
      <c r="E37" s="367"/>
      <c r="F37" s="367"/>
      <c r="G37" s="435"/>
      <c r="H37" s="428"/>
      <c r="I37" s="381"/>
      <c r="J37" s="381"/>
      <c r="K37" s="429"/>
    </row>
    <row r="38" spans="1:11" ht="12.75" customHeight="1">
      <c r="A38" s="428"/>
      <c r="B38" s="381"/>
      <c r="C38" s="429"/>
      <c r="D38" s="434"/>
      <c r="E38" s="367"/>
      <c r="F38" s="367"/>
      <c r="G38" s="435"/>
      <c r="H38" s="428"/>
      <c r="I38" s="381"/>
      <c r="J38" s="381"/>
      <c r="K38" s="429"/>
    </row>
    <row r="39" spans="1:11" ht="12.75" customHeight="1">
      <c r="A39" s="428"/>
      <c r="B39" s="381"/>
      <c r="C39" s="429"/>
      <c r="D39" s="434"/>
      <c r="E39" s="367"/>
      <c r="F39" s="367"/>
      <c r="G39" s="435"/>
      <c r="H39" s="428"/>
      <c r="I39" s="381"/>
      <c r="J39" s="381"/>
      <c r="K39" s="429"/>
    </row>
    <row r="40" spans="1:11" ht="12.75" customHeight="1">
      <c r="A40" s="428"/>
      <c r="B40" s="381"/>
      <c r="C40" s="429"/>
      <c r="D40" s="434"/>
      <c r="E40" s="367"/>
      <c r="F40" s="367"/>
      <c r="G40" s="435"/>
      <c r="H40" s="428"/>
      <c r="I40" s="381"/>
      <c r="J40" s="381"/>
      <c r="K40" s="429"/>
    </row>
    <row r="41" spans="1:11" ht="12.75" customHeight="1">
      <c r="A41" s="428"/>
      <c r="B41" s="381"/>
      <c r="C41" s="429"/>
      <c r="D41" s="434"/>
      <c r="E41" s="367"/>
      <c r="F41" s="367"/>
      <c r="G41" s="435"/>
      <c r="H41" s="428"/>
      <c r="I41" s="381"/>
      <c r="J41" s="381"/>
      <c r="K41" s="429"/>
    </row>
    <row r="42" spans="1:11" ht="12.75" customHeight="1">
      <c r="A42" s="428"/>
      <c r="B42" s="381"/>
      <c r="C42" s="429"/>
      <c r="D42" s="434"/>
      <c r="E42" s="367"/>
      <c r="F42" s="367"/>
      <c r="G42" s="435"/>
      <c r="H42" s="428"/>
      <c r="I42" s="381"/>
      <c r="J42" s="381"/>
      <c r="K42" s="429"/>
    </row>
    <row r="43" spans="1:11" ht="12.75" customHeight="1">
      <c r="A43" s="428"/>
      <c r="B43" s="381"/>
      <c r="C43" s="429"/>
      <c r="D43" s="434"/>
      <c r="E43" s="367"/>
      <c r="F43" s="367"/>
      <c r="G43" s="435"/>
      <c r="H43" s="428"/>
      <c r="I43" s="381"/>
      <c r="J43" s="381"/>
      <c r="K43" s="429"/>
    </row>
    <row r="44" spans="1:11" ht="12.75" customHeight="1">
      <c r="A44" s="428"/>
      <c r="B44" s="381"/>
      <c r="C44" s="429"/>
      <c r="D44" s="434"/>
      <c r="E44" s="367"/>
      <c r="F44" s="367"/>
      <c r="G44" s="435"/>
      <c r="H44" s="428"/>
      <c r="I44" s="381"/>
      <c r="J44" s="381"/>
      <c r="K44" s="429"/>
    </row>
    <row r="45" spans="1:11" ht="12.75" customHeight="1">
      <c r="A45" s="428"/>
      <c r="B45" s="381"/>
      <c r="C45" s="429"/>
      <c r="D45" s="434"/>
      <c r="E45" s="367"/>
      <c r="F45" s="367"/>
      <c r="G45" s="435"/>
      <c r="H45" s="428"/>
      <c r="I45" s="381"/>
      <c r="J45" s="381"/>
      <c r="K45" s="429"/>
    </row>
    <row r="46" spans="1:11" ht="12.75" customHeight="1">
      <c r="A46" s="428"/>
      <c r="B46" s="381"/>
      <c r="C46" s="429"/>
      <c r="D46" s="434"/>
      <c r="E46" s="367"/>
      <c r="F46" s="367"/>
      <c r="G46" s="435"/>
      <c r="H46" s="428"/>
      <c r="I46" s="381"/>
      <c r="J46" s="381"/>
      <c r="K46" s="429"/>
    </row>
    <row r="47" spans="1:11" ht="12.75" customHeight="1">
      <c r="A47" s="428"/>
      <c r="B47" s="381"/>
      <c r="C47" s="429"/>
      <c r="D47" s="434"/>
      <c r="E47" s="367"/>
      <c r="F47" s="367"/>
      <c r="G47" s="435"/>
      <c r="H47" s="428"/>
      <c r="I47" s="381"/>
      <c r="J47" s="381"/>
      <c r="K47" s="429"/>
    </row>
    <row r="48" spans="1:11" ht="12.75" customHeight="1">
      <c r="A48" s="428"/>
      <c r="B48" s="381"/>
      <c r="C48" s="429"/>
      <c r="D48" s="434"/>
      <c r="E48" s="367"/>
      <c r="F48" s="367"/>
      <c r="G48" s="435"/>
      <c r="H48" s="428"/>
      <c r="I48" s="381"/>
      <c r="J48" s="381"/>
      <c r="K48" s="429"/>
    </row>
    <row r="49" spans="1:12" ht="12.75" customHeight="1">
      <c r="A49" s="428"/>
      <c r="B49" s="381"/>
      <c r="C49" s="429"/>
      <c r="D49" s="434"/>
      <c r="E49" s="367"/>
      <c r="F49" s="367"/>
      <c r="G49" s="435"/>
      <c r="H49" s="428"/>
      <c r="I49" s="381"/>
      <c r="J49" s="381"/>
      <c r="K49" s="429"/>
    </row>
    <row r="50" spans="1:12" ht="12.75" customHeight="1">
      <c r="A50" s="428"/>
      <c r="B50" s="381"/>
      <c r="C50" s="429"/>
      <c r="D50" s="434"/>
      <c r="E50" s="367"/>
      <c r="F50" s="367"/>
      <c r="G50" s="435"/>
      <c r="H50" s="428"/>
      <c r="I50" s="381"/>
      <c r="J50" s="381"/>
      <c r="K50" s="429"/>
    </row>
    <row r="51" spans="1:12" ht="12.75" customHeight="1" thickBot="1">
      <c r="A51" s="378"/>
      <c r="B51" s="379"/>
      <c r="C51" s="430"/>
      <c r="D51" s="436"/>
      <c r="E51" s="437"/>
      <c r="F51" s="437"/>
      <c r="G51" s="438"/>
      <c r="H51" s="378"/>
      <c r="I51" s="379"/>
      <c r="J51" s="379"/>
      <c r="K51" s="430"/>
    </row>
    <row r="52" spans="1:12" ht="19.5" customHeight="1" thickBot="1">
      <c r="A52" s="449" t="s">
        <v>91</v>
      </c>
      <c r="B52" s="450"/>
      <c r="C52" s="451"/>
      <c r="D52" s="452" t="s">
        <v>91</v>
      </c>
      <c r="E52" s="452"/>
      <c r="F52" s="452"/>
      <c r="G52" s="452"/>
      <c r="H52" s="453" t="s">
        <v>92</v>
      </c>
      <c r="I52" s="454"/>
      <c r="J52" s="454"/>
      <c r="K52" s="455"/>
    </row>
    <row r="53" spans="1:12" ht="18" customHeight="1" thickBot="1">
      <c r="A53" s="439" t="s">
        <v>62</v>
      </c>
      <c r="B53" s="440"/>
      <c r="C53" s="440"/>
      <c r="D53" s="440"/>
      <c r="E53" s="440"/>
      <c r="F53" s="440"/>
      <c r="G53" s="440"/>
      <c r="H53" s="440"/>
      <c r="I53" s="440"/>
      <c r="J53" s="440"/>
      <c r="K53" s="441"/>
      <c r="L53" s="63"/>
    </row>
    <row r="54" spans="1:12" ht="18" customHeight="1" thickBot="1">
      <c r="A54" s="281"/>
      <c r="B54" s="282"/>
      <c r="C54" s="282"/>
      <c r="D54" s="282"/>
      <c r="E54" s="282"/>
      <c r="F54" s="282"/>
      <c r="G54" s="282"/>
      <c r="H54" s="282"/>
      <c r="I54" s="282"/>
      <c r="J54" s="282"/>
      <c r="K54" s="283"/>
      <c r="L54" s="63"/>
    </row>
    <row r="55" spans="1:12" ht="35.25" customHeight="1" thickBot="1">
      <c r="A55" s="504" t="s">
        <v>316</v>
      </c>
      <c r="B55" s="505"/>
      <c r="C55" s="505"/>
      <c r="D55" s="505"/>
      <c r="E55" s="505"/>
      <c r="F55" s="505"/>
      <c r="G55" s="505"/>
      <c r="H55" s="505"/>
      <c r="I55" s="505"/>
      <c r="J55" s="505"/>
      <c r="K55" s="506"/>
    </row>
    <row r="56" spans="1:12" ht="66" customHeight="1">
      <c r="A56" s="391"/>
      <c r="B56" s="392"/>
      <c r="C56" s="392"/>
      <c r="D56" s="392"/>
      <c r="E56" s="392"/>
      <c r="F56" s="392"/>
      <c r="G56" s="392"/>
      <c r="H56" s="392"/>
      <c r="I56" s="392"/>
      <c r="J56" s="392"/>
      <c r="K56" s="447"/>
    </row>
    <row r="57" spans="1:12" ht="21.75" customHeight="1">
      <c r="A57" s="393"/>
      <c r="B57" s="394"/>
      <c r="C57" s="394"/>
      <c r="D57" s="394"/>
      <c r="E57" s="394"/>
      <c r="F57" s="394"/>
      <c r="G57" s="394"/>
      <c r="H57" s="394"/>
      <c r="I57" s="394"/>
      <c r="J57" s="394"/>
      <c r="K57" s="507"/>
    </row>
    <row r="58" spans="1:12" ht="51" customHeight="1" thickBot="1">
      <c r="A58" s="395"/>
      <c r="B58" s="396"/>
      <c r="C58" s="396"/>
      <c r="D58" s="396"/>
      <c r="E58" s="396"/>
      <c r="F58" s="396"/>
      <c r="G58" s="396"/>
      <c r="H58" s="396"/>
      <c r="I58" s="396"/>
      <c r="J58" s="396"/>
      <c r="K58" s="448"/>
    </row>
    <row r="59" spans="1:12" ht="11.25" hidden="1" customHeight="1">
      <c r="A59" s="59"/>
      <c r="B59" s="60"/>
      <c r="C59" s="60"/>
      <c r="D59" s="60"/>
      <c r="E59" s="60"/>
      <c r="F59" s="60"/>
      <c r="G59" s="60"/>
      <c r="H59" s="60"/>
      <c r="I59" s="60"/>
      <c r="J59" s="60"/>
      <c r="K59" s="61"/>
    </row>
    <row r="60" spans="1:12" ht="11.25" hidden="1" customHeight="1">
      <c r="A60" s="59"/>
      <c r="B60" s="60"/>
      <c r="C60" s="60"/>
      <c r="D60" s="60"/>
      <c r="E60" s="60"/>
      <c r="F60" s="60"/>
      <c r="G60" s="60"/>
      <c r="H60" s="60"/>
      <c r="I60" s="60"/>
      <c r="J60" s="60"/>
      <c r="K60" s="61"/>
    </row>
    <row r="61" spans="1:12" ht="11.25" hidden="1" customHeight="1">
      <c r="A61" s="59"/>
      <c r="B61" s="60"/>
      <c r="C61" s="60"/>
      <c r="D61" s="60"/>
      <c r="E61" s="60"/>
      <c r="F61" s="60"/>
      <c r="G61" s="60"/>
      <c r="H61" s="60"/>
      <c r="I61" s="60"/>
      <c r="J61" s="60"/>
      <c r="K61" s="61"/>
    </row>
    <row r="62" spans="1:12" ht="11.25" hidden="1" customHeight="1">
      <c r="A62" s="59"/>
      <c r="B62" s="60"/>
      <c r="C62" s="60"/>
      <c r="D62" s="60"/>
      <c r="E62" s="60"/>
      <c r="F62" s="60"/>
      <c r="G62" s="60"/>
      <c r="H62" s="60"/>
      <c r="I62" s="60"/>
      <c r="J62" s="60"/>
      <c r="K62" s="61"/>
    </row>
    <row r="63" spans="1:12" ht="11.25" hidden="1" customHeight="1">
      <c r="A63" s="59"/>
      <c r="B63" s="60"/>
      <c r="C63" s="60"/>
      <c r="D63" s="60"/>
      <c r="E63" s="60"/>
      <c r="F63" s="60"/>
      <c r="G63" s="60"/>
      <c r="H63" s="60"/>
      <c r="I63" s="60"/>
      <c r="J63" s="60"/>
      <c r="K63" s="61"/>
    </row>
    <row r="64" spans="1:12" ht="21.75" customHeight="1">
      <c r="A64" s="508" t="s">
        <v>317</v>
      </c>
      <c r="B64" s="509"/>
      <c r="C64" s="509"/>
      <c r="D64" s="509"/>
      <c r="E64" s="510"/>
      <c r="F64" s="508" t="s">
        <v>326</v>
      </c>
      <c r="G64" s="509"/>
      <c r="H64" s="509"/>
      <c r="I64" s="509"/>
      <c r="J64" s="509"/>
      <c r="K64" s="510"/>
    </row>
    <row r="65" spans="1:11" ht="26.25" customHeight="1" thickBot="1">
      <c r="A65" s="511"/>
      <c r="B65" s="512"/>
      <c r="C65" s="512"/>
      <c r="D65" s="512"/>
      <c r="E65" s="513"/>
      <c r="F65" s="511"/>
      <c r="G65" s="512"/>
      <c r="H65" s="512"/>
      <c r="I65" s="512"/>
      <c r="J65" s="512"/>
      <c r="K65" s="513"/>
    </row>
    <row r="66" spans="1:11" ht="13.5" customHeight="1">
      <c r="A66" s="425" t="s">
        <v>358</v>
      </c>
      <c r="B66" s="426"/>
      <c r="C66" s="426"/>
      <c r="D66" s="426"/>
      <c r="E66" s="427"/>
      <c r="F66" s="425" t="s">
        <v>323</v>
      </c>
      <c r="G66" s="426"/>
      <c r="H66" s="426"/>
      <c r="I66" s="426"/>
      <c r="J66" s="426"/>
      <c r="K66" s="427"/>
    </row>
    <row r="67" spans="1:11" ht="14.25" customHeight="1" thickBot="1">
      <c r="A67" s="378"/>
      <c r="B67" s="379"/>
      <c r="C67" s="379"/>
      <c r="D67" s="379"/>
      <c r="E67" s="430"/>
      <c r="F67" s="378"/>
      <c r="G67" s="379"/>
      <c r="H67" s="379"/>
      <c r="I67" s="379"/>
      <c r="J67" s="379"/>
      <c r="K67" s="430"/>
    </row>
  </sheetData>
  <mergeCells count="45">
    <mergeCell ref="A55:K55"/>
    <mergeCell ref="A56:K58"/>
    <mergeCell ref="A64:E65"/>
    <mergeCell ref="F64:K65"/>
    <mergeCell ref="A66:E67"/>
    <mergeCell ref="F66:K67"/>
    <mergeCell ref="A10:C10"/>
    <mergeCell ref="D10:G10"/>
    <mergeCell ref="H10:K10"/>
    <mergeCell ref="A7:K7"/>
    <mergeCell ref="A12:K17"/>
    <mergeCell ref="A11:C11"/>
    <mergeCell ref="D11:G11"/>
    <mergeCell ref="H11:K11"/>
    <mergeCell ref="B23:D23"/>
    <mergeCell ref="E23:G23"/>
    <mergeCell ref="H23:I23"/>
    <mergeCell ref="E24:G26"/>
    <mergeCell ref="H24:I26"/>
    <mergeCell ref="A1:K2"/>
    <mergeCell ref="A3:K3"/>
    <mergeCell ref="A4:K4"/>
    <mergeCell ref="A5:K5"/>
    <mergeCell ref="A6:K6"/>
    <mergeCell ref="H32:K51"/>
    <mergeCell ref="A53:K53"/>
    <mergeCell ref="A8:C9"/>
    <mergeCell ref="D8:G9"/>
    <mergeCell ref="H8:K9"/>
    <mergeCell ref="A52:C52"/>
    <mergeCell ref="D52:G52"/>
    <mergeCell ref="H52:K52"/>
    <mergeCell ref="A28:C29"/>
    <mergeCell ref="D28:G28"/>
    <mergeCell ref="H28:K28"/>
    <mergeCell ref="D29:G31"/>
    <mergeCell ref="H29:K31"/>
    <mergeCell ref="J23:K23"/>
    <mergeCell ref="J24:K26"/>
    <mergeCell ref="A27:K27"/>
    <mergeCell ref="A30:C31"/>
    <mergeCell ref="A24:A26"/>
    <mergeCell ref="B24:D26"/>
    <mergeCell ref="A32:C51"/>
    <mergeCell ref="D32:G51"/>
  </mergeCells>
  <pageMargins left="0.19685039370078741" right="0.19685039370078741" top="0.15748031496062992" bottom="0.15748031496062992" header="0.31496062992125984" footer="0.31496062992125984"/>
  <pageSetup paperSize="9" scale="95" orientation="portrait" r:id="rId1"/>
  <drawing r:id="rId2"/>
  <legacyDrawing r:id="rId3"/>
  <oleObjects>
    <oleObject progId="CorelDRAW.Graphic.11" shapeId="4097" r:id="rId4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C55"/>
  <sheetViews>
    <sheetView view="pageBreakPreview" zoomScaleNormal="100" zoomScaleSheetLayoutView="100" workbookViewId="0">
      <selection activeCell="G34" sqref="G34"/>
    </sheetView>
  </sheetViews>
  <sheetFormatPr defaultRowHeight="15"/>
  <cols>
    <col min="1" max="1" width="43.5703125" customWidth="1"/>
    <col min="2" max="2" width="52.28515625" customWidth="1"/>
    <col min="3" max="3" width="12.140625" customWidth="1"/>
  </cols>
  <sheetData>
    <row r="1" spans="1:3" ht="33">
      <c r="A1" s="321" t="s">
        <v>32</v>
      </c>
      <c r="B1" s="321"/>
      <c r="C1" s="321"/>
    </row>
    <row r="2" spans="1:3">
      <c r="A2" s="326"/>
      <c r="B2" s="326"/>
    </row>
    <row r="3" spans="1:3" ht="15.75">
      <c r="A3" s="318" t="s">
        <v>36</v>
      </c>
      <c r="B3" s="318"/>
      <c r="C3" s="318"/>
    </row>
    <row r="4" spans="1:3" ht="16.5" thickBot="1">
      <c r="A4" s="318" t="s">
        <v>33</v>
      </c>
      <c r="B4" s="318"/>
      <c r="C4" s="318"/>
    </row>
    <row r="5" spans="1:3" ht="22.5">
      <c r="A5" s="517" t="s">
        <v>400</v>
      </c>
      <c r="B5" s="518"/>
      <c r="C5" s="519"/>
    </row>
    <row r="6" spans="1:3" ht="24.75" thickBot="1">
      <c r="A6" s="301" t="s">
        <v>51</v>
      </c>
      <c r="B6" s="269" t="s">
        <v>359</v>
      </c>
      <c r="C6" s="302" t="s">
        <v>390</v>
      </c>
    </row>
    <row r="7" spans="1:3" ht="27" customHeight="1">
      <c r="A7" s="270" t="s">
        <v>360</v>
      </c>
      <c r="B7" s="297"/>
      <c r="C7" s="271">
        <v>3000</v>
      </c>
    </row>
    <row r="8" spans="1:3" ht="27" customHeight="1">
      <c r="A8" s="272" t="s">
        <v>361</v>
      </c>
      <c r="B8" s="298"/>
      <c r="C8" s="273">
        <v>3500</v>
      </c>
    </row>
    <row r="9" spans="1:3" ht="27" customHeight="1" thickBot="1">
      <c r="A9" s="274" t="s">
        <v>362</v>
      </c>
      <c r="B9" s="298"/>
      <c r="C9" s="275">
        <v>4000</v>
      </c>
    </row>
    <row r="10" spans="1:3" ht="27" customHeight="1">
      <c r="A10" s="270" t="s">
        <v>363</v>
      </c>
      <c r="B10" s="298"/>
      <c r="C10" s="271">
        <v>2400</v>
      </c>
    </row>
    <row r="11" spans="1:3" ht="27" customHeight="1">
      <c r="A11" s="272" t="s">
        <v>364</v>
      </c>
      <c r="B11" s="298"/>
      <c r="C11" s="273">
        <v>2800</v>
      </c>
    </row>
    <row r="12" spans="1:3" ht="27" customHeight="1" thickBot="1">
      <c r="A12" s="274" t="s">
        <v>365</v>
      </c>
      <c r="B12" s="298"/>
      <c r="C12" s="275">
        <v>3200</v>
      </c>
    </row>
    <row r="13" spans="1:3" ht="27" customHeight="1">
      <c r="A13" s="270" t="s">
        <v>366</v>
      </c>
      <c r="B13" s="298"/>
      <c r="C13" s="271">
        <v>3900</v>
      </c>
    </row>
    <row r="14" spans="1:3" ht="27" customHeight="1">
      <c r="A14" s="272" t="s">
        <v>367</v>
      </c>
      <c r="B14" s="298"/>
      <c r="C14" s="273">
        <v>4300</v>
      </c>
    </row>
    <row r="15" spans="1:3" ht="27" customHeight="1" thickBot="1">
      <c r="A15" s="274" t="s">
        <v>368</v>
      </c>
      <c r="B15" s="298"/>
      <c r="C15" s="275">
        <v>5200</v>
      </c>
    </row>
    <row r="16" spans="1:3" ht="27" customHeight="1">
      <c r="A16" s="270" t="s">
        <v>369</v>
      </c>
      <c r="B16" s="298"/>
      <c r="C16" s="271">
        <v>3300</v>
      </c>
    </row>
    <row r="17" spans="1:3" ht="27" customHeight="1">
      <c r="A17" s="272" t="s">
        <v>370</v>
      </c>
      <c r="B17" s="298"/>
      <c r="C17" s="273">
        <v>3600</v>
      </c>
    </row>
    <row r="18" spans="1:3" ht="27" customHeight="1" thickBot="1">
      <c r="A18" s="274" t="s">
        <v>371</v>
      </c>
      <c r="B18" s="298"/>
      <c r="C18" s="275">
        <v>4200</v>
      </c>
    </row>
    <row r="19" spans="1:3" ht="27" customHeight="1">
      <c r="A19" s="270" t="s">
        <v>372</v>
      </c>
      <c r="B19" s="298"/>
      <c r="C19" s="271">
        <v>7300</v>
      </c>
    </row>
    <row r="20" spans="1:3" ht="27" customHeight="1">
      <c r="A20" s="272" t="s">
        <v>373</v>
      </c>
      <c r="B20" s="298"/>
      <c r="C20" s="273">
        <v>8200</v>
      </c>
    </row>
    <row r="21" spans="1:3" ht="27" customHeight="1" thickBot="1">
      <c r="A21" s="274" t="s">
        <v>374</v>
      </c>
      <c r="B21" s="298"/>
      <c r="C21" s="275">
        <v>9500</v>
      </c>
    </row>
    <row r="22" spans="1:3" ht="27" customHeight="1">
      <c r="A22" s="270" t="s">
        <v>375</v>
      </c>
      <c r="B22" s="298"/>
      <c r="C22" s="271">
        <v>9300</v>
      </c>
    </row>
    <row r="23" spans="1:3" ht="27" customHeight="1">
      <c r="A23" s="272" t="s">
        <v>376</v>
      </c>
      <c r="B23" s="298"/>
      <c r="C23" s="273">
        <v>11300</v>
      </c>
    </row>
    <row r="24" spans="1:3" ht="27" customHeight="1" thickBot="1">
      <c r="A24" s="274" t="s">
        <v>377</v>
      </c>
      <c r="B24" s="298"/>
      <c r="C24" s="275">
        <v>12200</v>
      </c>
    </row>
    <row r="25" spans="1:3" ht="27" customHeight="1">
      <c r="A25" s="270" t="s">
        <v>378</v>
      </c>
      <c r="B25" s="298"/>
      <c r="C25" s="271">
        <v>5600</v>
      </c>
    </row>
    <row r="26" spans="1:3" ht="27" customHeight="1">
      <c r="A26" s="272" t="s">
        <v>379</v>
      </c>
      <c r="B26" s="298"/>
      <c r="C26" s="273">
        <v>6500</v>
      </c>
    </row>
    <row r="27" spans="1:3" ht="27" customHeight="1" thickBot="1">
      <c r="A27" s="274" t="s">
        <v>380</v>
      </c>
      <c r="B27" s="298"/>
      <c r="C27" s="275">
        <v>7200</v>
      </c>
    </row>
    <row r="28" spans="1:3" ht="27" customHeight="1">
      <c r="A28" s="270" t="s">
        <v>381</v>
      </c>
      <c r="B28" s="298"/>
      <c r="C28" s="271">
        <v>8800</v>
      </c>
    </row>
    <row r="29" spans="1:3" ht="27" customHeight="1">
      <c r="A29" s="272" t="s">
        <v>382</v>
      </c>
      <c r="B29" s="298"/>
      <c r="C29" s="273">
        <v>11000</v>
      </c>
    </row>
    <row r="30" spans="1:3" ht="27" customHeight="1" thickBot="1">
      <c r="A30" s="274" t="s">
        <v>383</v>
      </c>
      <c r="B30" s="298"/>
      <c r="C30" s="275">
        <v>12600</v>
      </c>
    </row>
    <row r="31" spans="1:3" ht="27" customHeight="1">
      <c r="A31" s="270" t="s">
        <v>384</v>
      </c>
      <c r="B31" s="298"/>
      <c r="C31" s="271">
        <v>1500</v>
      </c>
    </row>
    <row r="32" spans="1:3" ht="27" customHeight="1" thickBot="1">
      <c r="A32" s="274" t="s">
        <v>385</v>
      </c>
      <c r="B32" s="298"/>
      <c r="C32" s="275">
        <v>2700</v>
      </c>
    </row>
    <row r="33" spans="1:3" ht="27" customHeight="1">
      <c r="A33" s="270" t="s">
        <v>386</v>
      </c>
      <c r="B33" s="298"/>
      <c r="C33" s="271">
        <v>1300</v>
      </c>
    </row>
    <row r="34" spans="1:3" ht="27" customHeight="1">
      <c r="A34" s="272" t="s">
        <v>387</v>
      </c>
      <c r="B34" s="298"/>
      <c r="C34" s="273">
        <v>1900</v>
      </c>
    </row>
    <row r="35" spans="1:3" ht="27" customHeight="1" thickBot="1">
      <c r="A35" s="274" t="s">
        <v>388</v>
      </c>
      <c r="B35" s="299"/>
      <c r="C35" s="275">
        <v>2400</v>
      </c>
    </row>
    <row r="36" spans="1:3" ht="27" customHeight="1">
      <c r="A36" s="295"/>
      <c r="B36" s="303"/>
      <c r="C36" s="295"/>
    </row>
    <row r="37" spans="1:3" ht="27" customHeight="1">
      <c r="A37" s="295"/>
      <c r="B37" s="300"/>
      <c r="C37" s="295"/>
    </row>
    <row r="38" spans="1:3" ht="27" customHeight="1">
      <c r="A38" s="295"/>
      <c r="B38" s="300"/>
      <c r="C38" s="295"/>
    </row>
    <row r="39" spans="1:3" ht="22.5">
      <c r="A39" s="514" t="s">
        <v>389</v>
      </c>
      <c r="B39" s="515"/>
      <c r="C39" s="516"/>
    </row>
    <row r="40" spans="1:3" ht="24">
      <c r="A40" s="246" t="s">
        <v>51</v>
      </c>
      <c r="B40" s="246" t="s">
        <v>359</v>
      </c>
      <c r="C40" s="246" t="s">
        <v>390</v>
      </c>
    </row>
    <row r="41" spans="1:3" ht="69.95" customHeight="1">
      <c r="A41" s="279" t="s">
        <v>401</v>
      </c>
      <c r="B41" s="276"/>
      <c r="C41" s="280">
        <v>500</v>
      </c>
    </row>
    <row r="42" spans="1:3" ht="69.95" customHeight="1">
      <c r="A42" s="279" t="s">
        <v>402</v>
      </c>
      <c r="B42" s="278"/>
      <c r="C42" s="280">
        <v>480</v>
      </c>
    </row>
    <row r="43" spans="1:3" ht="69.95" customHeight="1">
      <c r="A43" s="279" t="s">
        <v>403</v>
      </c>
      <c r="B43" s="277"/>
      <c r="C43" s="280">
        <v>510</v>
      </c>
    </row>
    <row r="44" spans="1:3" ht="69.95" customHeight="1">
      <c r="A44" s="279" t="s">
        <v>404</v>
      </c>
      <c r="B44" s="277"/>
      <c r="C44" s="280">
        <v>480</v>
      </c>
    </row>
    <row r="45" spans="1:3" ht="69.95" customHeight="1">
      <c r="A45" s="279" t="s">
        <v>405</v>
      </c>
      <c r="B45" s="276"/>
      <c r="C45" s="280">
        <v>510</v>
      </c>
    </row>
    <row r="46" spans="1:3" ht="60" customHeight="1">
      <c r="A46" s="279" t="s">
        <v>406</v>
      </c>
      <c r="B46" s="276"/>
      <c r="C46" s="280">
        <v>9800</v>
      </c>
    </row>
    <row r="47" spans="1:3" ht="60" customHeight="1">
      <c r="A47" s="279" t="s">
        <v>409</v>
      </c>
      <c r="B47" s="276"/>
      <c r="C47" s="280">
        <v>7050</v>
      </c>
    </row>
    <row r="48" spans="1:3" ht="60" customHeight="1">
      <c r="A48" s="279" t="s">
        <v>407</v>
      </c>
      <c r="B48" s="276"/>
      <c r="C48" s="280">
        <v>9800</v>
      </c>
    </row>
    <row r="49" spans="1:3" ht="60" customHeight="1">
      <c r="A49" s="279" t="s">
        <v>410</v>
      </c>
      <c r="B49" s="276"/>
      <c r="C49" s="280">
        <v>7050</v>
      </c>
    </row>
    <row r="50" spans="1:3" ht="60" customHeight="1">
      <c r="A50" s="279" t="s">
        <v>408</v>
      </c>
      <c r="B50" s="276"/>
      <c r="C50" s="280">
        <v>9800</v>
      </c>
    </row>
    <row r="51" spans="1:3" ht="60" customHeight="1">
      <c r="A51" s="279" t="s">
        <v>411</v>
      </c>
      <c r="B51" s="276"/>
      <c r="C51" s="280">
        <v>7050</v>
      </c>
    </row>
    <row r="52" spans="1:3" ht="33.75" customHeight="1">
      <c r="A52" s="279" t="s">
        <v>412</v>
      </c>
      <c r="B52" s="276"/>
      <c r="C52" s="280">
        <v>1050</v>
      </c>
    </row>
    <row r="53" spans="1:3" ht="27" customHeight="1">
      <c r="A53" s="296"/>
      <c r="B53" s="300"/>
      <c r="C53" s="296"/>
    </row>
    <row r="54" spans="1:3" ht="27" customHeight="1">
      <c r="A54" s="296"/>
      <c r="B54" s="300"/>
      <c r="C54" s="296"/>
    </row>
    <row r="55" spans="1:3" ht="27" customHeight="1">
      <c r="A55" s="296"/>
      <c r="B55" s="300"/>
      <c r="C55" s="296"/>
    </row>
  </sheetData>
  <mergeCells count="6">
    <mergeCell ref="A39:C39"/>
    <mergeCell ref="A1:C1"/>
    <mergeCell ref="A2:B2"/>
    <mergeCell ref="A3:C3"/>
    <mergeCell ref="A4:C4"/>
    <mergeCell ref="A5:C5"/>
  </mergeCells>
  <pageMargins left="0.70866141732283472" right="0.70866141732283472" top="0.47" bottom="0.74803149606299213" header="0.31496062992125984" footer="0.31496062992125984"/>
  <pageSetup paperSize="9" scale="80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F66"/>
  <sheetViews>
    <sheetView view="pageBreakPreview" zoomScaleNormal="100" zoomScaleSheetLayoutView="100" workbookViewId="0">
      <selection activeCell="I15" sqref="I15"/>
    </sheetView>
  </sheetViews>
  <sheetFormatPr defaultRowHeight="15"/>
  <cols>
    <col min="1" max="1" width="31.7109375" style="73" customWidth="1"/>
    <col min="2" max="2" width="10.7109375" style="74" customWidth="1"/>
    <col min="3" max="3" width="16.140625" style="74" customWidth="1"/>
    <col min="4" max="4" width="10.7109375" style="75" customWidth="1"/>
    <col min="5" max="5" width="5.28515625" style="75" customWidth="1"/>
    <col min="6" max="6" width="17.7109375" style="76" customWidth="1"/>
  </cols>
  <sheetData>
    <row r="1" spans="1:6" ht="24" customHeight="1">
      <c r="A1" s="601" t="s">
        <v>32</v>
      </c>
      <c r="B1" s="601"/>
      <c r="C1" s="601"/>
      <c r="D1" s="601"/>
      <c r="E1" s="601"/>
      <c r="F1" s="601"/>
    </row>
    <row r="2" spans="1:6" ht="9" customHeight="1">
      <c r="A2" s="66"/>
      <c r="B2" s="66"/>
      <c r="C2" s="66"/>
      <c r="D2" s="66"/>
      <c r="E2" s="66"/>
      <c r="F2" s="66"/>
    </row>
    <row r="3" spans="1:6" s="68" customFormat="1" ht="15" customHeight="1">
      <c r="A3" s="602" t="s">
        <v>36</v>
      </c>
      <c r="B3" s="602"/>
      <c r="C3" s="602"/>
      <c r="D3" s="602"/>
      <c r="E3" s="602"/>
      <c r="F3" s="602"/>
    </row>
    <row r="4" spans="1:6" s="68" customFormat="1" ht="15.75" customHeight="1">
      <c r="A4" s="602" t="s">
        <v>99</v>
      </c>
      <c r="B4" s="602"/>
      <c r="C4" s="602"/>
      <c r="D4" s="602"/>
      <c r="E4" s="602"/>
      <c r="F4" s="602"/>
    </row>
    <row r="5" spans="1:6" s="68" customFormat="1" ht="10.5" customHeight="1" thickBot="1">
      <c r="A5" s="69"/>
      <c r="B5" s="69"/>
      <c r="C5" s="69"/>
      <c r="D5" s="69"/>
      <c r="E5" s="69"/>
      <c r="F5" s="69"/>
    </row>
    <row r="6" spans="1:6" s="70" customFormat="1" ht="31.5" customHeight="1" thickBot="1">
      <c r="A6" s="182" t="s">
        <v>51</v>
      </c>
      <c r="B6" s="183" t="s">
        <v>100</v>
      </c>
      <c r="C6" s="183" t="s">
        <v>101</v>
      </c>
      <c r="D6" s="603" t="s">
        <v>102</v>
      </c>
      <c r="E6" s="604"/>
      <c r="F6" s="182" t="s">
        <v>103</v>
      </c>
    </row>
    <row r="7" spans="1:6" s="71" customFormat="1" ht="21.95" customHeight="1" thickBot="1">
      <c r="A7" s="588" t="s">
        <v>104</v>
      </c>
      <c r="B7" s="589"/>
      <c r="C7" s="589"/>
      <c r="D7" s="589"/>
      <c r="E7" s="589"/>
      <c r="F7" s="590"/>
    </row>
    <row r="8" spans="1:6" s="70" customFormat="1" ht="15.95" customHeight="1">
      <c r="A8" s="576" t="s">
        <v>399</v>
      </c>
      <c r="B8" s="247" t="s">
        <v>105</v>
      </c>
      <c r="C8" s="586"/>
      <c r="D8" s="597">
        <f>F8*0.11</f>
        <v>0</v>
      </c>
      <c r="E8" s="598"/>
      <c r="F8" s="258"/>
    </row>
    <row r="9" spans="1:6" s="70" customFormat="1" ht="15.95" customHeight="1">
      <c r="A9" s="577"/>
      <c r="B9" s="248" t="s">
        <v>106</v>
      </c>
      <c r="C9" s="606"/>
      <c r="D9" s="607">
        <f>F9*0.11</f>
        <v>0</v>
      </c>
      <c r="E9" s="609"/>
      <c r="F9" s="254"/>
    </row>
    <row r="10" spans="1:6" s="70" customFormat="1" ht="15.95" customHeight="1" thickBot="1">
      <c r="A10" s="605"/>
      <c r="B10" s="249" t="s">
        <v>107</v>
      </c>
      <c r="C10" s="606"/>
      <c r="D10" s="607">
        <f>F10*0.088</f>
        <v>29.919999999999998</v>
      </c>
      <c r="E10" s="608"/>
      <c r="F10" s="255">
        <v>340</v>
      </c>
    </row>
    <row r="11" spans="1:6" s="70" customFormat="1" ht="15.95" customHeight="1">
      <c r="A11" s="591" t="s">
        <v>110</v>
      </c>
      <c r="B11" s="578" t="s">
        <v>105</v>
      </c>
      <c r="C11" s="250" t="s">
        <v>111</v>
      </c>
      <c r="D11" s="597">
        <f t="shared" ref="D11:D19" si="0">F11*0.088</f>
        <v>48.4</v>
      </c>
      <c r="E11" s="598"/>
      <c r="F11" s="256">
        <v>550</v>
      </c>
    </row>
    <row r="12" spans="1:6" s="70" customFormat="1" ht="15.95" customHeight="1">
      <c r="A12" s="592"/>
      <c r="B12" s="610"/>
      <c r="C12" s="251" t="s">
        <v>112</v>
      </c>
      <c r="D12" s="607">
        <f t="shared" si="0"/>
        <v>66</v>
      </c>
      <c r="E12" s="608"/>
      <c r="F12" s="254">
        <v>750</v>
      </c>
    </row>
    <row r="13" spans="1:6" s="70" customFormat="1" ht="15.95" customHeight="1" thickBot="1">
      <c r="A13" s="592"/>
      <c r="B13" s="579"/>
      <c r="C13" s="252" t="s">
        <v>113</v>
      </c>
      <c r="D13" s="599">
        <f t="shared" si="0"/>
        <v>105.6</v>
      </c>
      <c r="E13" s="600"/>
      <c r="F13" s="257">
        <v>1200</v>
      </c>
    </row>
    <row r="14" spans="1:6" s="70" customFormat="1" ht="15.95" customHeight="1">
      <c r="A14" s="592"/>
      <c r="B14" s="578" t="s">
        <v>106</v>
      </c>
      <c r="C14" s="250" t="s">
        <v>112</v>
      </c>
      <c r="D14" s="597">
        <f t="shared" si="0"/>
        <v>57.199999999999996</v>
      </c>
      <c r="E14" s="598"/>
      <c r="F14" s="258">
        <v>650</v>
      </c>
    </row>
    <row r="15" spans="1:6" s="71" customFormat="1" ht="15.95" customHeight="1" thickBot="1">
      <c r="A15" s="593"/>
      <c r="B15" s="579"/>
      <c r="C15" s="253" t="s">
        <v>113</v>
      </c>
      <c r="D15" s="611">
        <f t="shared" si="0"/>
        <v>83.6</v>
      </c>
      <c r="E15" s="612"/>
      <c r="F15" s="259">
        <v>950</v>
      </c>
    </row>
    <row r="16" spans="1:6" s="70" customFormat="1" ht="15.95" customHeight="1">
      <c r="A16" s="592" t="s">
        <v>114</v>
      </c>
      <c r="B16" s="610" t="s">
        <v>105</v>
      </c>
      <c r="C16" s="251" t="s">
        <v>112</v>
      </c>
      <c r="D16" s="607">
        <f t="shared" si="0"/>
        <v>57.199999999999996</v>
      </c>
      <c r="E16" s="608"/>
      <c r="F16" s="254">
        <v>650</v>
      </c>
    </row>
    <row r="17" spans="1:6" s="70" customFormat="1" ht="15.95" customHeight="1" thickBot="1">
      <c r="A17" s="592"/>
      <c r="B17" s="579"/>
      <c r="C17" s="252" t="s">
        <v>113</v>
      </c>
      <c r="D17" s="599">
        <f t="shared" si="0"/>
        <v>66</v>
      </c>
      <c r="E17" s="600"/>
      <c r="F17" s="257">
        <v>750</v>
      </c>
    </row>
    <row r="18" spans="1:6" s="70" customFormat="1" ht="15.95" customHeight="1">
      <c r="A18" s="592"/>
      <c r="B18" s="578" t="s">
        <v>106</v>
      </c>
      <c r="C18" s="250" t="s">
        <v>112</v>
      </c>
      <c r="D18" s="597">
        <f t="shared" si="0"/>
        <v>48.4</v>
      </c>
      <c r="E18" s="598"/>
      <c r="F18" s="258">
        <v>550</v>
      </c>
    </row>
    <row r="19" spans="1:6" s="71" customFormat="1" ht="15.95" customHeight="1" thickBot="1">
      <c r="A19" s="593"/>
      <c r="B19" s="579"/>
      <c r="C19" s="253" t="s">
        <v>113</v>
      </c>
      <c r="D19" s="611">
        <f t="shared" si="0"/>
        <v>57.199999999999996</v>
      </c>
      <c r="E19" s="612"/>
      <c r="F19" s="259">
        <v>650</v>
      </c>
    </row>
    <row r="20" spans="1:6" s="70" customFormat="1" ht="15.95" customHeight="1">
      <c r="A20" s="576" t="s">
        <v>396</v>
      </c>
      <c r="B20" s="578" t="s">
        <v>105</v>
      </c>
      <c r="C20" s="586" t="s">
        <v>393</v>
      </c>
      <c r="D20" s="582">
        <f>F20*0.095</f>
        <v>129.99800000000002</v>
      </c>
      <c r="E20" s="583"/>
      <c r="F20" s="574">
        <v>1368.4</v>
      </c>
    </row>
    <row r="21" spans="1:6" s="70" customFormat="1" ht="15.95" customHeight="1" thickBot="1">
      <c r="A21" s="577"/>
      <c r="B21" s="579"/>
      <c r="C21" s="587"/>
      <c r="D21" s="584"/>
      <c r="E21" s="585"/>
      <c r="F21" s="575"/>
    </row>
    <row r="22" spans="1:6" s="70" customFormat="1" ht="15.95" customHeight="1">
      <c r="A22" s="576" t="s">
        <v>395</v>
      </c>
      <c r="B22" s="578"/>
      <c r="C22" s="580" t="s">
        <v>394</v>
      </c>
      <c r="D22" s="582">
        <f>F22*0.08</f>
        <v>172</v>
      </c>
      <c r="E22" s="583"/>
      <c r="F22" s="574">
        <v>2150</v>
      </c>
    </row>
    <row r="23" spans="1:6" s="70" customFormat="1" ht="15.95" customHeight="1" thickBot="1">
      <c r="A23" s="577"/>
      <c r="B23" s="579"/>
      <c r="C23" s="581"/>
      <c r="D23" s="584"/>
      <c r="E23" s="585"/>
      <c r="F23" s="575"/>
    </row>
    <row r="24" spans="1:6" s="71" customFormat="1" ht="21.95" customHeight="1" thickBot="1">
      <c r="A24" s="588" t="s">
        <v>115</v>
      </c>
      <c r="B24" s="589"/>
      <c r="C24" s="589"/>
      <c r="D24" s="589"/>
      <c r="E24" s="589"/>
      <c r="F24" s="590"/>
    </row>
    <row r="25" spans="1:6" s="71" customFormat="1" ht="15.95" customHeight="1">
      <c r="A25" s="591" t="s">
        <v>392</v>
      </c>
      <c r="B25" s="260" t="s">
        <v>106</v>
      </c>
      <c r="C25" s="594"/>
      <c r="D25" s="597">
        <f>F25*0.105</f>
        <v>0</v>
      </c>
      <c r="E25" s="598"/>
      <c r="F25" s="258"/>
    </row>
    <row r="26" spans="1:6" s="71" customFormat="1" ht="15.95" customHeight="1">
      <c r="A26" s="592"/>
      <c r="B26" s="261" t="s">
        <v>107</v>
      </c>
      <c r="C26" s="595"/>
      <c r="D26" s="599">
        <f>F26*0.105</f>
        <v>0</v>
      </c>
      <c r="E26" s="600"/>
      <c r="F26" s="255"/>
    </row>
    <row r="27" spans="1:6" s="71" customFormat="1" ht="15.75" customHeight="1" thickBot="1">
      <c r="A27" s="593"/>
      <c r="B27" s="262" t="s">
        <v>108</v>
      </c>
      <c r="C27" s="596"/>
      <c r="D27" s="611">
        <f>F27*0.105</f>
        <v>0</v>
      </c>
      <c r="E27" s="612"/>
      <c r="F27" s="259"/>
    </row>
    <row r="28" spans="1:6" s="71" customFormat="1" ht="21.95" customHeight="1" thickBot="1">
      <c r="A28" s="588" t="s">
        <v>116</v>
      </c>
      <c r="B28" s="589"/>
      <c r="C28" s="589"/>
      <c r="D28" s="589"/>
      <c r="E28" s="589"/>
      <c r="F28" s="590"/>
    </row>
    <row r="29" spans="1:6" s="70" customFormat="1" ht="15.95" customHeight="1">
      <c r="A29" s="592" t="s">
        <v>117</v>
      </c>
      <c r="B29" s="260" t="s">
        <v>107</v>
      </c>
      <c r="C29" s="594" t="s">
        <v>109</v>
      </c>
      <c r="D29" s="597">
        <f>F29*0.14</f>
        <v>77.000000000000014</v>
      </c>
      <c r="E29" s="598"/>
      <c r="F29" s="258">
        <v>550</v>
      </c>
    </row>
    <row r="30" spans="1:6" s="70" customFormat="1" ht="15.95" customHeight="1" thickBot="1">
      <c r="A30" s="593"/>
      <c r="B30" s="262" t="s">
        <v>108</v>
      </c>
      <c r="C30" s="596"/>
      <c r="D30" s="611">
        <f>F30*0.14</f>
        <v>70</v>
      </c>
      <c r="E30" s="612"/>
      <c r="F30" s="259">
        <v>500</v>
      </c>
    </row>
    <row r="31" spans="1:6" s="71" customFormat="1" ht="21.95" customHeight="1" thickBot="1">
      <c r="A31" s="588" t="s">
        <v>118</v>
      </c>
      <c r="B31" s="589"/>
      <c r="C31" s="589"/>
      <c r="D31" s="589"/>
      <c r="E31" s="589"/>
      <c r="F31" s="590"/>
    </row>
    <row r="32" spans="1:6" s="70" customFormat="1" ht="15.95" customHeight="1">
      <c r="A32" s="592" t="s">
        <v>119</v>
      </c>
      <c r="B32" s="586" t="s">
        <v>105</v>
      </c>
      <c r="C32" s="250" t="s">
        <v>112</v>
      </c>
      <c r="D32" s="613">
        <v>155</v>
      </c>
      <c r="E32" s="614"/>
      <c r="F32" s="264"/>
    </row>
    <row r="33" spans="1:6" s="70" customFormat="1" ht="15.95" customHeight="1" thickBot="1">
      <c r="A33" s="592"/>
      <c r="B33" s="587"/>
      <c r="C33" s="252" t="s">
        <v>113</v>
      </c>
      <c r="D33" s="615">
        <v>185</v>
      </c>
      <c r="E33" s="616"/>
      <c r="F33" s="265"/>
    </row>
    <row r="34" spans="1:6" s="70" customFormat="1" ht="15.95" customHeight="1">
      <c r="A34" s="592"/>
      <c r="B34" s="586" t="s">
        <v>106</v>
      </c>
      <c r="C34" s="250" t="s">
        <v>112</v>
      </c>
      <c r="D34" s="613">
        <v>145</v>
      </c>
      <c r="E34" s="614"/>
      <c r="F34" s="264"/>
    </row>
    <row r="35" spans="1:6" s="71" customFormat="1" ht="15.95" customHeight="1" thickBot="1">
      <c r="A35" s="593"/>
      <c r="B35" s="587"/>
      <c r="C35" s="253" t="s">
        <v>113</v>
      </c>
      <c r="D35" s="615">
        <v>165</v>
      </c>
      <c r="E35" s="616"/>
      <c r="F35" s="265"/>
    </row>
    <row r="36" spans="1:6" s="70" customFormat="1" ht="15.95" customHeight="1">
      <c r="A36" s="592" t="s">
        <v>120</v>
      </c>
      <c r="B36" s="606" t="s">
        <v>105</v>
      </c>
      <c r="C36" s="251" t="s">
        <v>112</v>
      </c>
      <c r="D36" s="613">
        <v>140</v>
      </c>
      <c r="E36" s="614"/>
      <c r="F36" s="264"/>
    </row>
    <row r="37" spans="1:6" s="70" customFormat="1" ht="15.95" customHeight="1" thickBot="1">
      <c r="A37" s="592"/>
      <c r="B37" s="587"/>
      <c r="C37" s="252" t="s">
        <v>113</v>
      </c>
      <c r="D37" s="615">
        <v>160</v>
      </c>
      <c r="E37" s="616"/>
      <c r="F37" s="265"/>
    </row>
    <row r="38" spans="1:6" s="71" customFormat="1" ht="15.95" customHeight="1" thickBot="1">
      <c r="A38" s="72" t="s">
        <v>121</v>
      </c>
      <c r="B38" s="263" t="s">
        <v>105</v>
      </c>
      <c r="C38" s="263" t="s">
        <v>122</v>
      </c>
      <c r="D38" s="556">
        <v>215</v>
      </c>
      <c r="E38" s="617"/>
      <c r="F38" s="266"/>
    </row>
    <row r="39" spans="1:6" s="71" customFormat="1" ht="15.95" customHeight="1" thickBot="1">
      <c r="A39" s="72" t="s">
        <v>398</v>
      </c>
      <c r="B39" s="263" t="s">
        <v>105</v>
      </c>
      <c r="C39" s="263" t="s">
        <v>397</v>
      </c>
      <c r="D39" s="556">
        <v>400</v>
      </c>
      <c r="E39" s="557"/>
      <c r="F39" s="266"/>
    </row>
    <row r="40" spans="1:6" s="71" customFormat="1" ht="15.95" customHeight="1">
      <c r="A40" s="308"/>
      <c r="B40" s="305"/>
      <c r="C40" s="305"/>
      <c r="D40" s="306"/>
      <c r="E40" s="306"/>
      <c r="F40" s="307"/>
    </row>
    <row r="41" spans="1:6" s="80" customFormat="1" ht="15" customHeight="1" thickBot="1">
      <c r="A41" s="79"/>
    </row>
    <row r="42" spans="1:6" s="78" customFormat="1" ht="17.25" customHeight="1" thickBot="1">
      <c r="A42" s="531" t="s">
        <v>51</v>
      </c>
      <c r="B42" s="531" t="s">
        <v>123</v>
      </c>
      <c r="C42" s="558" t="s">
        <v>124</v>
      </c>
      <c r="D42" s="531" t="s">
        <v>100</v>
      </c>
      <c r="E42" s="544" t="s">
        <v>103</v>
      </c>
      <c r="F42" s="545"/>
    </row>
    <row r="43" spans="1:6" s="78" customFormat="1" ht="17.25" customHeight="1" thickBot="1">
      <c r="A43" s="532"/>
      <c r="B43" s="532"/>
      <c r="C43" s="559"/>
      <c r="D43" s="532"/>
      <c r="E43" s="546" t="s">
        <v>125</v>
      </c>
      <c r="F43" s="547"/>
    </row>
    <row r="44" spans="1:6" ht="15" customHeight="1">
      <c r="A44" s="566" t="s">
        <v>126</v>
      </c>
      <c r="B44" s="567"/>
      <c r="C44" s="528" t="s">
        <v>127</v>
      </c>
      <c r="D44" s="533" t="s">
        <v>128</v>
      </c>
      <c r="E44" s="548">
        <v>800</v>
      </c>
      <c r="F44" s="549"/>
    </row>
    <row r="45" spans="1:6" ht="15" customHeight="1">
      <c r="A45" s="561"/>
      <c r="B45" s="568"/>
      <c r="C45" s="529"/>
      <c r="D45" s="534"/>
      <c r="E45" s="550"/>
      <c r="F45" s="551"/>
    </row>
    <row r="46" spans="1:6" ht="59.25" customHeight="1" thickBot="1">
      <c r="A46" s="561"/>
      <c r="B46" s="569"/>
      <c r="C46" s="530"/>
      <c r="D46" s="534"/>
      <c r="E46" s="552"/>
      <c r="F46" s="553"/>
    </row>
    <row r="47" spans="1:6" ht="36" customHeight="1">
      <c r="A47" s="566" t="s">
        <v>129</v>
      </c>
      <c r="B47" s="563"/>
      <c r="C47" s="528" t="s">
        <v>130</v>
      </c>
      <c r="D47" s="309" t="s">
        <v>131</v>
      </c>
      <c r="E47" s="554">
        <v>1250</v>
      </c>
      <c r="F47" s="555"/>
    </row>
    <row r="48" spans="1:6" ht="36" customHeight="1">
      <c r="A48" s="561"/>
      <c r="B48" s="564"/>
      <c r="C48" s="529"/>
      <c r="D48" s="310" t="s">
        <v>128</v>
      </c>
      <c r="E48" s="520">
        <v>1150</v>
      </c>
      <c r="F48" s="521"/>
    </row>
    <row r="49" spans="1:6" ht="36" customHeight="1" thickBot="1">
      <c r="A49" s="562"/>
      <c r="B49" s="565"/>
      <c r="C49" s="530"/>
      <c r="D49" s="310" t="s">
        <v>132</v>
      </c>
      <c r="E49" s="536">
        <v>1050</v>
      </c>
      <c r="F49" s="537"/>
    </row>
    <row r="50" spans="1:6" ht="36" customHeight="1">
      <c r="A50" s="566" t="s">
        <v>133</v>
      </c>
      <c r="B50" s="563"/>
      <c r="C50" s="528" t="s">
        <v>130</v>
      </c>
      <c r="D50" s="309" t="s">
        <v>131</v>
      </c>
      <c r="E50" s="538">
        <v>1250</v>
      </c>
      <c r="F50" s="539"/>
    </row>
    <row r="51" spans="1:6" ht="36" customHeight="1">
      <c r="A51" s="561"/>
      <c r="B51" s="564"/>
      <c r="C51" s="529"/>
      <c r="D51" s="310" t="s">
        <v>128</v>
      </c>
      <c r="E51" s="540">
        <v>1150</v>
      </c>
      <c r="F51" s="541"/>
    </row>
    <row r="52" spans="1:6" ht="36" customHeight="1" thickBot="1">
      <c r="A52" s="562"/>
      <c r="B52" s="565"/>
      <c r="C52" s="530"/>
      <c r="D52" s="310" t="s">
        <v>132</v>
      </c>
      <c r="E52" s="542">
        <v>950</v>
      </c>
      <c r="F52" s="543"/>
    </row>
    <row r="53" spans="1:6" ht="15" customHeight="1">
      <c r="A53" s="566" t="s">
        <v>134</v>
      </c>
      <c r="B53" s="563"/>
      <c r="C53" s="528" t="s">
        <v>135</v>
      </c>
      <c r="D53" s="533" t="s">
        <v>132</v>
      </c>
      <c r="E53" s="522">
        <v>950</v>
      </c>
      <c r="F53" s="523"/>
    </row>
    <row r="54" spans="1:6" ht="15" customHeight="1">
      <c r="A54" s="561"/>
      <c r="B54" s="564"/>
      <c r="C54" s="529"/>
      <c r="D54" s="534"/>
      <c r="E54" s="524"/>
      <c r="F54" s="525"/>
    </row>
    <row r="55" spans="1:6" ht="59.25" customHeight="1" thickBot="1">
      <c r="A55" s="562"/>
      <c r="B55" s="565"/>
      <c r="C55" s="530"/>
      <c r="D55" s="535"/>
      <c r="E55" s="526"/>
      <c r="F55" s="527"/>
    </row>
    <row r="56" spans="1:6" ht="15" customHeight="1">
      <c r="A56" s="560" t="s">
        <v>136</v>
      </c>
      <c r="B56" s="563"/>
      <c r="C56" s="528" t="s">
        <v>137</v>
      </c>
      <c r="D56" s="533" t="s">
        <v>128</v>
      </c>
      <c r="E56" s="522">
        <v>600</v>
      </c>
      <c r="F56" s="523"/>
    </row>
    <row r="57" spans="1:6" ht="15" customHeight="1">
      <c r="A57" s="561"/>
      <c r="B57" s="564"/>
      <c r="C57" s="529"/>
      <c r="D57" s="534"/>
      <c r="E57" s="524"/>
      <c r="F57" s="525"/>
    </row>
    <row r="58" spans="1:6" ht="66" customHeight="1" thickBot="1">
      <c r="A58" s="562"/>
      <c r="B58" s="565"/>
      <c r="C58" s="530"/>
      <c r="D58" s="535"/>
      <c r="E58" s="526"/>
      <c r="F58" s="527"/>
    </row>
    <row r="59" spans="1:6" ht="15" customHeight="1">
      <c r="A59" s="570" t="s">
        <v>138</v>
      </c>
      <c r="B59" s="563"/>
      <c r="C59" s="528" t="s">
        <v>139</v>
      </c>
      <c r="D59" s="533" t="s">
        <v>140</v>
      </c>
      <c r="E59" s="522" t="s">
        <v>324</v>
      </c>
      <c r="F59" s="523"/>
    </row>
    <row r="60" spans="1:6" ht="15" customHeight="1">
      <c r="A60" s="571"/>
      <c r="B60" s="564"/>
      <c r="C60" s="529"/>
      <c r="D60" s="534"/>
      <c r="E60" s="524"/>
      <c r="F60" s="525"/>
    </row>
    <row r="61" spans="1:6" ht="15" customHeight="1">
      <c r="A61" s="571"/>
      <c r="B61" s="564"/>
      <c r="C61" s="529"/>
      <c r="D61" s="534"/>
      <c r="E61" s="524"/>
      <c r="F61" s="525"/>
    </row>
    <row r="62" spans="1:6" ht="57" customHeight="1" thickBot="1">
      <c r="A62" s="572"/>
      <c r="B62" s="565"/>
      <c r="C62" s="530"/>
      <c r="D62" s="535"/>
      <c r="E62" s="526"/>
      <c r="F62" s="527"/>
    </row>
    <row r="63" spans="1:6" s="71" customFormat="1" ht="15.95" customHeight="1">
      <c r="A63" s="304"/>
      <c r="B63" s="305"/>
      <c r="C63" s="305"/>
      <c r="D63" s="306"/>
      <c r="E63" s="306"/>
      <c r="F63" s="307"/>
    </row>
    <row r="64" spans="1:6" s="71" customFormat="1" ht="15.95" customHeight="1">
      <c r="A64" s="304"/>
      <c r="B64" s="305"/>
      <c r="C64" s="305"/>
      <c r="D64" s="306"/>
      <c r="E64" s="306"/>
      <c r="F64" s="307"/>
    </row>
    <row r="65" spans="1:6" s="71" customFormat="1" ht="15.95" customHeight="1">
      <c r="A65" s="304"/>
      <c r="B65" s="305"/>
      <c r="C65" s="305"/>
      <c r="D65" s="573"/>
      <c r="E65" s="573"/>
      <c r="F65" s="307"/>
    </row>
    <row r="66" spans="1:6" s="77" customFormat="1" ht="12.75" customHeight="1">
      <c r="A66" s="73"/>
      <c r="B66" s="74"/>
      <c r="C66" s="74"/>
      <c r="D66" s="75"/>
      <c r="E66" s="75"/>
      <c r="F66" s="76"/>
    </row>
  </sheetData>
  <mergeCells count="99">
    <mergeCell ref="D38:E38"/>
    <mergeCell ref="D34:E34"/>
    <mergeCell ref="D35:E35"/>
    <mergeCell ref="A36:A37"/>
    <mergeCell ref="B36:B37"/>
    <mergeCell ref="D36:E36"/>
    <mergeCell ref="D37:E37"/>
    <mergeCell ref="A32:A35"/>
    <mergeCell ref="D27:E27"/>
    <mergeCell ref="B32:B33"/>
    <mergeCell ref="D32:E32"/>
    <mergeCell ref="D33:E33"/>
    <mergeCell ref="B34:B35"/>
    <mergeCell ref="A28:F28"/>
    <mergeCell ref="A29:A30"/>
    <mergeCell ref="C29:C30"/>
    <mergeCell ref="D29:E29"/>
    <mergeCell ref="D30:E30"/>
    <mergeCell ref="A31:F31"/>
    <mergeCell ref="A16:A19"/>
    <mergeCell ref="B16:B17"/>
    <mergeCell ref="D16:E16"/>
    <mergeCell ref="D17:E17"/>
    <mergeCell ref="B18:B19"/>
    <mergeCell ref="D18:E18"/>
    <mergeCell ref="D19:E19"/>
    <mergeCell ref="A11:A15"/>
    <mergeCell ref="B11:B13"/>
    <mergeCell ref="D11:E11"/>
    <mergeCell ref="D12:E12"/>
    <mergeCell ref="D13:E13"/>
    <mergeCell ref="B14:B15"/>
    <mergeCell ref="D14:E14"/>
    <mergeCell ref="D15:E15"/>
    <mergeCell ref="A8:A10"/>
    <mergeCell ref="C8:C10"/>
    <mergeCell ref="D8:E8"/>
    <mergeCell ref="D10:E10"/>
    <mergeCell ref="D9:E9"/>
    <mergeCell ref="A1:F1"/>
    <mergeCell ref="A3:F3"/>
    <mergeCell ref="A4:F4"/>
    <mergeCell ref="D6:E6"/>
    <mergeCell ref="A7:F7"/>
    <mergeCell ref="D65:E65"/>
    <mergeCell ref="F20:F21"/>
    <mergeCell ref="A22:A23"/>
    <mergeCell ref="B22:B23"/>
    <mergeCell ref="C22:C23"/>
    <mergeCell ref="D22:E23"/>
    <mergeCell ref="F22:F23"/>
    <mergeCell ref="A20:A21"/>
    <mergeCell ref="C20:C21"/>
    <mergeCell ref="B20:B21"/>
    <mergeCell ref="D20:E21"/>
    <mergeCell ref="A24:F24"/>
    <mergeCell ref="A25:A27"/>
    <mergeCell ref="C25:C27"/>
    <mergeCell ref="D25:E25"/>
    <mergeCell ref="D26:E26"/>
    <mergeCell ref="E56:F58"/>
    <mergeCell ref="A59:A62"/>
    <mergeCell ref="B59:B62"/>
    <mergeCell ref="C56:C58"/>
    <mergeCell ref="A53:A55"/>
    <mergeCell ref="B53:B55"/>
    <mergeCell ref="C53:C55"/>
    <mergeCell ref="A56:A58"/>
    <mergeCell ref="B56:B58"/>
    <mergeCell ref="A50:A52"/>
    <mergeCell ref="B50:B52"/>
    <mergeCell ref="C50:C52"/>
    <mergeCell ref="E47:F47"/>
    <mergeCell ref="D39:E39"/>
    <mergeCell ref="A42:A43"/>
    <mergeCell ref="B42:B43"/>
    <mergeCell ref="C42:C43"/>
    <mergeCell ref="A47:A49"/>
    <mergeCell ref="B47:B49"/>
    <mergeCell ref="C47:C49"/>
    <mergeCell ref="A44:A46"/>
    <mergeCell ref="B44:B46"/>
    <mergeCell ref="C44:C46"/>
    <mergeCell ref="E48:F48"/>
    <mergeCell ref="E59:F62"/>
    <mergeCell ref="C59:C62"/>
    <mergeCell ref="D42:D43"/>
    <mergeCell ref="D44:D46"/>
    <mergeCell ref="D53:D55"/>
    <mergeCell ref="D56:D58"/>
    <mergeCell ref="D59:D62"/>
    <mergeCell ref="E49:F49"/>
    <mergeCell ref="E50:F50"/>
    <mergeCell ref="E51:F51"/>
    <mergeCell ref="E52:F52"/>
    <mergeCell ref="E53:F55"/>
    <mergeCell ref="E42:F42"/>
    <mergeCell ref="E43:F43"/>
    <mergeCell ref="E44:F46"/>
  </mergeCells>
  <pageMargins left="0.66" right="0.33" top="0.28999999999999998" bottom="0.5" header="0.2" footer="0.5"/>
  <pageSetup paperSize="9" orientation="portrait" horizontalDpi="180" verticalDpi="18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9" tint="-0.499984740745262"/>
  </sheetPr>
  <dimension ref="A1:F46"/>
  <sheetViews>
    <sheetView view="pageBreakPreview" zoomScale="106" zoomScaleSheetLayoutView="106" workbookViewId="0">
      <selection activeCell="G34" sqref="G34"/>
    </sheetView>
  </sheetViews>
  <sheetFormatPr defaultRowHeight="15"/>
  <cols>
    <col min="1" max="1" width="29.28515625" style="96" customWidth="1"/>
    <col min="2" max="2" width="9.42578125" style="97" customWidth="1"/>
    <col min="3" max="3" width="17" style="97" customWidth="1"/>
    <col min="4" max="4" width="16.7109375" style="98" customWidth="1"/>
    <col min="5" max="5" width="16.28515625" style="99" customWidth="1"/>
  </cols>
  <sheetData>
    <row r="1" spans="1:6" ht="24" customHeight="1">
      <c r="A1" s="601" t="s">
        <v>32</v>
      </c>
      <c r="B1" s="601"/>
      <c r="C1" s="601"/>
      <c r="D1" s="601"/>
      <c r="E1" s="601"/>
    </row>
    <row r="2" spans="1:6" ht="13.5" customHeight="1">
      <c r="A2" s="66"/>
      <c r="B2" s="66"/>
      <c r="C2" s="66"/>
      <c r="D2" s="66"/>
      <c r="E2" s="66"/>
    </row>
    <row r="3" spans="1:6" s="68" customFormat="1" ht="14.25" customHeight="1">
      <c r="A3" s="627" t="s">
        <v>36</v>
      </c>
      <c r="B3" s="627"/>
      <c r="C3" s="627"/>
      <c r="D3" s="627"/>
      <c r="E3" s="627"/>
      <c r="F3" s="67"/>
    </row>
    <row r="4" spans="1:6" s="68" customFormat="1" ht="15" customHeight="1">
      <c r="A4" s="627" t="s">
        <v>141</v>
      </c>
      <c r="B4" s="627"/>
      <c r="C4" s="627"/>
      <c r="D4" s="627"/>
      <c r="E4" s="627"/>
    </row>
    <row r="5" spans="1:6" s="68" customFormat="1" ht="21" customHeight="1" thickBot="1">
      <c r="A5" s="81"/>
      <c r="B5" s="81"/>
      <c r="C5" s="81"/>
      <c r="D5" s="81"/>
      <c r="E5" s="81"/>
    </row>
    <row r="6" spans="1:6" s="70" customFormat="1" ht="39" customHeight="1" thickBot="1">
      <c r="A6" s="82" t="s">
        <v>51</v>
      </c>
      <c r="B6" s="83" t="s">
        <v>100</v>
      </c>
      <c r="C6" s="84" t="s">
        <v>101</v>
      </c>
      <c r="D6" s="85" t="s">
        <v>142</v>
      </c>
      <c r="E6" s="85" t="s">
        <v>143</v>
      </c>
    </row>
    <row r="7" spans="1:6" s="71" customFormat="1" ht="21" customHeight="1" thickBot="1">
      <c r="A7" s="628" t="s">
        <v>144</v>
      </c>
      <c r="B7" s="629"/>
      <c r="C7" s="629"/>
      <c r="D7" s="629"/>
      <c r="E7" s="630"/>
    </row>
    <row r="8" spans="1:6" s="70" customFormat="1" ht="15.95" customHeight="1">
      <c r="A8" s="86" t="s">
        <v>145</v>
      </c>
      <c r="B8" s="87" t="s">
        <v>146</v>
      </c>
      <c r="C8" s="87" t="s">
        <v>147</v>
      </c>
      <c r="D8" s="184">
        <f>E8/C8</f>
        <v>20</v>
      </c>
      <c r="E8" s="186">
        <v>80</v>
      </c>
    </row>
    <row r="9" spans="1:6" s="71" customFormat="1" ht="15.95" customHeight="1" thickBot="1">
      <c r="A9" s="88" t="s">
        <v>148</v>
      </c>
      <c r="B9" s="89" t="s">
        <v>146</v>
      </c>
      <c r="C9" s="89" t="s">
        <v>147</v>
      </c>
      <c r="D9" s="185">
        <f>E9/C9</f>
        <v>15</v>
      </c>
      <c r="E9" s="187">
        <v>60</v>
      </c>
    </row>
    <row r="10" spans="1:6" s="71" customFormat="1" ht="20.25" customHeight="1" thickBot="1">
      <c r="A10" s="624" t="s">
        <v>149</v>
      </c>
      <c r="B10" s="625"/>
      <c r="C10" s="625"/>
      <c r="D10" s="625"/>
      <c r="E10" s="626"/>
    </row>
    <row r="11" spans="1:6" s="70" customFormat="1" ht="15.95" customHeight="1">
      <c r="A11" s="86" t="s">
        <v>150</v>
      </c>
      <c r="B11" s="87" t="s">
        <v>146</v>
      </c>
      <c r="C11" s="87" t="s">
        <v>151</v>
      </c>
      <c r="D11" s="184">
        <f t="shared" ref="D11:D19" si="0">E11/C11</f>
        <v>29.999999999999996</v>
      </c>
      <c r="E11" s="186">
        <v>81</v>
      </c>
    </row>
    <row r="12" spans="1:6" s="70" customFormat="1" ht="15.95" customHeight="1">
      <c r="A12" s="90" t="s">
        <v>152</v>
      </c>
      <c r="B12" s="91" t="s">
        <v>146</v>
      </c>
      <c r="C12" s="91" t="s">
        <v>151</v>
      </c>
      <c r="D12" s="188">
        <f t="shared" si="0"/>
        <v>29.999999999999996</v>
      </c>
      <c r="E12" s="189">
        <v>81</v>
      </c>
    </row>
    <row r="13" spans="1:6" s="70" customFormat="1" ht="15.95" customHeight="1">
      <c r="A13" s="90" t="s">
        <v>153</v>
      </c>
      <c r="B13" s="91" t="s">
        <v>154</v>
      </c>
      <c r="C13" s="91" t="s">
        <v>151</v>
      </c>
      <c r="D13" s="188">
        <f t="shared" si="0"/>
        <v>38.148148148148145</v>
      </c>
      <c r="E13" s="189">
        <v>103</v>
      </c>
    </row>
    <row r="14" spans="1:6" s="70" customFormat="1" ht="15.95" customHeight="1">
      <c r="A14" s="90" t="s">
        <v>155</v>
      </c>
      <c r="B14" s="91" t="s">
        <v>154</v>
      </c>
      <c r="C14" s="91" t="s">
        <v>151</v>
      </c>
      <c r="D14" s="188">
        <f t="shared" si="0"/>
        <v>54.074074074074069</v>
      </c>
      <c r="E14" s="189">
        <v>146</v>
      </c>
    </row>
    <row r="15" spans="1:6" s="70" customFormat="1" ht="15.95" customHeight="1">
      <c r="A15" s="90" t="s">
        <v>156</v>
      </c>
      <c r="B15" s="91" t="s">
        <v>146</v>
      </c>
      <c r="C15" s="91" t="s">
        <v>157</v>
      </c>
      <c r="D15" s="188">
        <f t="shared" si="0"/>
        <v>43.478260869565219</v>
      </c>
      <c r="E15" s="189">
        <v>100</v>
      </c>
    </row>
    <row r="16" spans="1:6" s="71" customFormat="1" ht="15.95" customHeight="1">
      <c r="A16" s="90" t="s">
        <v>156</v>
      </c>
      <c r="B16" s="91" t="s">
        <v>146</v>
      </c>
      <c r="C16" s="91" t="s">
        <v>158</v>
      </c>
      <c r="D16" s="188">
        <f t="shared" si="0"/>
        <v>42.857142857142861</v>
      </c>
      <c r="E16" s="189">
        <v>120</v>
      </c>
    </row>
    <row r="17" spans="1:5" s="71" customFormat="1" ht="15.95" customHeight="1">
      <c r="A17" s="90" t="s">
        <v>159</v>
      </c>
      <c r="B17" s="91" t="s">
        <v>146</v>
      </c>
      <c r="C17" s="91" t="s">
        <v>157</v>
      </c>
      <c r="D17" s="188">
        <f t="shared" si="0"/>
        <v>47.826086956521742</v>
      </c>
      <c r="E17" s="189">
        <v>110</v>
      </c>
    </row>
    <row r="18" spans="1:5" s="71" customFormat="1" ht="15.95" customHeight="1">
      <c r="A18" s="90" t="s">
        <v>159</v>
      </c>
      <c r="B18" s="91" t="s">
        <v>146</v>
      </c>
      <c r="C18" s="91" t="s">
        <v>158</v>
      </c>
      <c r="D18" s="188">
        <f t="shared" si="0"/>
        <v>46.428571428571431</v>
      </c>
      <c r="E18" s="189">
        <v>130</v>
      </c>
    </row>
    <row r="19" spans="1:5" s="71" customFormat="1" ht="15.95" customHeight="1" thickBot="1">
      <c r="A19" s="88" t="s">
        <v>160</v>
      </c>
      <c r="B19" s="89" t="s">
        <v>146</v>
      </c>
      <c r="C19" s="89" t="s">
        <v>161</v>
      </c>
      <c r="D19" s="185">
        <f t="shared" si="0"/>
        <v>31.2</v>
      </c>
      <c r="E19" s="187">
        <v>78</v>
      </c>
    </row>
    <row r="20" spans="1:5" s="71" customFormat="1" ht="21.75" customHeight="1" thickBot="1">
      <c r="A20" s="618" t="s">
        <v>162</v>
      </c>
      <c r="B20" s="619"/>
      <c r="C20" s="619"/>
      <c r="D20" s="619"/>
      <c r="E20" s="620"/>
    </row>
    <row r="21" spans="1:5" s="70" customFormat="1" ht="15.95" customHeight="1">
      <c r="A21" s="86" t="s">
        <v>163</v>
      </c>
      <c r="B21" s="87" t="s">
        <v>154</v>
      </c>
      <c r="C21" s="87" t="s">
        <v>151</v>
      </c>
      <c r="D21" s="184">
        <f>E21/C21</f>
        <v>32.222222222222221</v>
      </c>
      <c r="E21" s="186">
        <v>87</v>
      </c>
    </row>
    <row r="22" spans="1:5" s="70" customFormat="1" ht="15.95" customHeight="1">
      <c r="A22" s="90" t="s">
        <v>164</v>
      </c>
      <c r="B22" s="91" t="s">
        <v>154</v>
      </c>
      <c r="C22" s="91" t="s">
        <v>151</v>
      </c>
      <c r="D22" s="188">
        <f>E22/C22</f>
        <v>48.148148148148145</v>
      </c>
      <c r="E22" s="189">
        <v>130</v>
      </c>
    </row>
    <row r="23" spans="1:5" s="70" customFormat="1" ht="15.95" customHeight="1">
      <c r="A23" s="90" t="s">
        <v>165</v>
      </c>
      <c r="B23" s="91" t="s">
        <v>154</v>
      </c>
      <c r="C23" s="91" t="s">
        <v>151</v>
      </c>
      <c r="D23" s="188">
        <f>E23/C23</f>
        <v>68.148148148148138</v>
      </c>
      <c r="E23" s="189">
        <v>184</v>
      </c>
    </row>
    <row r="24" spans="1:5" s="70" customFormat="1" ht="15.95" customHeight="1">
      <c r="A24" s="90" t="s">
        <v>166</v>
      </c>
      <c r="B24" s="91" t="s">
        <v>146</v>
      </c>
      <c r="C24" s="91" t="s">
        <v>167</v>
      </c>
      <c r="D24" s="188">
        <f>E24/C24</f>
        <v>70</v>
      </c>
      <c r="E24" s="189">
        <v>182</v>
      </c>
    </row>
    <row r="25" spans="1:5" s="70" customFormat="1" ht="15.95" customHeight="1" thickBot="1">
      <c r="A25" s="88" t="s">
        <v>166</v>
      </c>
      <c r="B25" s="89" t="s">
        <v>146</v>
      </c>
      <c r="C25" s="89" t="s">
        <v>151</v>
      </c>
      <c r="D25" s="185">
        <f>E25/C25</f>
        <v>70</v>
      </c>
      <c r="E25" s="187">
        <v>189</v>
      </c>
    </row>
    <row r="26" spans="1:5" s="71" customFormat="1" ht="21" customHeight="1" thickBot="1">
      <c r="A26" s="618" t="s">
        <v>168</v>
      </c>
      <c r="B26" s="619"/>
      <c r="C26" s="619"/>
      <c r="D26" s="619"/>
      <c r="E26" s="620"/>
    </row>
    <row r="27" spans="1:5" s="70" customFormat="1" ht="15.95" customHeight="1">
      <c r="A27" s="86" t="s">
        <v>169</v>
      </c>
      <c r="B27" s="87" t="s">
        <v>146</v>
      </c>
      <c r="C27" s="87" t="s">
        <v>151</v>
      </c>
      <c r="D27" s="184">
        <f>E27/C27</f>
        <v>28.148148148148145</v>
      </c>
      <c r="E27" s="186">
        <v>76</v>
      </c>
    </row>
    <row r="28" spans="1:5" s="70" customFormat="1" ht="15.95" customHeight="1" thickBot="1">
      <c r="A28" s="88" t="s">
        <v>170</v>
      </c>
      <c r="B28" s="89" t="s">
        <v>146</v>
      </c>
      <c r="C28" s="89" t="s">
        <v>167</v>
      </c>
      <c r="D28" s="185">
        <f>E28/C28</f>
        <v>46.153846153846153</v>
      </c>
      <c r="E28" s="187">
        <v>120</v>
      </c>
    </row>
    <row r="29" spans="1:5" s="71" customFormat="1" ht="21" customHeight="1" thickBot="1">
      <c r="A29" s="621" t="s">
        <v>171</v>
      </c>
      <c r="B29" s="622"/>
      <c r="C29" s="622"/>
      <c r="D29" s="622"/>
      <c r="E29" s="623"/>
    </row>
    <row r="30" spans="1:5" s="70" customFormat="1" ht="15.95" customHeight="1">
      <c r="A30" s="86" t="s">
        <v>172</v>
      </c>
      <c r="B30" s="87" t="s">
        <v>146</v>
      </c>
      <c r="C30" s="87" t="s">
        <v>151</v>
      </c>
      <c r="D30" s="184">
        <f>E30/C30</f>
        <v>25.185185185185183</v>
      </c>
      <c r="E30" s="186">
        <v>68</v>
      </c>
    </row>
    <row r="31" spans="1:5" s="70" customFormat="1" ht="15.95" customHeight="1">
      <c r="A31" s="92" t="s">
        <v>172</v>
      </c>
      <c r="B31" s="93" t="s">
        <v>146</v>
      </c>
      <c r="C31" s="93" t="s">
        <v>173</v>
      </c>
      <c r="D31" s="190">
        <f>E31/C31</f>
        <v>25.333333333333332</v>
      </c>
      <c r="E31" s="191">
        <v>76</v>
      </c>
    </row>
    <row r="32" spans="1:5" s="70" customFormat="1" ht="15.95" customHeight="1">
      <c r="A32" s="90" t="s">
        <v>174</v>
      </c>
      <c r="B32" s="91" t="s">
        <v>154</v>
      </c>
      <c r="C32" s="91" t="s">
        <v>175</v>
      </c>
      <c r="D32" s="188">
        <f>E32/C32</f>
        <v>34.090909090909086</v>
      </c>
      <c r="E32" s="189">
        <v>75</v>
      </c>
    </row>
    <row r="33" spans="1:5" s="70" customFormat="1" ht="15.95" customHeight="1" thickBot="1">
      <c r="A33" s="88" t="s">
        <v>176</v>
      </c>
      <c r="B33" s="89" t="s">
        <v>146</v>
      </c>
      <c r="C33" s="89" t="s">
        <v>151</v>
      </c>
      <c r="D33" s="185">
        <f>E33/C33</f>
        <v>31.851851851851851</v>
      </c>
      <c r="E33" s="187">
        <v>86</v>
      </c>
    </row>
    <row r="34" spans="1:5" s="71" customFormat="1" ht="22.5" customHeight="1" thickBot="1">
      <c r="A34" s="624" t="s">
        <v>177</v>
      </c>
      <c r="B34" s="625"/>
      <c r="C34" s="625"/>
      <c r="D34" s="625"/>
      <c r="E34" s="626"/>
    </row>
    <row r="35" spans="1:5" s="70" customFormat="1" ht="15.95" customHeight="1">
      <c r="A35" s="86" t="s">
        <v>178</v>
      </c>
      <c r="B35" s="87" t="s">
        <v>154</v>
      </c>
      <c r="C35" s="87" t="s">
        <v>179</v>
      </c>
      <c r="D35" s="184">
        <f t="shared" ref="D35:D45" si="1">E35/C35</f>
        <v>69.230769230769226</v>
      </c>
      <c r="E35" s="186">
        <v>90</v>
      </c>
    </row>
    <row r="36" spans="1:5" s="70" customFormat="1" ht="15.95" customHeight="1">
      <c r="A36" s="90" t="s">
        <v>178</v>
      </c>
      <c r="B36" s="91" t="s">
        <v>154</v>
      </c>
      <c r="C36" s="91" t="s">
        <v>180</v>
      </c>
      <c r="D36" s="188">
        <f t="shared" si="1"/>
        <v>87.5</v>
      </c>
      <c r="E36" s="189">
        <v>210</v>
      </c>
    </row>
    <row r="37" spans="1:5" s="70" customFormat="1" ht="15.95" customHeight="1">
      <c r="A37" s="90" t="s">
        <v>178</v>
      </c>
      <c r="B37" s="91" t="s">
        <v>154</v>
      </c>
      <c r="C37" s="91" t="s">
        <v>158</v>
      </c>
      <c r="D37" s="188">
        <f t="shared" si="1"/>
        <v>87.5</v>
      </c>
      <c r="E37" s="189">
        <v>245</v>
      </c>
    </row>
    <row r="38" spans="1:5" s="70" customFormat="1" ht="15.95" customHeight="1">
      <c r="A38" s="90" t="s">
        <v>178</v>
      </c>
      <c r="B38" s="91" t="s">
        <v>146</v>
      </c>
      <c r="C38" s="91" t="s">
        <v>175</v>
      </c>
      <c r="D38" s="188">
        <f t="shared" si="1"/>
        <v>81.818181818181813</v>
      </c>
      <c r="E38" s="189">
        <v>180</v>
      </c>
    </row>
    <row r="39" spans="1:5" s="70" customFormat="1" ht="15.95" customHeight="1">
      <c r="A39" s="90" t="s">
        <v>181</v>
      </c>
      <c r="B39" s="91" t="s">
        <v>154</v>
      </c>
      <c r="C39" s="91" t="s">
        <v>180</v>
      </c>
      <c r="D39" s="188">
        <f t="shared" si="1"/>
        <v>80.833333333333343</v>
      </c>
      <c r="E39" s="189">
        <v>194</v>
      </c>
    </row>
    <row r="40" spans="1:5" s="70" customFormat="1" ht="15.95" customHeight="1">
      <c r="A40" s="90" t="s">
        <v>181</v>
      </c>
      <c r="B40" s="91" t="s">
        <v>154</v>
      </c>
      <c r="C40" s="91" t="s">
        <v>151</v>
      </c>
      <c r="D40" s="188">
        <f t="shared" si="1"/>
        <v>80.740740740740733</v>
      </c>
      <c r="E40" s="189">
        <v>218</v>
      </c>
    </row>
    <row r="41" spans="1:5" s="70" customFormat="1" ht="15.95" customHeight="1">
      <c r="A41" s="90" t="s">
        <v>182</v>
      </c>
      <c r="B41" s="91" t="s">
        <v>154</v>
      </c>
      <c r="C41" s="91" t="s">
        <v>175</v>
      </c>
      <c r="D41" s="188">
        <f t="shared" si="1"/>
        <v>56.36363636363636</v>
      </c>
      <c r="E41" s="189">
        <v>124</v>
      </c>
    </row>
    <row r="42" spans="1:5" s="70" customFormat="1" ht="15.95" customHeight="1">
      <c r="A42" s="90" t="s">
        <v>183</v>
      </c>
      <c r="B42" s="91" t="s">
        <v>146</v>
      </c>
      <c r="C42" s="91" t="s">
        <v>175</v>
      </c>
      <c r="D42" s="188">
        <f t="shared" si="1"/>
        <v>49.999999999999993</v>
      </c>
      <c r="E42" s="189">
        <v>110</v>
      </c>
    </row>
    <row r="43" spans="1:5" s="70" customFormat="1" ht="15.95" customHeight="1">
      <c r="A43" s="90" t="s">
        <v>184</v>
      </c>
      <c r="B43" s="91" t="s">
        <v>154</v>
      </c>
      <c r="C43" s="91" t="s">
        <v>175</v>
      </c>
      <c r="D43" s="188">
        <f t="shared" si="1"/>
        <v>45.909090909090907</v>
      </c>
      <c r="E43" s="189">
        <v>101</v>
      </c>
    </row>
    <row r="44" spans="1:5" s="70" customFormat="1" ht="15.95" customHeight="1">
      <c r="A44" s="94" t="s">
        <v>185</v>
      </c>
      <c r="B44" s="95" t="s">
        <v>154</v>
      </c>
      <c r="C44" s="95" t="s">
        <v>175</v>
      </c>
      <c r="D44" s="192">
        <f t="shared" si="1"/>
        <v>41.818181818181813</v>
      </c>
      <c r="E44" s="193">
        <v>92</v>
      </c>
    </row>
    <row r="45" spans="1:5" s="70" customFormat="1" ht="15.95" customHeight="1" thickBot="1">
      <c r="A45" s="88" t="s">
        <v>186</v>
      </c>
      <c r="B45" s="89" t="s">
        <v>146</v>
      </c>
      <c r="C45" s="89" t="s">
        <v>175</v>
      </c>
      <c r="D45" s="185">
        <f t="shared" si="1"/>
        <v>31.818181818181817</v>
      </c>
      <c r="E45" s="187">
        <v>70</v>
      </c>
    </row>
    <row r="46" spans="1:5" s="77" customFormat="1" ht="12.75" customHeight="1">
      <c r="A46" s="96"/>
      <c r="B46" s="97"/>
      <c r="C46" s="97"/>
      <c r="D46" s="98"/>
      <c r="E46" s="99"/>
    </row>
  </sheetData>
  <mergeCells count="9">
    <mergeCell ref="A20:E20"/>
    <mergeCell ref="A26:E26"/>
    <mergeCell ref="A29:E29"/>
    <mergeCell ref="A34:E34"/>
    <mergeCell ref="A1:E1"/>
    <mergeCell ref="A3:E3"/>
    <mergeCell ref="A4:E4"/>
    <mergeCell ref="A7:E7"/>
    <mergeCell ref="A10:E10"/>
  </mergeCells>
  <pageMargins left="0.77" right="0.61" top="0.39370078740157483" bottom="0.74803149606299213" header="0.31496062992125984" footer="0.31496062992125984"/>
  <pageSetup paperSize="9" scale="95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7030A0"/>
  </sheetPr>
  <dimension ref="A1:C42"/>
  <sheetViews>
    <sheetView view="pageBreakPreview" zoomScaleSheetLayoutView="100" workbookViewId="0">
      <selection activeCell="A6" sqref="A6"/>
    </sheetView>
  </sheetViews>
  <sheetFormatPr defaultRowHeight="15.75"/>
  <cols>
    <col min="1" max="1" width="32.7109375" style="115" customWidth="1"/>
    <col min="2" max="2" width="18.140625" customWidth="1"/>
    <col min="3" max="3" width="28.28515625" style="70" customWidth="1"/>
  </cols>
  <sheetData>
    <row r="1" spans="1:3" ht="24.75" customHeight="1">
      <c r="A1" s="633" t="s">
        <v>32</v>
      </c>
      <c r="B1" s="633"/>
      <c r="C1" s="633"/>
    </row>
    <row r="2" spans="1:3" ht="12" customHeight="1">
      <c r="A2" s="634"/>
      <c r="B2" s="634"/>
      <c r="C2" s="634"/>
    </row>
    <row r="3" spans="1:3" s="68" customFormat="1" ht="13.5" customHeight="1">
      <c r="A3" s="602" t="s">
        <v>36</v>
      </c>
      <c r="B3" s="602"/>
      <c r="C3" s="602"/>
    </row>
    <row r="4" spans="1:3" s="68" customFormat="1" ht="14.25" customHeight="1">
      <c r="A4" s="602" t="s">
        <v>33</v>
      </c>
      <c r="B4" s="602"/>
      <c r="C4" s="602"/>
    </row>
    <row r="5" spans="1:3" s="68" customFormat="1" ht="18" customHeight="1" thickBot="1">
      <c r="A5" s="635"/>
      <c r="B5" s="635"/>
      <c r="C5" s="635"/>
    </row>
    <row r="6" spans="1:3" ht="29.25" customHeight="1" thickBot="1">
      <c r="A6" s="311" t="s">
        <v>51</v>
      </c>
      <c r="B6" s="311" t="s">
        <v>187</v>
      </c>
      <c r="C6" s="311" t="s">
        <v>188</v>
      </c>
    </row>
    <row r="7" spans="1:3" ht="24.95" customHeight="1" thickBot="1">
      <c r="A7" s="636" t="s">
        <v>189</v>
      </c>
      <c r="B7" s="637"/>
      <c r="C7" s="638"/>
    </row>
    <row r="8" spans="1:3" ht="18" customHeight="1">
      <c r="A8" s="639" t="s">
        <v>190</v>
      </c>
      <c r="B8" s="100" t="s">
        <v>191</v>
      </c>
      <c r="C8" s="101">
        <v>260</v>
      </c>
    </row>
    <row r="9" spans="1:3" ht="18" customHeight="1">
      <c r="A9" s="640"/>
      <c r="B9" s="102" t="s">
        <v>192</v>
      </c>
      <c r="C9" s="103">
        <v>650</v>
      </c>
    </row>
    <row r="10" spans="1:3" ht="18" customHeight="1" thickBot="1">
      <c r="A10" s="640"/>
      <c r="B10" s="104" t="s">
        <v>193</v>
      </c>
      <c r="C10" s="103">
        <v>2140</v>
      </c>
    </row>
    <row r="11" spans="1:3" ht="24.95" customHeight="1" thickBot="1">
      <c r="A11" s="641" t="s">
        <v>194</v>
      </c>
      <c r="B11" s="642"/>
      <c r="C11" s="643"/>
    </row>
    <row r="12" spans="1:3" ht="18" customHeight="1">
      <c r="A12" s="631" t="s">
        <v>195</v>
      </c>
      <c r="B12" s="105" t="s">
        <v>191</v>
      </c>
      <c r="C12" s="106">
        <v>295</v>
      </c>
    </row>
    <row r="13" spans="1:3" ht="18" customHeight="1">
      <c r="A13" s="632"/>
      <c r="B13" s="107" t="s">
        <v>192</v>
      </c>
      <c r="C13" s="108">
        <v>800</v>
      </c>
    </row>
    <row r="14" spans="1:3" ht="18" customHeight="1" thickBot="1">
      <c r="A14" s="632"/>
      <c r="B14" s="107" t="s">
        <v>193</v>
      </c>
      <c r="C14" s="109">
        <v>2770</v>
      </c>
    </row>
    <row r="15" spans="1:3" ht="24.95" customHeight="1" thickBot="1">
      <c r="A15" s="641" t="s">
        <v>196</v>
      </c>
      <c r="B15" s="642"/>
      <c r="C15" s="643"/>
    </row>
    <row r="16" spans="1:3" ht="18" customHeight="1">
      <c r="A16" s="631" t="s">
        <v>197</v>
      </c>
      <c r="B16" s="105" t="s">
        <v>198</v>
      </c>
      <c r="C16" s="106">
        <v>270</v>
      </c>
    </row>
    <row r="17" spans="1:3" ht="18" customHeight="1">
      <c r="A17" s="632"/>
      <c r="B17" s="107" t="s">
        <v>199</v>
      </c>
      <c r="C17" s="108">
        <v>495</v>
      </c>
    </row>
    <row r="18" spans="1:3" ht="18" customHeight="1" thickBot="1">
      <c r="A18" s="632"/>
      <c r="B18" s="107" t="s">
        <v>200</v>
      </c>
      <c r="C18" s="108">
        <v>3070</v>
      </c>
    </row>
    <row r="19" spans="1:3" ht="18" customHeight="1">
      <c r="A19" s="631" t="s">
        <v>201</v>
      </c>
      <c r="B19" s="105" t="s">
        <v>198</v>
      </c>
      <c r="C19" s="106">
        <v>295</v>
      </c>
    </row>
    <row r="20" spans="1:3" ht="18" customHeight="1">
      <c r="A20" s="632"/>
      <c r="B20" s="107" t="s">
        <v>199</v>
      </c>
      <c r="C20" s="108">
        <v>540</v>
      </c>
    </row>
    <row r="21" spans="1:3" ht="18" customHeight="1" thickBot="1">
      <c r="A21" s="632"/>
      <c r="B21" s="107" t="s">
        <v>200</v>
      </c>
      <c r="C21" s="109">
        <v>3320</v>
      </c>
    </row>
    <row r="22" spans="1:3" s="70" customFormat="1" ht="24.95" customHeight="1" thickBot="1">
      <c r="A22" s="641" t="s">
        <v>202</v>
      </c>
      <c r="B22" s="642"/>
      <c r="C22" s="643"/>
    </row>
    <row r="23" spans="1:3" ht="18" customHeight="1">
      <c r="A23" s="631" t="s">
        <v>203</v>
      </c>
      <c r="B23" s="105" t="s">
        <v>198</v>
      </c>
      <c r="C23" s="106">
        <v>330</v>
      </c>
    </row>
    <row r="24" spans="1:3" ht="18" customHeight="1">
      <c r="A24" s="632"/>
      <c r="B24" s="107" t="s">
        <v>199</v>
      </c>
      <c r="C24" s="108">
        <v>600</v>
      </c>
    </row>
    <row r="25" spans="1:3" ht="18" customHeight="1" thickBot="1">
      <c r="A25" s="632"/>
      <c r="B25" s="107" t="s">
        <v>200</v>
      </c>
      <c r="C25" s="108">
        <v>3745</v>
      </c>
    </row>
    <row r="26" spans="1:3" ht="18" customHeight="1">
      <c r="A26" s="631" t="s">
        <v>204</v>
      </c>
      <c r="B26" s="105" t="s">
        <v>198</v>
      </c>
      <c r="C26" s="106">
        <v>385</v>
      </c>
    </row>
    <row r="27" spans="1:3" ht="18" customHeight="1">
      <c r="A27" s="632"/>
      <c r="B27" s="107" t="s">
        <v>199</v>
      </c>
      <c r="C27" s="108">
        <v>705</v>
      </c>
    </row>
    <row r="28" spans="1:3" ht="18" customHeight="1" thickBot="1">
      <c r="A28" s="632"/>
      <c r="B28" s="107" t="s">
        <v>200</v>
      </c>
      <c r="C28" s="108">
        <v>4360</v>
      </c>
    </row>
    <row r="29" spans="1:3" ht="24.95" customHeight="1" thickBot="1">
      <c r="A29" s="641" t="s">
        <v>205</v>
      </c>
      <c r="B29" s="642"/>
      <c r="C29" s="643"/>
    </row>
    <row r="30" spans="1:3" ht="18" customHeight="1">
      <c r="A30" s="631" t="s">
        <v>206</v>
      </c>
      <c r="B30" s="105" t="s">
        <v>198</v>
      </c>
      <c r="C30" s="106">
        <v>340</v>
      </c>
    </row>
    <row r="31" spans="1:3" ht="18" customHeight="1">
      <c r="A31" s="632"/>
      <c r="B31" s="107" t="s">
        <v>199</v>
      </c>
      <c r="C31" s="108">
        <v>620</v>
      </c>
    </row>
    <row r="32" spans="1:3" ht="18" customHeight="1" thickBot="1">
      <c r="A32" s="632"/>
      <c r="B32" s="107" t="s">
        <v>200</v>
      </c>
      <c r="C32" s="108">
        <v>3860</v>
      </c>
    </row>
    <row r="33" spans="1:3" ht="18" customHeight="1">
      <c r="A33" s="631" t="s">
        <v>207</v>
      </c>
      <c r="B33" s="105" t="s">
        <v>208</v>
      </c>
      <c r="C33" s="106">
        <v>455</v>
      </c>
    </row>
    <row r="34" spans="1:3" ht="18" customHeight="1">
      <c r="A34" s="632"/>
      <c r="B34" s="107" t="s">
        <v>209</v>
      </c>
      <c r="C34" s="108">
        <v>1680</v>
      </c>
    </row>
    <row r="35" spans="1:3" ht="18" customHeight="1" thickBot="1">
      <c r="A35" s="632"/>
      <c r="B35" s="107" t="s">
        <v>210</v>
      </c>
      <c r="C35" s="109">
        <v>4900</v>
      </c>
    </row>
    <row r="36" spans="1:3" s="70" customFormat="1" ht="24.95" customHeight="1" thickBot="1">
      <c r="A36" s="641" t="s">
        <v>211</v>
      </c>
      <c r="B36" s="642"/>
      <c r="C36" s="643"/>
    </row>
    <row r="37" spans="1:3" ht="22.5" customHeight="1" thickBot="1">
      <c r="A37" s="110" t="s">
        <v>212</v>
      </c>
      <c r="B37" s="105" t="s">
        <v>198</v>
      </c>
      <c r="C37" s="106">
        <v>570</v>
      </c>
    </row>
    <row r="38" spans="1:3" s="70" customFormat="1" ht="24.95" customHeight="1" thickBot="1">
      <c r="A38" s="641" t="s">
        <v>213</v>
      </c>
      <c r="B38" s="642"/>
      <c r="C38" s="643"/>
    </row>
    <row r="39" spans="1:3" ht="18" customHeight="1">
      <c r="A39" s="631" t="s">
        <v>214</v>
      </c>
      <c r="B39" s="105" t="s">
        <v>208</v>
      </c>
      <c r="C39" s="106">
        <v>435</v>
      </c>
    </row>
    <row r="40" spans="1:3" ht="18" customHeight="1" thickBot="1">
      <c r="A40" s="644"/>
      <c r="B40" s="111" t="s">
        <v>413</v>
      </c>
      <c r="C40" s="109">
        <v>795</v>
      </c>
    </row>
    <row r="41" spans="1:3" ht="24.95" customHeight="1" thickBot="1">
      <c r="A41" s="645" t="s">
        <v>215</v>
      </c>
      <c r="B41" s="642"/>
      <c r="C41" s="643"/>
    </row>
    <row r="42" spans="1:3" ht="23.25" customHeight="1" thickBot="1">
      <c r="A42" s="112" t="s">
        <v>216</v>
      </c>
      <c r="B42" s="113" t="s">
        <v>199</v>
      </c>
      <c r="C42" s="114">
        <v>500</v>
      </c>
    </row>
  </sheetData>
  <mergeCells count="22">
    <mergeCell ref="A36:C36"/>
    <mergeCell ref="A38:C38"/>
    <mergeCell ref="A39:A40"/>
    <mergeCell ref="A41:C41"/>
    <mergeCell ref="A22:C22"/>
    <mergeCell ref="A23:A25"/>
    <mergeCell ref="A26:A28"/>
    <mergeCell ref="A29:C29"/>
    <mergeCell ref="A30:A32"/>
    <mergeCell ref="A33:A35"/>
    <mergeCell ref="A19:A21"/>
    <mergeCell ref="A1:C1"/>
    <mergeCell ref="A2:C2"/>
    <mergeCell ref="A3:C3"/>
    <mergeCell ref="A4:C4"/>
    <mergeCell ref="A5:C5"/>
    <mergeCell ref="A7:C7"/>
    <mergeCell ref="A8:A10"/>
    <mergeCell ref="A11:C11"/>
    <mergeCell ref="A12:A14"/>
    <mergeCell ref="A15:C15"/>
    <mergeCell ref="A16:A18"/>
  </mergeCells>
  <pageMargins left="1.05" right="0.7" top="0.19" bottom="0.21" header="0.19" footer="0.21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E41"/>
  <sheetViews>
    <sheetView view="pageBreakPreview" zoomScale="98" zoomScaleSheetLayoutView="98" workbookViewId="0">
      <selection activeCell="I41" sqref="I41"/>
    </sheetView>
  </sheetViews>
  <sheetFormatPr defaultRowHeight="15"/>
  <cols>
    <col min="1" max="1" width="37.7109375" style="144" customWidth="1"/>
    <col min="2" max="2" width="36.42578125" style="145" customWidth="1"/>
    <col min="3" max="3" width="10.28515625" style="146" customWidth="1"/>
    <col min="4" max="4" width="13" customWidth="1"/>
  </cols>
  <sheetData>
    <row r="1" spans="1:5" ht="23.25" customHeight="1">
      <c r="A1" s="601" t="s">
        <v>32</v>
      </c>
      <c r="B1" s="601"/>
      <c r="C1" s="601"/>
      <c r="D1" s="601"/>
    </row>
    <row r="2" spans="1:5" ht="9" customHeight="1">
      <c r="A2" s="634"/>
      <c r="B2" s="634"/>
      <c r="C2" s="634"/>
      <c r="D2" s="634"/>
    </row>
    <row r="3" spans="1:5" s="68" customFormat="1" ht="15" customHeight="1">
      <c r="A3" s="627" t="s">
        <v>45</v>
      </c>
      <c r="B3" s="627"/>
      <c r="C3" s="627"/>
      <c r="D3" s="627"/>
      <c r="E3" s="67"/>
    </row>
    <row r="4" spans="1:5" s="68" customFormat="1" ht="14.25" customHeight="1">
      <c r="A4" s="627" t="s">
        <v>33</v>
      </c>
      <c r="B4" s="627"/>
      <c r="C4" s="627"/>
      <c r="D4" s="627"/>
    </row>
    <row r="5" spans="1:5" s="68" customFormat="1" ht="19.5" customHeight="1" thickBot="1">
      <c r="A5" s="653"/>
      <c r="B5" s="653"/>
      <c r="C5" s="653"/>
      <c r="D5" s="653"/>
      <c r="E5" s="67"/>
    </row>
    <row r="6" spans="1:5" s="117" customFormat="1" ht="26.25" customHeight="1" thickBot="1">
      <c r="A6" s="650" t="s">
        <v>217</v>
      </c>
      <c r="B6" s="651"/>
      <c r="C6" s="651"/>
      <c r="D6" s="652"/>
      <c r="E6" s="116"/>
    </row>
    <row r="7" spans="1:5" s="70" customFormat="1" ht="16.5" customHeight="1" thickBot="1">
      <c r="A7" s="118" t="s">
        <v>51</v>
      </c>
      <c r="B7" s="119" t="s">
        <v>46</v>
      </c>
      <c r="C7" s="120" t="s">
        <v>218</v>
      </c>
      <c r="D7" s="121" t="s">
        <v>219</v>
      </c>
    </row>
    <row r="8" spans="1:5" ht="20.25" customHeight="1" thickBot="1">
      <c r="A8" s="122" t="s">
        <v>220</v>
      </c>
      <c r="B8" s="123" t="s">
        <v>221</v>
      </c>
      <c r="C8" s="124">
        <v>4861</v>
      </c>
      <c r="D8" s="125">
        <v>1400</v>
      </c>
    </row>
    <row r="9" spans="1:5" ht="21" customHeight="1" thickBot="1">
      <c r="A9" s="122" t="s">
        <v>222</v>
      </c>
      <c r="B9" s="126" t="s">
        <v>223</v>
      </c>
      <c r="C9" s="124">
        <v>4636</v>
      </c>
      <c r="D9" s="125">
        <v>1400</v>
      </c>
    </row>
    <row r="10" spans="1:5" ht="35.25" customHeight="1" thickBot="1">
      <c r="A10" s="122" t="s">
        <v>224</v>
      </c>
      <c r="B10" s="123" t="s">
        <v>225</v>
      </c>
      <c r="C10" s="124">
        <v>1633.33</v>
      </c>
      <c r="D10" s="125">
        <v>1100</v>
      </c>
    </row>
    <row r="11" spans="1:5" ht="42" customHeight="1" thickBot="1">
      <c r="A11" s="127" t="s">
        <v>226</v>
      </c>
      <c r="B11" s="123" t="s">
        <v>227</v>
      </c>
      <c r="C11" s="124">
        <v>2384.2600000000002</v>
      </c>
      <c r="D11" s="125">
        <v>1030</v>
      </c>
    </row>
    <row r="12" spans="1:5" ht="33" customHeight="1" thickBot="1">
      <c r="A12" s="127" t="s">
        <v>228</v>
      </c>
      <c r="B12" s="123" t="s">
        <v>229</v>
      </c>
      <c r="C12" s="124">
        <v>2384.2600000000002</v>
      </c>
      <c r="D12" s="125">
        <v>515</v>
      </c>
    </row>
    <row r="13" spans="1:5" ht="33.75" customHeight="1" thickBot="1">
      <c r="A13" s="127" t="s">
        <v>230</v>
      </c>
      <c r="B13" s="123" t="s">
        <v>231</v>
      </c>
      <c r="C13" s="124">
        <v>833</v>
      </c>
      <c r="D13" s="125">
        <v>700</v>
      </c>
    </row>
    <row r="14" spans="1:5" ht="19.5" customHeight="1" thickBot="1">
      <c r="A14" s="654" t="s">
        <v>232</v>
      </c>
      <c r="B14" s="128" t="s">
        <v>233</v>
      </c>
      <c r="C14" s="129"/>
      <c r="D14" s="130">
        <v>530</v>
      </c>
    </row>
    <row r="15" spans="1:5" ht="18.75" customHeight="1" thickBot="1">
      <c r="A15" s="655"/>
      <c r="B15" s="131" t="s">
        <v>234</v>
      </c>
      <c r="C15" s="132"/>
      <c r="D15" s="130">
        <v>630</v>
      </c>
    </row>
    <row r="16" spans="1:5" ht="18.75" customHeight="1">
      <c r="A16" s="656" t="s">
        <v>235</v>
      </c>
      <c r="B16" s="133" t="s">
        <v>236</v>
      </c>
      <c r="C16" s="134"/>
      <c r="D16" s="134">
        <v>150</v>
      </c>
    </row>
    <row r="17" spans="1:5" ht="17.25" customHeight="1">
      <c r="A17" s="657"/>
      <c r="B17" s="135" t="s">
        <v>237</v>
      </c>
      <c r="C17" s="136"/>
      <c r="D17" s="136">
        <v>165</v>
      </c>
    </row>
    <row r="18" spans="1:5" ht="16.5" customHeight="1">
      <c r="A18" s="657"/>
      <c r="B18" s="135" t="s">
        <v>238</v>
      </c>
      <c r="C18" s="136"/>
      <c r="D18" s="136">
        <v>225</v>
      </c>
    </row>
    <row r="19" spans="1:5" ht="16.5" customHeight="1" thickBot="1">
      <c r="A19" s="658"/>
      <c r="B19" s="137" t="s">
        <v>239</v>
      </c>
      <c r="C19" s="138"/>
      <c r="D19" s="138">
        <v>240</v>
      </c>
    </row>
    <row r="20" spans="1:5" s="70" customFormat="1" ht="17.25" customHeight="1" thickBot="1">
      <c r="A20" s="119" t="s">
        <v>51</v>
      </c>
      <c r="B20" s="139"/>
      <c r="C20" s="121" t="s">
        <v>240</v>
      </c>
      <c r="D20" s="121" t="s">
        <v>241</v>
      </c>
    </row>
    <row r="21" spans="1:5" ht="36.75" customHeight="1" thickBot="1">
      <c r="A21" s="140" t="s">
        <v>242</v>
      </c>
      <c r="B21" s="141" t="s">
        <v>243</v>
      </c>
      <c r="C21" s="125">
        <v>110</v>
      </c>
      <c r="D21" s="142">
        <v>3300</v>
      </c>
    </row>
    <row r="22" spans="1:5" ht="36" customHeight="1" thickBot="1">
      <c r="A22" s="140" t="s">
        <v>244</v>
      </c>
      <c r="B22" s="141" t="s">
        <v>245</v>
      </c>
      <c r="C22" s="125">
        <v>120</v>
      </c>
      <c r="D22" s="142">
        <v>3600</v>
      </c>
    </row>
    <row r="23" spans="1:5" ht="38.25" customHeight="1" thickBot="1">
      <c r="A23" s="140" t="s">
        <v>246</v>
      </c>
      <c r="B23" s="141" t="s">
        <v>245</v>
      </c>
      <c r="C23" s="125">
        <v>130</v>
      </c>
      <c r="D23" s="142">
        <v>3900</v>
      </c>
    </row>
    <row r="24" spans="1:5" ht="47.25" customHeight="1" thickBot="1">
      <c r="A24" s="141" t="s">
        <v>247</v>
      </c>
      <c r="B24" s="143" t="s">
        <v>248</v>
      </c>
      <c r="C24" s="125">
        <v>320</v>
      </c>
      <c r="D24" s="142">
        <v>3200</v>
      </c>
    </row>
    <row r="25" spans="1:5" ht="81" customHeight="1" thickBot="1">
      <c r="A25" s="141" t="s">
        <v>249</v>
      </c>
      <c r="B25" s="143" t="s">
        <v>248</v>
      </c>
      <c r="C25" s="125">
        <v>400</v>
      </c>
      <c r="D25" s="142">
        <v>9600</v>
      </c>
    </row>
    <row r="26" spans="1:5" ht="26.25" customHeight="1" thickBot="1">
      <c r="A26" s="659" t="s">
        <v>250</v>
      </c>
      <c r="B26" s="660"/>
      <c r="C26" s="660"/>
      <c r="D26" s="661"/>
    </row>
    <row r="27" spans="1:5" ht="27" customHeight="1" thickBot="1">
      <c r="A27" s="140" t="s">
        <v>251</v>
      </c>
      <c r="B27" s="123" t="s">
        <v>252</v>
      </c>
      <c r="C27" s="662">
        <v>80</v>
      </c>
      <c r="D27" s="663"/>
    </row>
    <row r="28" spans="1:5" ht="24.75" customHeight="1" thickBot="1">
      <c r="A28" s="140" t="s">
        <v>253</v>
      </c>
      <c r="B28" s="123" t="s">
        <v>252</v>
      </c>
      <c r="C28" s="662">
        <v>200</v>
      </c>
      <c r="D28" s="663"/>
    </row>
    <row r="29" spans="1:5" s="68" customFormat="1" ht="26.25" customHeight="1" thickBot="1">
      <c r="A29" s="646"/>
      <c r="B29" s="646"/>
      <c r="C29" s="646"/>
      <c r="D29" s="646"/>
      <c r="E29" s="284"/>
    </row>
    <row r="30" spans="1:5" ht="26.25" customHeight="1" thickBot="1">
      <c r="A30" s="647" t="s">
        <v>254</v>
      </c>
      <c r="B30" s="648"/>
      <c r="C30" s="648"/>
      <c r="D30" s="649"/>
    </row>
    <row r="31" spans="1:5" s="70" customFormat="1" ht="27.75" customHeight="1" thickBot="1">
      <c r="A31" s="147" t="s">
        <v>51</v>
      </c>
      <c r="B31" s="148" t="s">
        <v>255</v>
      </c>
      <c r="C31" s="149" t="s">
        <v>240</v>
      </c>
      <c r="D31" s="149" t="s">
        <v>241</v>
      </c>
    </row>
    <row r="32" spans="1:5" ht="39" customHeight="1" thickBot="1">
      <c r="A32" s="150" t="s">
        <v>256</v>
      </c>
      <c r="B32" s="151" t="s">
        <v>257</v>
      </c>
      <c r="C32" s="152">
        <v>23</v>
      </c>
      <c r="D32" s="153">
        <v>1610</v>
      </c>
    </row>
    <row r="33" spans="1:4" ht="43.5" customHeight="1" thickBot="1">
      <c r="A33" s="154" t="s">
        <v>258</v>
      </c>
      <c r="B33" s="155" t="s">
        <v>259</v>
      </c>
      <c r="C33" s="156">
        <v>17</v>
      </c>
      <c r="D33" s="157">
        <v>1190</v>
      </c>
    </row>
    <row r="34" spans="1:4" ht="53.25" customHeight="1" thickBot="1">
      <c r="A34" s="150" t="s">
        <v>260</v>
      </c>
      <c r="B34" s="158" t="s">
        <v>257</v>
      </c>
      <c r="C34" s="152">
        <v>20</v>
      </c>
      <c r="D34" s="153">
        <v>600</v>
      </c>
    </row>
    <row r="35" spans="1:4" ht="54" customHeight="1" thickBot="1">
      <c r="A35" s="159" t="s">
        <v>261</v>
      </c>
      <c r="B35" s="160" t="s">
        <v>262</v>
      </c>
      <c r="C35" s="161">
        <v>15</v>
      </c>
      <c r="D35" s="162">
        <v>450</v>
      </c>
    </row>
    <row r="36" spans="1:4" ht="54" customHeight="1" thickBot="1">
      <c r="A36" s="150" t="s">
        <v>263</v>
      </c>
      <c r="B36" s="158" t="s">
        <v>257</v>
      </c>
      <c r="C36" s="152">
        <v>17</v>
      </c>
      <c r="D36" s="153">
        <v>1020</v>
      </c>
    </row>
    <row r="37" spans="1:4" ht="54" customHeight="1" thickBot="1">
      <c r="A37" s="159" t="s">
        <v>264</v>
      </c>
      <c r="B37" s="160" t="s">
        <v>259</v>
      </c>
      <c r="C37" s="161">
        <v>12.5</v>
      </c>
      <c r="D37" s="162">
        <v>750</v>
      </c>
    </row>
    <row r="38" spans="1:4" ht="51.75" customHeight="1" thickBot="1">
      <c r="A38" s="154" t="s">
        <v>265</v>
      </c>
      <c r="B38" s="155" t="s">
        <v>266</v>
      </c>
      <c r="C38" s="156">
        <v>17</v>
      </c>
      <c r="D38" s="157">
        <v>1020</v>
      </c>
    </row>
    <row r="39" spans="1:4" ht="54" customHeight="1" thickBot="1">
      <c r="A39" s="163" t="s">
        <v>267</v>
      </c>
      <c r="B39" s="158" t="s">
        <v>268</v>
      </c>
      <c r="C39" s="152">
        <v>20</v>
      </c>
      <c r="D39" s="153">
        <v>750</v>
      </c>
    </row>
    <row r="40" spans="1:4" ht="54.95" customHeight="1" thickBot="1">
      <c r="A40" s="164" t="s">
        <v>269</v>
      </c>
      <c r="B40" s="165" t="s">
        <v>270</v>
      </c>
      <c r="C40" s="166">
        <v>42</v>
      </c>
      <c r="D40" s="153">
        <v>420</v>
      </c>
    </row>
    <row r="41" spans="1:4" ht="54.95" customHeight="1" thickBot="1">
      <c r="A41" s="164" t="s">
        <v>271</v>
      </c>
      <c r="B41" s="165" t="s">
        <v>270</v>
      </c>
      <c r="C41" s="166">
        <v>84</v>
      </c>
      <c r="D41" s="153">
        <v>840</v>
      </c>
    </row>
  </sheetData>
  <mergeCells count="13">
    <mergeCell ref="A29:D29"/>
    <mergeCell ref="A30:D30"/>
    <mergeCell ref="A6:D6"/>
    <mergeCell ref="A1:D1"/>
    <mergeCell ref="A2:D2"/>
    <mergeCell ref="A3:D3"/>
    <mergeCell ref="A4:D4"/>
    <mergeCell ref="A5:D5"/>
    <mergeCell ref="A14:A15"/>
    <mergeCell ref="A16:A19"/>
    <mergeCell ref="A26:D26"/>
    <mergeCell ref="C27:D27"/>
    <mergeCell ref="C28:D28"/>
  </mergeCells>
  <pageMargins left="0.28999999999999998" right="0.15" top="0.17" bottom="0.5" header="7.0000000000000007E-2" footer="0.5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1. Двери ALDO SM (стекло)</vt:lpstr>
      <vt:lpstr>2. Двери, окна для бани (дерево</vt:lpstr>
      <vt:lpstr>3. Двери и окна из дуба</vt:lpstr>
      <vt:lpstr>4. Двери, окна дачные</vt:lpstr>
      <vt:lpstr>5. Банная мебель и аксессуары</vt:lpstr>
      <vt:lpstr>6. Погонаж и ДП</vt:lpstr>
      <vt:lpstr>7. Доборка</vt:lpstr>
      <vt:lpstr>8. Сенеж</vt:lpstr>
      <vt:lpstr>9. Утеплитель и пленки</vt:lpstr>
      <vt:lpstr>10. Разное</vt:lpstr>
      <vt:lpstr>'5. Банная мебель и аксессуары'!Область_печати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2014-03-11T08:44:24Z</dcterms:modified>
</cp:coreProperties>
</file>