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20" windowHeight="5400"/>
  </bookViews>
  <sheets>
    <sheet name="Прайс" sheetId="1" r:id="rId1"/>
  </sheets>
  <definedNames>
    <definedName name="_xlnm.Print_Titles" localSheetId="0">Прайс!$14:$15</definedName>
    <definedName name="количество">#REF!</definedName>
    <definedName name="розетки">#REF!</definedName>
    <definedName name="цвет">#REF!</definedName>
  </definedNames>
  <calcPr calcId="145621"/>
</workbook>
</file>

<file path=xl/calcChain.xml><?xml version="1.0" encoding="utf-8"?>
<calcChain xmlns="http://schemas.openxmlformats.org/spreadsheetml/2006/main">
  <c r="H66" i="1" l="1"/>
  <c r="H65" i="1"/>
  <c r="H63" i="1"/>
  <c r="H62" i="1"/>
  <c r="H61" i="1"/>
  <c r="H60" i="1"/>
  <c r="H59" i="1"/>
  <c r="H57" i="1"/>
  <c r="H56" i="1"/>
  <c r="H55" i="1"/>
  <c r="H53" i="1"/>
  <c r="H51" i="1"/>
  <c r="H49" i="1"/>
  <c r="H48" i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G66" i="1" l="1"/>
  <c r="G65" i="1"/>
  <c r="G63" i="1"/>
  <c r="G62" i="1"/>
  <c r="G61" i="1"/>
  <c r="G60" i="1"/>
  <c r="G59" i="1"/>
  <c r="G46" i="1"/>
  <c r="G45" i="1"/>
  <c r="G44" i="1"/>
  <c r="G43" i="1"/>
  <c r="G42" i="1"/>
  <c r="G41" i="1"/>
  <c r="G38" i="1"/>
  <c r="G37" i="1"/>
  <c r="G35" i="1"/>
  <c r="G34" i="1"/>
  <c r="G33" i="1"/>
  <c r="G32" i="1"/>
  <c r="G31" i="1"/>
  <c r="G30" i="1"/>
  <c r="G29" i="1"/>
  <c r="G27" i="1"/>
  <c r="G26" i="1"/>
  <c r="G24" i="1"/>
  <c r="G22" i="1"/>
  <c r="G23" i="1"/>
  <c r="G18" i="1"/>
  <c r="G19" i="1"/>
  <c r="G20" i="1"/>
  <c r="G55" i="1"/>
  <c r="G49" i="1"/>
  <c r="G57" i="1" l="1"/>
  <c r="G56" i="1"/>
  <c r="G51" i="1"/>
  <c r="G39" i="1"/>
  <c r="G53" i="1" l="1"/>
  <c r="G48" i="1" l="1"/>
  <c r="G40" i="1"/>
  <c r="G28" i="1"/>
  <c r="G21" i="1"/>
  <c r="G17" i="1"/>
</calcChain>
</file>

<file path=xl/sharedStrings.xml><?xml version="1.0" encoding="utf-8"?>
<sst xmlns="http://schemas.openxmlformats.org/spreadsheetml/2006/main" count="114" uniqueCount="113">
  <si>
    <t>VL-C7-K1-12</t>
  </si>
  <si>
    <t>НАИМЕНОВАНИЕ</t>
  </si>
  <si>
    <t>АРТИКУЛ</t>
  </si>
  <si>
    <t>ФОТО</t>
  </si>
  <si>
    <t>Прайс-лист</t>
  </si>
  <si>
    <t>ООО "ЛИВОЛОТАЧ"</t>
  </si>
  <si>
    <t>Владивосток</t>
  </si>
  <si>
    <t>Москва</t>
  </si>
  <si>
    <t>+7 (924) 525-44-44</t>
  </si>
  <si>
    <t>+7 (914) 700-18-33</t>
  </si>
  <si>
    <t>+7 (916) 517-17-57</t>
  </si>
  <si>
    <t>+7 (915) 300-56-06</t>
  </si>
  <si>
    <t>mylivolo.ru</t>
  </si>
  <si>
    <t>livolotouch.com</t>
  </si>
  <si>
    <t>info@livolotouch.ru</t>
  </si>
  <si>
    <t>office@livolotouch.com</t>
  </si>
  <si>
    <r>
      <rPr>
        <b/>
        <u/>
        <sz val="28"/>
        <color rgb="FFFFFF00"/>
        <rFont val="Micra"/>
      </rPr>
      <t>интернет-магазин</t>
    </r>
    <r>
      <rPr>
        <b/>
        <u/>
        <sz val="28"/>
        <color theme="0"/>
        <rFont val="Micra"/>
      </rPr>
      <t xml:space="preserve"> LivoloTouch.ru</t>
    </r>
  </si>
  <si>
    <t>ОПТОВАЯ</t>
  </si>
  <si>
    <t>1100GN/DEORPC</t>
  </si>
  <si>
    <t>1202BL/DEOUPC</t>
  </si>
  <si>
    <t>1300RD/DEEXPC</t>
  </si>
  <si>
    <t>1402GY/DEEUPC</t>
  </si>
  <si>
    <t>PowerCube | Original |</t>
  </si>
  <si>
    <t>PowerCube | Extended |</t>
  </si>
  <si>
    <t>PowerCube | Remotes |</t>
  </si>
  <si>
    <t>PowerExtension</t>
  </si>
  <si>
    <t>8001/EUPE3M</t>
  </si>
  <si>
    <t>Power | USBcable |</t>
  </si>
  <si>
    <t>9002/UC80CN</t>
  </si>
  <si>
    <t>3902/EUACPT</t>
  </si>
  <si>
    <t>audioCube</t>
  </si>
  <si>
    <t>1512BK/EUEXRM</t>
  </si>
  <si>
    <t>Power USBcable
 USB 2.0
 micro USB, mini USB, Apple lightning
 5-20V; 2100mA
 0.8 м кабель</t>
  </si>
  <si>
    <t>Docks</t>
  </si>
  <si>
    <t>0005/EUDOCK</t>
  </si>
  <si>
    <t>3702/EUACWD</t>
  </si>
  <si>
    <t>8002/EUPE5M</t>
  </si>
  <si>
    <t>3802/EUACUB</t>
  </si>
  <si>
    <t>PowerExtension 3m cable DE 
 1 розетка: 16A, 230V (индикатор вкл./выкл.)
 3 м кабель</t>
  </si>
  <si>
    <t>PowerExtension 5m cable DE 
 1 розетка: 16A, 230V (индикатор вкл./выкл.)
 5 м кабель</t>
  </si>
  <si>
    <t xml:space="preserve">1100BL/DEORPC </t>
  </si>
  <si>
    <t>1100RD/DEORPC</t>
  </si>
  <si>
    <t>1100GY/DEORPC</t>
  </si>
  <si>
    <t>1202GN/DEOUPC</t>
  </si>
  <si>
    <t>1202RD/DEOUPC</t>
  </si>
  <si>
    <t>1202GY/DEOUPC</t>
  </si>
  <si>
    <t>1300GN/DEEXPC</t>
  </si>
  <si>
    <t>1300BL/DEEXPC</t>
  </si>
  <si>
    <t>1300GY/DEEXPC</t>
  </si>
  <si>
    <t>1307/DEEXPC</t>
  </si>
  <si>
    <t>1402GN/DEEUPC</t>
  </si>
  <si>
    <t xml:space="preserve">1402BL/DEEUPC </t>
  </si>
  <si>
    <t xml:space="preserve">1402RD/DEEUPC </t>
  </si>
  <si>
    <t>1407/DEEUPC</t>
  </si>
  <si>
    <t xml:space="preserve">1510/EUORRM </t>
  </si>
  <si>
    <t>1510BK/EUORRM</t>
  </si>
  <si>
    <t xml:space="preserve">1512/EUEXRM </t>
  </si>
  <si>
    <t xml:space="preserve">1511/EUORRM </t>
  </si>
  <si>
    <t>1511BK/EUORRM</t>
  </si>
  <si>
    <t>1513/EUEXRM</t>
  </si>
  <si>
    <t>1513BK/EUEXRM</t>
  </si>
  <si>
    <t xml:space="preserve">1500/REMOTE </t>
  </si>
  <si>
    <t>1500BK/REMOTE</t>
  </si>
  <si>
    <t>PowerRemote 
1 пульт ДУ до 25 м (без использования батарейки)</t>
  </si>
  <si>
    <t>PowerRemote; BLACK 
1 пульт ДУ до 25 м (без использования батарейки)</t>
  </si>
  <si>
    <t>PowerCube ReWirable</t>
  </si>
  <si>
    <t>1800/DERW4P</t>
  </si>
  <si>
    <t>1810/DERU4P</t>
  </si>
  <si>
    <t>3600/DFRWPL</t>
  </si>
  <si>
    <t xml:space="preserve">PowerCube ReWirable + 4x plug DE
 5 розеток: 10A, 240V
 4 штепселя: DE/FR, UK, USA, AU
 Сменный предохранитель </t>
  </si>
  <si>
    <t xml:space="preserve">PowerCube ReWirable USB + 4x plug DE 
 2 USB: 5V, 2.1A 
 4 розетки: 10A, 240V
 4 штепселя: DE/FR, UK, USA, AU
 Сменный предохранитель </t>
  </si>
  <si>
    <t xml:space="preserve">PowerCube Original DE; GREEN 
 5 розеток: 16A, 240V </t>
  </si>
  <si>
    <t xml:space="preserve">PowerCube Original DE; BLUE
 5 розеток: 16A, 240V </t>
  </si>
  <si>
    <t xml:space="preserve">PowerCube Original DE; RED 
 5 розеток: 16A, 240V </t>
  </si>
  <si>
    <t xml:space="preserve">PowerCube Original DE; GREY 
 5 розеток: 16A, 240V </t>
  </si>
  <si>
    <t xml:space="preserve"> PowerCube Original USB DE; GREEN
 2 USB: 5V, 2.1A 
 4 розетки: 16A, 240V </t>
  </si>
  <si>
    <t xml:space="preserve">PowerCube Original USB DE; BLUE 
 2 USB: 5V, 2.1A 
 4 розетки: 16A, 240V </t>
  </si>
  <si>
    <t xml:space="preserve">PowerCube Original USB DE; RED
 2 USB: 5V, 2.1A 
 4 розетки: 16A, 240V </t>
  </si>
  <si>
    <t xml:space="preserve"> PowerCube Original USB DE; GREY 
 2 USB: 5V, 2.1A 
 4 розетки: 16A, 240V </t>
  </si>
  <si>
    <t>PowerCube Extended DE; GREEN
 5 розеток: 16A, 240V
 Крепление, фиксатор кабеля
 1.5 м кабель</t>
  </si>
  <si>
    <t>PowerCube Extended DE; BLUE 
 5 розеток: 16A, 240V
 Крепление, фиксатор кабеля
 1.5 м кабель</t>
  </si>
  <si>
    <t>PowerCube Extended DE; RED
 5 розеток: 16A, 240V
 Крепление, фиксатор кабеля
 1.5 м кабель</t>
  </si>
  <si>
    <t>PowerCube Extended DE; GREY 
 5 розеток: 16A, 240V
 Крепление, фиксатор кабеля
 1.5 м кабель</t>
  </si>
  <si>
    <t>PowerCube Extended 3m cable DE 
 5 розеток: 16A, 240V
 Крепление, фиксатор кабеля
 3 м кабель</t>
  </si>
  <si>
    <t>PowerCube Extended USB DE; GREEN
 2 USB: 5V, 2.1A 
 4 розетки: 16A, 240V 
 Крепление, фиксатор кабеля
 1.5 м кабель</t>
  </si>
  <si>
    <t>PowerCube Extended USB DE; BLUE 
 2 USB: 5V, 2.1A 
 4 розетки: 16A, 240V 
 Крепление, фиксатор кабеля
 1.5 м кабель</t>
  </si>
  <si>
    <t>PowerCube Extended USB DE; RED
 2 USB: 5V, 2.1A 
 4 розетки: 16A, 240V 
 Крепление, фиксатор кабеля
 1.5 м кабель</t>
  </si>
  <si>
    <t>PowerCube Extended USB DE; GREY
 2 USB: 5V, 2.1A 
 4 розетки: 16A, 240V 
 Крепление, фиксатор кабеля
 1.5 м кабель</t>
  </si>
  <si>
    <t>PowerCube Extended USB 3m cable DE
 2 USB: 5V, 2.1A 
 4 розетки: 16A, 240V 
 Крепление, фиксатор кабеля
 3 м кабель</t>
  </si>
  <si>
    <t xml:space="preserve">PowerCube Original Remote SET DE 
 1 пульт ДУ до 25 м (без использования батарейки)
 4 розетки: 16A, 240V </t>
  </si>
  <si>
    <t xml:space="preserve"> PowerCube Original Remote SET DE; BLACK
 1 пульт ДУ до 25 м (без использования батарейки)
 4 розетки: 16A, 240V </t>
  </si>
  <si>
    <t>PowerCube Extended Remote SET 1.5mm2 DE
 1 пульт ДУ до 25 м (без использования батарейки)
 4 розетки: 16A, 240V 
 1.5 м кабель</t>
  </si>
  <si>
    <t>PowerCube Extended Remote SET 1.5mm2 DE BLACK
 1 пульт ДУ до 25 м (без использования батарейки)
 4 розетки: 16A, 240V 
 1.5 м кабель</t>
  </si>
  <si>
    <t xml:space="preserve">PowerCube Original Remote SINGLE DE
 4 розетки: 16A, 240V </t>
  </si>
  <si>
    <t xml:space="preserve">PowerCube Original Remote SINGLE DE; BLACK 
 4 розетки: 16A, 240V </t>
  </si>
  <si>
    <t>PowerCube Extended Remote SINGLE 1.5mm2 DE 
 4 розетки: 16A, 240V 
 1.5 м кабель</t>
  </si>
  <si>
    <t>PowerCube Extended Remote SINGLE 1.5mm2 DE; BLACK
 4 розетки: 16A, 240V 
 1.5 м кабель</t>
  </si>
  <si>
    <t xml:space="preserve">Docks 3x EU
 3 крепления </t>
  </si>
  <si>
    <t>audioCube EU
 1 м кабель аудио
 1 м кабель IEC
 Встроенный саб-вуфер</t>
  </si>
  <si>
    <t>audioCube Portable EU
 1 м кабель аудио
 1 м кабель IEC
 Внутренняя батарея
 Встроенный саб-вуфер</t>
  </si>
  <si>
    <t>audioCube Portable WOOD edition EU
 1 м кабель аудио
 1 м кабель IEC
 Внутренняя батарея
 Встроенный саб-вуфер</t>
  </si>
  <si>
    <t>Travel plugs 4x 
 4 штепселя: DE/FR, UK, USA, AU</t>
  </si>
  <si>
    <t>1801/DERW3P</t>
  </si>
  <si>
    <t>1811/DERU3P</t>
  </si>
  <si>
    <t xml:space="preserve">PowerCube ReWirable + 3x plug + IEC EU cable DE
 5 розеток: 10A, 240V
 3 штепселя: UK, USA, AU
 1 м кабель IEC
 Сменный предохранитель </t>
  </si>
  <si>
    <t xml:space="preserve">PowerCube ReWirable USB + 3x plug + IEC EU cable DE
 2 USB: 5V, 2.1A
 4 розетки: 10A, 240V
 3 штепселя: UK, USA, AU
 1 м кабель IEC
 Сменный предохранитель </t>
  </si>
  <si>
    <t>PowerBar</t>
  </si>
  <si>
    <t xml:space="preserve">9101/PB4SEU </t>
  </si>
  <si>
    <t>9102/PB2SEU</t>
  </si>
  <si>
    <t>PowerBar EU
 4 розетки: 16A, 240V 
 Крепление
 1.5 м кабель</t>
  </si>
  <si>
    <t>PowerBar USB EU 
 2 USB: 5V, 2.1A 
 2 розетки: 16A, 240V 
 Крепление
 1.5 м кабель</t>
  </si>
  <si>
    <t>РРЦ</t>
  </si>
  <si>
    <t>БАЗОВАЯ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</si>
</sst>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宋体"/>
      <charset val="134"/>
    </font>
    <font>
      <sz val="16"/>
      <color theme="1"/>
      <name val="Arial"/>
      <family val="2"/>
      <charset val="204"/>
    </font>
    <font>
      <u/>
      <sz val="8"/>
      <color theme="10"/>
      <name val="Arial"/>
      <family val="2"/>
    </font>
    <font>
      <b/>
      <sz val="16"/>
      <color rgb="FF000000"/>
      <name val="Arial"/>
      <family val="2"/>
    </font>
    <font>
      <u/>
      <sz val="20"/>
      <color theme="10"/>
      <name val="Micra"/>
    </font>
    <font>
      <sz val="20"/>
      <color rgb="FF4D4D4D"/>
      <name val="Micra"/>
    </font>
    <font>
      <sz val="16"/>
      <color theme="1"/>
      <name val="Micra"/>
    </font>
    <font>
      <sz val="11"/>
      <color theme="1"/>
      <name val="Micra"/>
    </font>
    <font>
      <b/>
      <sz val="36"/>
      <color rgb="FF0070C0"/>
      <name val="Micra"/>
    </font>
    <font>
      <b/>
      <sz val="22"/>
      <color rgb="FF4D4D4D"/>
      <name val="Micra"/>
    </font>
    <font>
      <b/>
      <u/>
      <sz val="28"/>
      <color theme="0"/>
      <name val="Micra"/>
    </font>
    <font>
      <b/>
      <u/>
      <sz val="28"/>
      <color rgb="FFFFFF00"/>
      <name val="Micra"/>
    </font>
    <font>
      <b/>
      <sz val="28"/>
      <color rgb="FFFFFF00"/>
      <name val="Micra"/>
    </font>
    <font>
      <sz val="20"/>
      <color rgb="FF4D4D4D"/>
      <name val="Verdana"/>
      <family val="2"/>
      <charset val="204"/>
    </font>
    <font>
      <b/>
      <sz val="20"/>
      <color rgb="FF4D4D4D"/>
      <name val="Arial"/>
      <family val="2"/>
      <charset val="204"/>
    </font>
    <font>
      <b/>
      <sz val="20"/>
      <color theme="0"/>
      <name val="Verdana"/>
      <family val="2"/>
      <charset val="204"/>
    </font>
    <font>
      <sz val="20"/>
      <color rgb="FF4D4D4D"/>
      <name val="Calibri"/>
      <family val="2"/>
      <charset val="204"/>
      <scheme val="minor"/>
    </font>
    <font>
      <b/>
      <sz val="18"/>
      <color theme="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rgb="FF4D4D4D"/>
      </right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64" fontId="5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3" fillId="0" borderId="0" xfId="0" applyFont="1" applyAlignment="1">
      <alignment horizontal="right" indent="2"/>
    </xf>
    <xf numFmtId="0" fontId="4" fillId="0" borderId="0" xfId="0" applyFont="1" applyAlignment="1">
      <alignment horizontal="right" vertical="center" indent="2"/>
    </xf>
    <xf numFmtId="0" fontId="2" fillId="0" borderId="0" xfId="0" applyFont="1" applyAlignment="1"/>
    <xf numFmtId="0" fontId="0" fillId="0" borderId="2" xfId="0" applyBorder="1" applyAlignment="1"/>
    <xf numFmtId="3" fontId="18" fillId="2" borderId="5" xfId="1" applyNumberFormat="1" applyFont="1" applyFill="1" applyBorder="1" applyAlignment="1">
      <alignment horizontal="right" vertical="center" wrapText="1" indent="3"/>
    </xf>
    <xf numFmtId="3" fontId="18" fillId="3" borderId="6" xfId="1" applyNumberFormat="1" applyFont="1" applyFill="1" applyBorder="1" applyAlignment="1">
      <alignment horizontal="right" vertical="center" wrapText="1" indent="3"/>
    </xf>
    <xf numFmtId="0" fontId="19" fillId="5" borderId="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0" fillId="4" borderId="3" xfId="0" applyFont="1" applyFill="1" applyBorder="1"/>
    <xf numFmtId="0" fontId="19" fillId="4" borderId="12" xfId="0" applyFont="1" applyFill="1" applyBorder="1" applyAlignment="1">
      <alignment vertical="center"/>
    </xf>
    <xf numFmtId="0" fontId="19" fillId="4" borderId="12" xfId="0" applyFont="1" applyFill="1" applyBorder="1" applyAlignment="1">
      <alignment horizontal="left" vertical="center" indent="1"/>
    </xf>
    <xf numFmtId="0" fontId="19" fillId="4" borderId="13" xfId="0" applyFont="1" applyFill="1" applyBorder="1" applyAlignment="1">
      <alignment horizontal="left" vertical="center" indent="1"/>
    </xf>
    <xf numFmtId="3" fontId="19" fillId="4" borderId="4" xfId="0" applyNumberFormat="1" applyFont="1" applyFill="1" applyBorder="1" applyAlignment="1">
      <alignment horizontal="right" vertical="center" indent="4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 indent="2"/>
    </xf>
    <xf numFmtId="3" fontId="18" fillId="2" borderId="14" xfId="1" applyNumberFormat="1" applyFont="1" applyFill="1" applyBorder="1" applyAlignment="1">
      <alignment horizontal="right" vertical="center" wrapText="1" indent="3"/>
    </xf>
    <xf numFmtId="3" fontId="18" fillId="3" borderId="15" xfId="1" applyNumberFormat="1" applyFont="1" applyFill="1" applyBorder="1" applyAlignment="1">
      <alignment horizontal="right" vertical="center" wrapText="1" indent="3"/>
    </xf>
    <xf numFmtId="3" fontId="19" fillId="4" borderId="7" xfId="0" applyNumberFormat="1" applyFont="1" applyFill="1" applyBorder="1" applyAlignment="1">
      <alignment horizontal="right" vertical="center" indent="4"/>
    </xf>
    <xf numFmtId="0" fontId="12" fillId="3" borderId="2" xfId="0" applyFont="1" applyFill="1" applyBorder="1"/>
    <xf numFmtId="0" fontId="9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13" fillId="3" borderId="17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left" indent="1"/>
    </xf>
    <xf numFmtId="0" fontId="10" fillId="3" borderId="0" xfId="0" applyFont="1" applyFill="1" applyBorder="1"/>
    <xf numFmtId="49" fontId="9" fillId="3" borderId="17" xfId="0" applyNumberFormat="1" applyFont="1" applyFill="1" applyBorder="1" applyAlignment="1">
      <alignment horizontal="left" vertical="center" indent="1"/>
    </xf>
    <xf numFmtId="49" fontId="9" fillId="3" borderId="0" xfId="0" applyNumberFormat="1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right" indent="2"/>
    </xf>
    <xf numFmtId="0" fontId="8" fillId="3" borderId="17" xfId="2" applyFont="1" applyFill="1" applyBorder="1" applyAlignment="1">
      <alignment horizontal="left" vertical="center" indent="1"/>
    </xf>
    <xf numFmtId="0" fontId="8" fillId="3" borderId="0" xfId="2" applyFont="1" applyFill="1" applyBorder="1" applyAlignment="1">
      <alignment horizontal="left" vertical="center" indent="1"/>
    </xf>
    <xf numFmtId="0" fontId="11" fillId="3" borderId="0" xfId="0" applyFont="1" applyFill="1" applyBorder="1"/>
    <xf numFmtId="0" fontId="0" fillId="3" borderId="0" xfId="0" applyFill="1" applyBorder="1"/>
    <xf numFmtId="0" fontId="14" fillId="6" borderId="19" xfId="2" applyFont="1" applyFill="1" applyBorder="1" applyAlignment="1">
      <alignment vertical="center"/>
    </xf>
    <xf numFmtId="9" fontId="16" fillId="6" borderId="20" xfId="2" applyNumberFormat="1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 indent="5"/>
    </xf>
    <xf numFmtId="0" fontId="17" fillId="2" borderId="14" xfId="1" applyNumberFormat="1" applyFont="1" applyFill="1" applyBorder="1" applyAlignment="1">
      <alignment horizontal="left" vertical="center" wrapText="1" indent="1"/>
    </xf>
    <xf numFmtId="0" fontId="0" fillId="0" borderId="1" xfId="0" applyFill="1" applyBorder="1" applyAlignment="1"/>
    <xf numFmtId="0" fontId="17" fillId="3" borderId="15" xfId="1" applyNumberFormat="1" applyFont="1" applyFill="1" applyBorder="1" applyAlignment="1">
      <alignment horizontal="left" vertical="center" wrapText="1" indent="1"/>
    </xf>
    <xf numFmtId="0" fontId="19" fillId="4" borderId="8" xfId="0" applyFont="1" applyFill="1" applyBorder="1" applyAlignment="1">
      <alignment vertical="center"/>
    </xf>
    <xf numFmtId="0" fontId="0" fillId="0" borderId="1" xfId="0" applyBorder="1" applyAlignment="1"/>
    <xf numFmtId="0" fontId="17" fillId="0" borderId="15" xfId="1" applyNumberFormat="1" applyFont="1" applyFill="1" applyBorder="1" applyAlignment="1">
      <alignment horizontal="left" vertical="center" wrapText="1" indent="1"/>
    </xf>
    <xf numFmtId="3" fontId="18" fillId="0" borderId="15" xfId="1" applyNumberFormat="1" applyFont="1" applyFill="1" applyBorder="1" applyAlignment="1">
      <alignment horizontal="right" vertical="center" wrapText="1" indent="3"/>
    </xf>
    <xf numFmtId="3" fontId="18" fillId="0" borderId="6" xfId="1" applyNumberFormat="1" applyFont="1" applyFill="1" applyBorder="1" applyAlignment="1">
      <alignment horizontal="right" vertical="center" wrapText="1" indent="3"/>
    </xf>
    <xf numFmtId="0" fontId="19" fillId="4" borderId="9" xfId="0" applyFont="1" applyFill="1" applyBorder="1" applyAlignment="1">
      <alignment horizontal="left" vertical="center" indent="1"/>
    </xf>
    <xf numFmtId="0" fontId="21" fillId="4" borderId="14" xfId="0" applyFont="1" applyFill="1" applyBorder="1" applyAlignment="1">
      <alignment horizontal="left" vertical="center" indent="5"/>
    </xf>
    <xf numFmtId="3" fontId="19" fillId="4" borderId="14" xfId="0" applyNumberFormat="1" applyFont="1" applyFill="1" applyBorder="1" applyAlignment="1">
      <alignment horizontal="right" vertical="center" indent="4"/>
    </xf>
    <xf numFmtId="3" fontId="19" fillId="4" borderId="5" xfId="0" applyNumberFormat="1" applyFont="1" applyFill="1" applyBorder="1" applyAlignment="1">
      <alignment horizontal="right" vertical="center" indent="4"/>
    </xf>
    <xf numFmtId="0" fontId="17" fillId="3" borderId="14" xfId="1" applyNumberFormat="1" applyFont="1" applyFill="1" applyBorder="1" applyAlignment="1">
      <alignment horizontal="left" vertical="center" wrapText="1" indent="1"/>
    </xf>
    <xf numFmtId="3" fontId="18" fillId="3" borderId="14" xfId="1" applyNumberFormat="1" applyFont="1" applyFill="1" applyBorder="1" applyAlignment="1">
      <alignment horizontal="right" vertical="center" wrapText="1" indent="3"/>
    </xf>
    <xf numFmtId="3" fontId="18" fillId="3" borderId="5" xfId="1" applyNumberFormat="1" applyFont="1" applyFill="1" applyBorder="1" applyAlignment="1">
      <alignment horizontal="right" vertical="center" wrapText="1" indent="3"/>
    </xf>
    <xf numFmtId="164" fontId="5" fillId="0" borderId="0" xfId="0" applyNumberFormat="1" applyFont="1" applyFill="1"/>
    <xf numFmtId="0" fontId="0" fillId="0" borderId="0" xfId="0" applyFill="1"/>
    <xf numFmtId="0" fontId="20" fillId="4" borderId="2" xfId="0" applyFont="1" applyFill="1" applyBorder="1"/>
    <xf numFmtId="0" fontId="19" fillId="4" borderId="9" xfId="0" applyFont="1" applyFill="1" applyBorder="1" applyAlignment="1">
      <alignment horizontal="left" vertical="center" indent="5"/>
    </xf>
    <xf numFmtId="0" fontId="19" fillId="4" borderId="14" xfId="0" applyFont="1" applyFill="1" applyBorder="1" applyAlignment="1">
      <alignment horizontal="left" vertical="center" indent="5"/>
    </xf>
    <xf numFmtId="0" fontId="19" fillId="4" borderId="14" xfId="0" applyFont="1" applyFill="1" applyBorder="1" applyAlignment="1">
      <alignment horizontal="right" vertical="center" indent="7"/>
    </xf>
    <xf numFmtId="0" fontId="19" fillId="4" borderId="5" xfId="0" applyFont="1" applyFill="1" applyBorder="1" applyAlignment="1">
      <alignment horizontal="right" vertical="center" indent="7"/>
    </xf>
    <xf numFmtId="0" fontId="17" fillId="2" borderId="15" xfId="1" applyNumberFormat="1" applyFont="1" applyFill="1" applyBorder="1" applyAlignment="1">
      <alignment horizontal="left" vertical="center" wrapText="1" indent="1"/>
    </xf>
    <xf numFmtId="3" fontId="18" fillId="2" borderId="15" xfId="1" applyNumberFormat="1" applyFont="1" applyFill="1" applyBorder="1" applyAlignment="1">
      <alignment horizontal="right" vertical="center" wrapText="1" indent="3"/>
    </xf>
    <xf numFmtId="3" fontId="18" fillId="2" borderId="6" xfId="1" applyNumberFormat="1" applyFont="1" applyFill="1" applyBorder="1" applyAlignment="1">
      <alignment horizontal="right" vertical="center" wrapText="1" indent="3"/>
    </xf>
    <xf numFmtId="0" fontId="17" fillId="2" borderId="10" xfId="1" applyNumberFormat="1" applyFont="1" applyFill="1" applyBorder="1" applyAlignment="1">
      <alignment horizontal="left" vertical="center" wrapText="1"/>
    </xf>
    <xf numFmtId="0" fontId="17" fillId="2" borderId="11" xfId="1" applyNumberFormat="1" applyFont="1" applyFill="1" applyBorder="1" applyAlignment="1">
      <alignment horizontal="left" vertical="center" wrapText="1"/>
    </xf>
    <xf numFmtId="0" fontId="0" fillId="0" borderId="25" xfId="0" applyBorder="1" applyAlignment="1"/>
    <xf numFmtId="0" fontId="12" fillId="3" borderId="16" xfId="0" applyFont="1" applyFill="1" applyBorder="1" applyAlignment="1">
      <alignment horizontal="right" indent="3"/>
    </xf>
    <xf numFmtId="0" fontId="12" fillId="3" borderId="5" xfId="0" applyFont="1" applyFill="1" applyBorder="1" applyAlignment="1">
      <alignment horizontal="right" indent="3"/>
    </xf>
    <xf numFmtId="14" fontId="13" fillId="3" borderId="0" xfId="0" applyNumberFormat="1" applyFont="1" applyFill="1" applyBorder="1" applyAlignment="1">
      <alignment horizontal="right" indent="3"/>
    </xf>
    <xf numFmtId="14" fontId="13" fillId="3" borderId="6" xfId="0" applyNumberFormat="1" applyFont="1" applyFill="1" applyBorder="1" applyAlignment="1">
      <alignment horizontal="right" indent="3"/>
    </xf>
    <xf numFmtId="0" fontId="17" fillId="2" borderId="10" xfId="1" applyNumberFormat="1" applyFont="1" applyFill="1" applyBorder="1" applyAlignment="1">
      <alignment horizontal="left" vertical="center" wrapText="1"/>
    </xf>
    <xf numFmtId="0" fontId="17" fillId="2" borderId="11" xfId="1" applyNumberFormat="1" applyFont="1" applyFill="1" applyBorder="1" applyAlignment="1">
      <alignment horizontal="left" vertical="center" wrapText="1"/>
    </xf>
    <xf numFmtId="0" fontId="17" fillId="0" borderId="10" xfId="1" applyNumberFormat="1" applyFont="1" applyFill="1" applyBorder="1" applyAlignment="1">
      <alignment horizontal="left" vertical="center" wrapText="1"/>
    </xf>
    <xf numFmtId="0" fontId="17" fillId="0" borderId="11" xfId="1" applyNumberFormat="1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4" fillId="6" borderId="18" xfId="2" applyFont="1" applyFill="1" applyBorder="1" applyAlignment="1">
      <alignment horizontal="center" vertical="center"/>
    </xf>
    <xf numFmtId="0" fontId="14" fillId="6" borderId="19" xfId="2" applyFont="1" applyFill="1" applyBorder="1" applyAlignment="1">
      <alignment horizontal="center" vertical="center"/>
    </xf>
    <xf numFmtId="0" fontId="17" fillId="3" borderId="10" xfId="1" applyNumberFormat="1" applyFont="1" applyFill="1" applyBorder="1" applyAlignment="1">
      <alignment horizontal="left" vertical="center" wrapText="1"/>
    </xf>
    <xf numFmtId="0" fontId="17" fillId="3" borderId="11" xfId="1" applyNumberFormat="1" applyFont="1" applyFill="1" applyBorder="1" applyAlignment="1">
      <alignment horizontal="left" vertical="center" wrapText="1"/>
    </xf>
    <xf numFmtId="0" fontId="17" fillId="2" borderId="8" xfId="1" applyNumberFormat="1" applyFont="1" applyFill="1" applyBorder="1" applyAlignment="1">
      <alignment horizontal="left" vertical="center" wrapText="1"/>
    </xf>
    <xf numFmtId="0" fontId="17" fillId="2" borderId="9" xfId="1" applyNumberFormat="1" applyFont="1" applyFill="1" applyBorder="1" applyAlignment="1">
      <alignment horizontal="left" vertical="center" wrapText="1"/>
    </xf>
    <xf numFmtId="0" fontId="17" fillId="3" borderId="21" xfId="1" applyNumberFormat="1" applyFont="1" applyFill="1" applyBorder="1" applyAlignment="1">
      <alignment horizontal="left" vertical="center" wrapText="1"/>
    </xf>
    <xf numFmtId="0" fontId="17" fillId="3" borderId="22" xfId="1" applyNumberFormat="1" applyFont="1" applyFill="1" applyBorder="1" applyAlignment="1">
      <alignment horizontal="left" vertical="center" wrapText="1"/>
    </xf>
    <xf numFmtId="0" fontId="17" fillId="2" borderId="23" xfId="1" applyNumberFormat="1" applyFont="1" applyFill="1" applyBorder="1" applyAlignment="1">
      <alignment horizontal="left" vertical="center" wrapText="1"/>
    </xf>
    <xf numFmtId="0" fontId="17" fillId="2" borderId="24" xfId="1" applyNumberFormat="1" applyFont="1" applyFill="1" applyBorder="1" applyAlignment="1">
      <alignment horizontal="left" vertical="center" wrapText="1"/>
    </xf>
    <xf numFmtId="0" fontId="17" fillId="3" borderId="8" xfId="1" applyNumberFormat="1" applyFont="1" applyFill="1" applyBorder="1" applyAlignment="1">
      <alignment horizontal="left" vertical="center" wrapText="1"/>
    </xf>
    <xf numFmtId="0" fontId="17" fillId="3" borderId="9" xfId="1" applyNumberFormat="1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right" indent="2"/>
    </xf>
  </cellXfs>
  <cellStyles count="3">
    <cellStyle name="Гиперссылка" xfId="2" builtinId="8"/>
    <cellStyle name="Обычный" xfId="0" builtinId="0"/>
    <cellStyle name="Обычный_Лист3" xfId="1"/>
  </cellStyles>
  <dxfs count="0"/>
  <tableStyles count="0" defaultTableStyle="TableStyleMedium9" defaultPivotStyle="PivotStyleLight16"/>
  <colors>
    <mruColors>
      <color rgb="FF4D4D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476240</xdr:colOff>
      <xdr:row>50</xdr:row>
      <xdr:rowOff>166684</xdr:rowOff>
    </xdr:from>
    <xdr:to>
      <xdr:col>1</xdr:col>
      <xdr:colOff>3555680</xdr:colOff>
      <xdr:row>50</xdr:row>
      <xdr:rowOff>2366284</xdr:rowOff>
    </xdr:to>
    <xdr:pic>
      <xdr:nvPicPr>
        <xdr:cNvPr id="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65" y="28313059"/>
          <a:ext cx="3079440" cy="2199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571500</xdr:colOff>
      <xdr:row>52</xdr:row>
      <xdr:rowOff>57150</xdr:rowOff>
    </xdr:from>
    <xdr:to>
      <xdr:col>1</xdr:col>
      <xdr:colOff>3762375</xdr:colOff>
      <xdr:row>52</xdr:row>
      <xdr:rowOff>2486025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1527750"/>
          <a:ext cx="3190875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48</xdr:row>
      <xdr:rowOff>76200</xdr:rowOff>
    </xdr:from>
    <xdr:to>
      <xdr:col>1</xdr:col>
      <xdr:colOff>3635762</xdr:colOff>
      <xdr:row>48</xdr:row>
      <xdr:rowOff>2452200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7755850"/>
          <a:ext cx="3121412" cy="23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47</xdr:row>
      <xdr:rowOff>95250</xdr:rowOff>
    </xdr:from>
    <xdr:to>
      <xdr:col>1</xdr:col>
      <xdr:colOff>3692912</xdr:colOff>
      <xdr:row>47</xdr:row>
      <xdr:rowOff>2471250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241250"/>
          <a:ext cx="3121412" cy="23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380999</xdr:colOff>
      <xdr:row>54</xdr:row>
      <xdr:rowOff>76200</xdr:rowOff>
    </xdr:from>
    <xdr:to>
      <xdr:col>1</xdr:col>
      <xdr:colOff>3707399</xdr:colOff>
      <xdr:row>54</xdr:row>
      <xdr:rowOff>2452200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599" y="372427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55</xdr:row>
      <xdr:rowOff>76200</xdr:rowOff>
    </xdr:from>
    <xdr:to>
      <xdr:col>1</xdr:col>
      <xdr:colOff>3707399</xdr:colOff>
      <xdr:row>55</xdr:row>
      <xdr:rowOff>2452200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599" y="397764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400049</xdr:colOff>
      <xdr:row>56</xdr:row>
      <xdr:rowOff>76200</xdr:rowOff>
    </xdr:from>
    <xdr:to>
      <xdr:col>1</xdr:col>
      <xdr:colOff>3726449</xdr:colOff>
      <xdr:row>56</xdr:row>
      <xdr:rowOff>2452200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8649" y="423100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342899</xdr:colOff>
      <xdr:row>16</xdr:row>
      <xdr:rowOff>76200</xdr:rowOff>
    </xdr:from>
    <xdr:to>
      <xdr:col>1</xdr:col>
      <xdr:colOff>3669299</xdr:colOff>
      <xdr:row>16</xdr:row>
      <xdr:rowOff>2452200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499" y="56007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342899</xdr:colOff>
      <xdr:row>17</xdr:row>
      <xdr:rowOff>76200</xdr:rowOff>
    </xdr:from>
    <xdr:to>
      <xdr:col>1</xdr:col>
      <xdr:colOff>3669299</xdr:colOff>
      <xdr:row>17</xdr:row>
      <xdr:rowOff>2452200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499" y="81343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342899</xdr:colOff>
      <xdr:row>18</xdr:row>
      <xdr:rowOff>76200</xdr:rowOff>
    </xdr:from>
    <xdr:to>
      <xdr:col>1</xdr:col>
      <xdr:colOff>3669299</xdr:colOff>
      <xdr:row>18</xdr:row>
      <xdr:rowOff>2452200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499" y="106680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342899</xdr:colOff>
      <xdr:row>19</xdr:row>
      <xdr:rowOff>76200</xdr:rowOff>
    </xdr:from>
    <xdr:to>
      <xdr:col>1</xdr:col>
      <xdr:colOff>3669299</xdr:colOff>
      <xdr:row>19</xdr:row>
      <xdr:rowOff>2452200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71499" y="132016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20</xdr:row>
      <xdr:rowOff>76200</xdr:rowOff>
    </xdr:from>
    <xdr:to>
      <xdr:col>1</xdr:col>
      <xdr:colOff>3650249</xdr:colOff>
      <xdr:row>20</xdr:row>
      <xdr:rowOff>2452200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52449" y="163639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21</xdr:row>
      <xdr:rowOff>76200</xdr:rowOff>
    </xdr:from>
    <xdr:to>
      <xdr:col>1</xdr:col>
      <xdr:colOff>3650249</xdr:colOff>
      <xdr:row>21</xdr:row>
      <xdr:rowOff>2452200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52449" y="188976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22</xdr:row>
      <xdr:rowOff>76200</xdr:rowOff>
    </xdr:from>
    <xdr:to>
      <xdr:col>1</xdr:col>
      <xdr:colOff>3650249</xdr:colOff>
      <xdr:row>22</xdr:row>
      <xdr:rowOff>2452200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52449" y="214312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23</xdr:row>
      <xdr:rowOff>76200</xdr:rowOff>
    </xdr:from>
    <xdr:to>
      <xdr:col>1</xdr:col>
      <xdr:colOff>3650249</xdr:colOff>
      <xdr:row>23</xdr:row>
      <xdr:rowOff>2452200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52449" y="239649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25</xdr:row>
      <xdr:rowOff>76200</xdr:rowOff>
    </xdr:from>
    <xdr:to>
      <xdr:col>1</xdr:col>
      <xdr:colOff>3612149</xdr:colOff>
      <xdr:row>25</xdr:row>
      <xdr:rowOff>2452200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14349" y="271272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26</xdr:row>
      <xdr:rowOff>76200</xdr:rowOff>
    </xdr:from>
    <xdr:to>
      <xdr:col>1</xdr:col>
      <xdr:colOff>3612149</xdr:colOff>
      <xdr:row>26</xdr:row>
      <xdr:rowOff>2452200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14349" y="296608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76200</xdr:rowOff>
    </xdr:from>
    <xdr:to>
      <xdr:col>1</xdr:col>
      <xdr:colOff>3612149</xdr:colOff>
      <xdr:row>27</xdr:row>
      <xdr:rowOff>2452200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14349" y="321945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28</xdr:row>
      <xdr:rowOff>76200</xdr:rowOff>
    </xdr:from>
    <xdr:to>
      <xdr:col>1</xdr:col>
      <xdr:colOff>3612149</xdr:colOff>
      <xdr:row>28</xdr:row>
      <xdr:rowOff>2452200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14349" y="347281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29</xdr:row>
      <xdr:rowOff>76200</xdr:rowOff>
    </xdr:from>
    <xdr:to>
      <xdr:col>1</xdr:col>
      <xdr:colOff>3612149</xdr:colOff>
      <xdr:row>29</xdr:row>
      <xdr:rowOff>2452200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14349" y="372618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30</xdr:row>
      <xdr:rowOff>76200</xdr:rowOff>
    </xdr:from>
    <xdr:to>
      <xdr:col>1</xdr:col>
      <xdr:colOff>3631199</xdr:colOff>
      <xdr:row>30</xdr:row>
      <xdr:rowOff>2452200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33399" y="404241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31</xdr:row>
      <xdr:rowOff>76200</xdr:rowOff>
    </xdr:from>
    <xdr:to>
      <xdr:col>1</xdr:col>
      <xdr:colOff>3631199</xdr:colOff>
      <xdr:row>31</xdr:row>
      <xdr:rowOff>2452200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33399" y="429577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32</xdr:row>
      <xdr:rowOff>76200</xdr:rowOff>
    </xdr:from>
    <xdr:to>
      <xdr:col>1</xdr:col>
      <xdr:colOff>3631199</xdr:colOff>
      <xdr:row>32</xdr:row>
      <xdr:rowOff>2452200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33399" y="454914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33</xdr:row>
      <xdr:rowOff>76200</xdr:rowOff>
    </xdr:from>
    <xdr:to>
      <xdr:col>1</xdr:col>
      <xdr:colOff>3631199</xdr:colOff>
      <xdr:row>33</xdr:row>
      <xdr:rowOff>2452200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33399" y="480250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34</xdr:row>
      <xdr:rowOff>76200</xdr:rowOff>
    </xdr:from>
    <xdr:to>
      <xdr:col>1</xdr:col>
      <xdr:colOff>3631199</xdr:colOff>
      <xdr:row>34</xdr:row>
      <xdr:rowOff>2452200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33399" y="505587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36</xdr:row>
      <xdr:rowOff>76200</xdr:rowOff>
    </xdr:from>
    <xdr:to>
      <xdr:col>1</xdr:col>
      <xdr:colOff>3650249</xdr:colOff>
      <xdr:row>36</xdr:row>
      <xdr:rowOff>2452200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52449" y="537210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37</xdr:row>
      <xdr:rowOff>76200</xdr:rowOff>
    </xdr:from>
    <xdr:to>
      <xdr:col>1</xdr:col>
      <xdr:colOff>3650249</xdr:colOff>
      <xdr:row>37</xdr:row>
      <xdr:rowOff>2452200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52449" y="562546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38</xdr:row>
      <xdr:rowOff>76200</xdr:rowOff>
    </xdr:from>
    <xdr:to>
      <xdr:col>1</xdr:col>
      <xdr:colOff>3650249</xdr:colOff>
      <xdr:row>38</xdr:row>
      <xdr:rowOff>2452200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52449" y="587883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39</xdr:row>
      <xdr:rowOff>76200</xdr:rowOff>
    </xdr:from>
    <xdr:to>
      <xdr:col>1</xdr:col>
      <xdr:colOff>3650249</xdr:colOff>
      <xdr:row>39</xdr:row>
      <xdr:rowOff>2452200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52449" y="613219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40</xdr:row>
      <xdr:rowOff>76200</xdr:rowOff>
    </xdr:from>
    <xdr:to>
      <xdr:col>1</xdr:col>
      <xdr:colOff>3631199</xdr:colOff>
      <xdr:row>40</xdr:row>
      <xdr:rowOff>2452200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33399" y="638556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41</xdr:row>
      <xdr:rowOff>76200</xdr:rowOff>
    </xdr:from>
    <xdr:to>
      <xdr:col>1</xdr:col>
      <xdr:colOff>3631199</xdr:colOff>
      <xdr:row>41</xdr:row>
      <xdr:rowOff>2452200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33399" y="663892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42</xdr:row>
      <xdr:rowOff>76200</xdr:rowOff>
    </xdr:from>
    <xdr:to>
      <xdr:col>1</xdr:col>
      <xdr:colOff>3631199</xdr:colOff>
      <xdr:row>42</xdr:row>
      <xdr:rowOff>2452200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33399" y="689229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43</xdr:row>
      <xdr:rowOff>76200</xdr:rowOff>
    </xdr:from>
    <xdr:to>
      <xdr:col>1</xdr:col>
      <xdr:colOff>3631199</xdr:colOff>
      <xdr:row>43</xdr:row>
      <xdr:rowOff>2452200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33399" y="714565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44</xdr:row>
      <xdr:rowOff>76200</xdr:rowOff>
    </xdr:from>
    <xdr:to>
      <xdr:col>1</xdr:col>
      <xdr:colOff>3631199</xdr:colOff>
      <xdr:row>44</xdr:row>
      <xdr:rowOff>2452200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33399" y="739902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45</xdr:row>
      <xdr:rowOff>76200</xdr:rowOff>
    </xdr:from>
    <xdr:to>
      <xdr:col>1</xdr:col>
      <xdr:colOff>3631199</xdr:colOff>
      <xdr:row>45</xdr:row>
      <xdr:rowOff>2452200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533399" y="765238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58</xdr:row>
      <xdr:rowOff>95250</xdr:rowOff>
    </xdr:from>
    <xdr:to>
      <xdr:col>1</xdr:col>
      <xdr:colOff>3707399</xdr:colOff>
      <xdr:row>58</xdr:row>
      <xdr:rowOff>2471250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09599" y="986980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59</xdr:row>
      <xdr:rowOff>95250</xdr:rowOff>
    </xdr:from>
    <xdr:to>
      <xdr:col>1</xdr:col>
      <xdr:colOff>3707399</xdr:colOff>
      <xdr:row>59</xdr:row>
      <xdr:rowOff>2471250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609599" y="1012317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60</xdr:row>
      <xdr:rowOff>95250</xdr:rowOff>
    </xdr:from>
    <xdr:to>
      <xdr:col>1</xdr:col>
      <xdr:colOff>3707399</xdr:colOff>
      <xdr:row>60</xdr:row>
      <xdr:rowOff>2471250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09599" y="1037653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61</xdr:row>
      <xdr:rowOff>95250</xdr:rowOff>
    </xdr:from>
    <xdr:to>
      <xdr:col>1</xdr:col>
      <xdr:colOff>3707399</xdr:colOff>
      <xdr:row>61</xdr:row>
      <xdr:rowOff>2471250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599" y="10629900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62</xdr:row>
      <xdr:rowOff>95250</xdr:rowOff>
    </xdr:from>
    <xdr:to>
      <xdr:col>1</xdr:col>
      <xdr:colOff>3707399</xdr:colOff>
      <xdr:row>62</xdr:row>
      <xdr:rowOff>2471250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609599" y="1088326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64</xdr:row>
      <xdr:rowOff>95250</xdr:rowOff>
    </xdr:from>
    <xdr:to>
      <xdr:col>1</xdr:col>
      <xdr:colOff>3707399</xdr:colOff>
      <xdr:row>64</xdr:row>
      <xdr:rowOff>2471250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609599" y="111994950"/>
          <a:ext cx="3326400" cy="23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65</xdr:row>
      <xdr:rowOff>95250</xdr:rowOff>
    </xdr:from>
    <xdr:to>
      <xdr:col>1</xdr:col>
      <xdr:colOff>3707399</xdr:colOff>
      <xdr:row>65</xdr:row>
      <xdr:rowOff>2471250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609599" y="114528600"/>
          <a:ext cx="3326400" cy="23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livolo.ru/" TargetMode="External"/><Relationship Id="rId2" Type="http://schemas.openxmlformats.org/officeDocument/2006/relationships/hyperlink" Target="mailto:office@livolotouch.com" TargetMode="External"/><Relationship Id="rId1" Type="http://schemas.openxmlformats.org/officeDocument/2006/relationships/hyperlink" Target="http://livolotouch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67"/>
  <sheetViews>
    <sheetView tabSelected="1" zoomScale="40" zoomScaleNormal="40" zoomScaleSheetLayoutView="40" workbookViewId="0">
      <selection activeCell="E17" sqref="E17"/>
    </sheetView>
  </sheetViews>
  <sheetFormatPr defaultRowHeight="21"/>
  <cols>
    <col min="1" max="1" width="3.42578125" customWidth="1"/>
    <col min="2" max="2" width="61.42578125" customWidth="1"/>
    <col min="3" max="3" width="37.7109375" style="2" customWidth="1"/>
    <col min="4" max="4" width="37.7109375" style="3" customWidth="1"/>
    <col min="5" max="5" width="145.7109375" style="3" customWidth="1"/>
    <col min="6" max="8" width="30.7109375" style="7" customWidth="1"/>
    <col min="9" max="9" width="17.140625" style="1" customWidth="1"/>
  </cols>
  <sheetData>
    <row r="1" spans="2:9" ht="7.5" customHeight="1" thickBot="1"/>
    <row r="2" spans="2:9" ht="53.25" customHeight="1">
      <c r="B2" s="26" t="s">
        <v>5</v>
      </c>
      <c r="C2" s="27"/>
      <c r="D2" s="28"/>
      <c r="E2" s="70" t="s">
        <v>4</v>
      </c>
      <c r="F2" s="70"/>
      <c r="G2" s="71"/>
      <c r="H2" s="92"/>
    </row>
    <row r="3" spans="2:9" ht="36.75" customHeight="1">
      <c r="B3" s="29" t="s">
        <v>6</v>
      </c>
      <c r="C3" s="30" t="s">
        <v>7</v>
      </c>
      <c r="D3" s="31"/>
      <c r="E3" s="72">
        <v>42482</v>
      </c>
      <c r="F3" s="72"/>
      <c r="G3" s="73"/>
      <c r="H3" s="34"/>
    </row>
    <row r="4" spans="2:9" ht="36.75" customHeight="1">
      <c r="B4" s="32" t="s">
        <v>8</v>
      </c>
      <c r="C4" s="33" t="s">
        <v>10</v>
      </c>
      <c r="D4" s="31"/>
      <c r="E4" s="21"/>
      <c r="F4" s="22"/>
      <c r="G4" s="34"/>
      <c r="H4" s="34"/>
    </row>
    <row r="5" spans="2:9" ht="36.75" customHeight="1">
      <c r="B5" s="32" t="s">
        <v>9</v>
      </c>
      <c r="C5" s="33" t="s">
        <v>11</v>
      </c>
      <c r="D5" s="31"/>
      <c r="E5" s="21"/>
      <c r="F5" s="22"/>
      <c r="G5" s="34"/>
      <c r="H5" s="34"/>
    </row>
    <row r="6" spans="2:9" ht="36.75" customHeight="1">
      <c r="B6" s="35" t="s">
        <v>12</v>
      </c>
      <c r="C6" s="36" t="s">
        <v>13</v>
      </c>
      <c r="D6" s="31"/>
      <c r="E6" s="21"/>
      <c r="F6" s="22"/>
      <c r="G6" s="34"/>
      <c r="H6" s="34"/>
    </row>
    <row r="7" spans="2:9" ht="36.75" customHeight="1" thickBot="1">
      <c r="B7" s="35" t="s">
        <v>14</v>
      </c>
      <c r="C7" s="36" t="s">
        <v>15</v>
      </c>
      <c r="D7" s="37"/>
      <c r="E7" s="38"/>
      <c r="F7" s="22"/>
      <c r="G7" s="34"/>
      <c r="H7" s="34"/>
    </row>
    <row r="8" spans="2:9" ht="66" customHeight="1" thickBot="1">
      <c r="B8" s="80" t="s">
        <v>16</v>
      </c>
      <c r="C8" s="81"/>
      <c r="D8" s="81"/>
      <c r="E8" s="81"/>
      <c r="F8" s="39"/>
      <c r="G8" s="40">
        <v>0.2</v>
      </c>
      <c r="H8" s="40"/>
    </row>
    <row r="9" spans="2:9" hidden="1">
      <c r="D9"/>
      <c r="E9"/>
    </row>
    <row r="10" spans="2:9" hidden="1">
      <c r="D10"/>
      <c r="E10"/>
    </row>
    <row r="11" spans="2:9" ht="24" hidden="1">
      <c r="B11" s="6"/>
      <c r="C11" s="6"/>
      <c r="D11"/>
      <c r="E11"/>
    </row>
    <row r="12" spans="2:9" hidden="1">
      <c r="D12"/>
      <c r="E12"/>
    </row>
    <row r="13" spans="2:9" hidden="1">
      <c r="D13"/>
      <c r="E13"/>
    </row>
    <row r="14" spans="2:9" thickBot="1">
      <c r="B14" s="5"/>
      <c r="C14"/>
      <c r="D14"/>
      <c r="E14"/>
      <c r="F14" s="8"/>
      <c r="G14" s="8"/>
      <c r="H14" s="8"/>
      <c r="I14" s="9"/>
    </row>
    <row r="15" spans="2:9" ht="49.5" customHeight="1" thickBot="1">
      <c r="B15" s="13" t="s">
        <v>3</v>
      </c>
      <c r="C15" s="78" t="s">
        <v>2</v>
      </c>
      <c r="D15" s="79"/>
      <c r="E15" s="14" t="s">
        <v>1</v>
      </c>
      <c r="F15" s="14" t="s">
        <v>112</v>
      </c>
      <c r="G15" s="15" t="s">
        <v>17</v>
      </c>
      <c r="H15" s="15" t="s">
        <v>111</v>
      </c>
      <c r="I15" s="4"/>
    </row>
    <row r="16" spans="2:9" ht="49.5" customHeight="1">
      <c r="B16" s="59"/>
      <c r="C16" s="45" t="s">
        <v>22</v>
      </c>
      <c r="D16" s="60"/>
      <c r="E16" s="61"/>
      <c r="F16" s="62"/>
      <c r="G16" s="63"/>
      <c r="H16" s="63"/>
      <c r="I16" s="4"/>
    </row>
    <row r="17" spans="2:9" ht="200.1" customHeight="1">
      <c r="B17" s="46"/>
      <c r="C17" s="74" t="s">
        <v>18</v>
      </c>
      <c r="D17" s="75"/>
      <c r="E17" s="64" t="s">
        <v>71</v>
      </c>
      <c r="F17" s="65">
        <v>765</v>
      </c>
      <c r="G17" s="66">
        <f>IFERROR(F17*(1-$G$8),"")</f>
        <v>612</v>
      </c>
      <c r="H17" s="66">
        <f>F17*1.1</f>
        <v>841.50000000000011</v>
      </c>
      <c r="I17" s="4"/>
    </row>
    <row r="18" spans="2:9" ht="200.1" customHeight="1">
      <c r="B18" s="46"/>
      <c r="C18" s="82" t="s">
        <v>40</v>
      </c>
      <c r="D18" s="83"/>
      <c r="E18" s="44" t="s">
        <v>72</v>
      </c>
      <c r="F18" s="24">
        <v>765</v>
      </c>
      <c r="G18" s="12">
        <f t="shared" ref="G18:G20" si="0">IFERROR(F18*(1-$G$8),"")</f>
        <v>612</v>
      </c>
      <c r="H18" s="12">
        <f t="shared" ref="H18:H24" si="1">F18*1.1</f>
        <v>841.50000000000011</v>
      </c>
      <c r="I18" s="4"/>
    </row>
    <row r="19" spans="2:9" ht="200.1" customHeight="1">
      <c r="B19" s="43"/>
      <c r="C19" s="76" t="s">
        <v>41</v>
      </c>
      <c r="D19" s="77"/>
      <c r="E19" s="64" t="s">
        <v>73</v>
      </c>
      <c r="F19" s="65">
        <v>765</v>
      </c>
      <c r="G19" s="66">
        <f t="shared" si="0"/>
        <v>612</v>
      </c>
      <c r="H19" s="66">
        <f t="shared" si="1"/>
        <v>841.50000000000011</v>
      </c>
      <c r="I19" s="4"/>
    </row>
    <row r="20" spans="2:9" ht="200.1" customHeight="1">
      <c r="B20" s="46"/>
      <c r="C20" s="82" t="s">
        <v>42</v>
      </c>
      <c r="D20" s="83"/>
      <c r="E20" s="44" t="s">
        <v>74</v>
      </c>
      <c r="F20" s="24">
        <v>765</v>
      </c>
      <c r="G20" s="12">
        <f t="shared" si="0"/>
        <v>612</v>
      </c>
      <c r="H20" s="12">
        <f t="shared" si="1"/>
        <v>841.50000000000011</v>
      </c>
      <c r="I20" s="4"/>
    </row>
    <row r="21" spans="2:9" ht="200.1" customHeight="1">
      <c r="B21" s="43"/>
      <c r="C21" s="76" t="s">
        <v>43</v>
      </c>
      <c r="D21" s="77"/>
      <c r="E21" s="47" t="s">
        <v>75</v>
      </c>
      <c r="F21" s="48">
        <v>1115</v>
      </c>
      <c r="G21" s="49">
        <f>IFERROR(F21*(1-$G$8),"")</f>
        <v>892</v>
      </c>
      <c r="H21" s="49">
        <f t="shared" si="1"/>
        <v>1226.5</v>
      </c>
      <c r="I21" s="4"/>
    </row>
    <row r="22" spans="2:9" ht="200.1" customHeight="1">
      <c r="B22" s="46"/>
      <c r="C22" s="82" t="s">
        <v>19</v>
      </c>
      <c r="D22" s="83"/>
      <c r="E22" s="44" t="s">
        <v>76</v>
      </c>
      <c r="F22" s="24">
        <v>1115</v>
      </c>
      <c r="G22" s="12">
        <f t="shared" ref="G22:G24" si="2">IFERROR(F22*(1-$G$8),"")</f>
        <v>892</v>
      </c>
      <c r="H22" s="12">
        <f t="shared" si="1"/>
        <v>1226.5</v>
      </c>
      <c r="I22" s="4"/>
    </row>
    <row r="23" spans="2:9" ht="200.1" customHeight="1">
      <c r="B23" s="46"/>
      <c r="C23" s="74" t="s">
        <v>44</v>
      </c>
      <c r="D23" s="75"/>
      <c r="E23" s="47" t="s">
        <v>77</v>
      </c>
      <c r="F23" s="48">
        <v>1115</v>
      </c>
      <c r="G23" s="49">
        <f t="shared" si="2"/>
        <v>892</v>
      </c>
      <c r="H23" s="49">
        <f t="shared" si="1"/>
        <v>1226.5</v>
      </c>
      <c r="I23" s="4"/>
    </row>
    <row r="24" spans="2:9" ht="200.1" customHeight="1" thickBot="1">
      <c r="B24" s="43"/>
      <c r="C24" s="82" t="s">
        <v>45</v>
      </c>
      <c r="D24" s="83"/>
      <c r="E24" s="44" t="s">
        <v>78</v>
      </c>
      <c r="F24" s="24">
        <v>1115</v>
      </c>
      <c r="G24" s="12">
        <f t="shared" si="2"/>
        <v>892</v>
      </c>
      <c r="H24" s="12">
        <f t="shared" si="1"/>
        <v>1226.5</v>
      </c>
      <c r="I24" s="4"/>
    </row>
    <row r="25" spans="2:9" ht="49.5" customHeight="1">
      <c r="B25" s="59"/>
      <c r="C25" s="45" t="s">
        <v>23</v>
      </c>
      <c r="D25" s="50"/>
      <c r="E25" s="51"/>
      <c r="F25" s="52"/>
      <c r="G25" s="53"/>
      <c r="H25" s="53"/>
      <c r="I25" s="4"/>
    </row>
    <row r="26" spans="2:9" ht="200.1" customHeight="1">
      <c r="B26" s="46"/>
      <c r="C26" s="74" t="s">
        <v>46</v>
      </c>
      <c r="D26" s="75"/>
      <c r="E26" s="64" t="s">
        <v>79</v>
      </c>
      <c r="F26" s="65">
        <v>1000</v>
      </c>
      <c r="G26" s="66">
        <f t="shared" ref="G26:G27" si="3">IFERROR(F26*(1-$G$8),"")</f>
        <v>800</v>
      </c>
      <c r="H26" s="66">
        <f t="shared" ref="H26:H35" si="4">F26*1.1</f>
        <v>1100</v>
      </c>
      <c r="I26" s="4"/>
    </row>
    <row r="27" spans="2:9" ht="200.1" customHeight="1">
      <c r="B27" s="46"/>
      <c r="C27" s="82" t="s">
        <v>47</v>
      </c>
      <c r="D27" s="83"/>
      <c r="E27" s="44" t="s">
        <v>80</v>
      </c>
      <c r="F27" s="24">
        <v>1000</v>
      </c>
      <c r="G27" s="12">
        <f t="shared" si="3"/>
        <v>800</v>
      </c>
      <c r="H27" s="12">
        <f t="shared" si="4"/>
        <v>1100</v>
      </c>
      <c r="I27" s="4"/>
    </row>
    <row r="28" spans="2:9" ht="200.1" customHeight="1">
      <c r="B28" s="46"/>
      <c r="C28" s="74" t="s">
        <v>20</v>
      </c>
      <c r="D28" s="75"/>
      <c r="E28" s="64" t="s">
        <v>81</v>
      </c>
      <c r="F28" s="65">
        <v>1000</v>
      </c>
      <c r="G28" s="66">
        <f>IFERROR(F28*(1-$G$8),"")</f>
        <v>800</v>
      </c>
      <c r="H28" s="66">
        <f t="shared" si="4"/>
        <v>1100</v>
      </c>
      <c r="I28" s="4"/>
    </row>
    <row r="29" spans="2:9" ht="200.1" customHeight="1">
      <c r="B29" s="46"/>
      <c r="C29" s="82" t="s">
        <v>48</v>
      </c>
      <c r="D29" s="83"/>
      <c r="E29" s="44" t="s">
        <v>82</v>
      </c>
      <c r="F29" s="24">
        <v>1000</v>
      </c>
      <c r="G29" s="12">
        <f>IFERROR(F29*(1-$G$8),"")</f>
        <v>800</v>
      </c>
      <c r="H29" s="12">
        <f t="shared" si="4"/>
        <v>1100</v>
      </c>
      <c r="I29" s="4"/>
    </row>
    <row r="30" spans="2:9" ht="200.1" customHeight="1">
      <c r="B30" s="46"/>
      <c r="C30" s="67" t="s">
        <v>49</v>
      </c>
      <c r="D30" s="68"/>
      <c r="E30" s="64" t="s">
        <v>83</v>
      </c>
      <c r="F30" s="65">
        <v>1285</v>
      </c>
      <c r="G30" s="66">
        <f>IFERROR(F30*(1-$G$8),"")</f>
        <v>1028</v>
      </c>
      <c r="H30" s="66">
        <f t="shared" si="4"/>
        <v>1413.5000000000002</v>
      </c>
      <c r="I30" s="4"/>
    </row>
    <row r="31" spans="2:9" ht="200.1" customHeight="1">
      <c r="B31" s="46"/>
      <c r="C31" s="82" t="s">
        <v>50</v>
      </c>
      <c r="D31" s="83"/>
      <c r="E31" s="44" t="s">
        <v>84</v>
      </c>
      <c r="F31" s="24">
        <v>1400</v>
      </c>
      <c r="G31" s="12">
        <f t="shared" ref="G31:G35" si="5">IFERROR(F31*(1-$G$8),"")</f>
        <v>1120</v>
      </c>
      <c r="H31" s="12">
        <f t="shared" si="4"/>
        <v>1540.0000000000002</v>
      </c>
      <c r="I31" s="4"/>
    </row>
    <row r="32" spans="2:9" ht="200.1" customHeight="1">
      <c r="B32" s="46"/>
      <c r="C32" s="76" t="s">
        <v>51</v>
      </c>
      <c r="D32" s="77"/>
      <c r="E32" s="47" t="s">
        <v>85</v>
      </c>
      <c r="F32" s="48">
        <v>1400</v>
      </c>
      <c r="G32" s="49">
        <f t="shared" si="5"/>
        <v>1120</v>
      </c>
      <c r="H32" s="49">
        <f t="shared" si="4"/>
        <v>1540.0000000000002</v>
      </c>
      <c r="I32" s="4"/>
    </row>
    <row r="33" spans="2:9" ht="200.1" customHeight="1">
      <c r="B33" s="46"/>
      <c r="C33" s="82" t="s">
        <v>52</v>
      </c>
      <c r="D33" s="83"/>
      <c r="E33" s="44" t="s">
        <v>86</v>
      </c>
      <c r="F33" s="24">
        <v>1400</v>
      </c>
      <c r="G33" s="12">
        <f t="shared" si="5"/>
        <v>1120</v>
      </c>
      <c r="H33" s="12">
        <f t="shared" si="4"/>
        <v>1540.0000000000002</v>
      </c>
      <c r="I33" s="4"/>
    </row>
    <row r="34" spans="2:9" ht="200.1" customHeight="1">
      <c r="B34" s="46"/>
      <c r="C34" s="76" t="s">
        <v>21</v>
      </c>
      <c r="D34" s="77"/>
      <c r="E34" s="47" t="s">
        <v>87</v>
      </c>
      <c r="F34" s="48">
        <v>1400</v>
      </c>
      <c r="G34" s="49">
        <f t="shared" si="5"/>
        <v>1120</v>
      </c>
      <c r="H34" s="49">
        <f t="shared" si="4"/>
        <v>1540.0000000000002</v>
      </c>
      <c r="I34" s="4"/>
    </row>
    <row r="35" spans="2:9" ht="200.1" customHeight="1" thickBot="1">
      <c r="B35" s="46"/>
      <c r="C35" s="82" t="s">
        <v>53</v>
      </c>
      <c r="D35" s="83"/>
      <c r="E35" s="44" t="s">
        <v>88</v>
      </c>
      <c r="F35" s="24">
        <v>1640</v>
      </c>
      <c r="G35" s="12">
        <f t="shared" si="5"/>
        <v>1312</v>
      </c>
      <c r="H35" s="12">
        <f t="shared" si="4"/>
        <v>1804.0000000000002</v>
      </c>
      <c r="I35" s="4"/>
    </row>
    <row r="36" spans="2:9" ht="49.5" customHeight="1" thickBot="1">
      <c r="B36" s="16"/>
      <c r="C36" s="45" t="s">
        <v>24</v>
      </c>
      <c r="D36" s="50"/>
      <c r="E36" s="51"/>
      <c r="F36" s="52"/>
      <c r="G36" s="53"/>
      <c r="H36" s="53"/>
      <c r="I36" s="4"/>
    </row>
    <row r="37" spans="2:9" ht="200.1" customHeight="1">
      <c r="B37" s="46"/>
      <c r="C37" s="76" t="s">
        <v>54</v>
      </c>
      <c r="D37" s="77"/>
      <c r="E37" s="47" t="s">
        <v>89</v>
      </c>
      <c r="F37" s="48">
        <v>2300</v>
      </c>
      <c r="G37" s="49">
        <f t="shared" ref="G37:G39" si="6">IFERROR(F37*(1-$G$8),"")</f>
        <v>1840</v>
      </c>
      <c r="H37" s="49">
        <f t="shared" ref="H37:H46" si="7">F37*1.1</f>
        <v>2530</v>
      </c>
      <c r="I37" s="4"/>
    </row>
    <row r="38" spans="2:9" ht="200.1" customHeight="1">
      <c r="B38" s="46"/>
      <c r="C38" s="82" t="s">
        <v>55</v>
      </c>
      <c r="D38" s="83"/>
      <c r="E38" s="44" t="s">
        <v>90</v>
      </c>
      <c r="F38" s="24">
        <v>2300</v>
      </c>
      <c r="G38" s="12">
        <f t="shared" si="6"/>
        <v>1840</v>
      </c>
      <c r="H38" s="12">
        <f t="shared" si="7"/>
        <v>2530</v>
      </c>
      <c r="I38" s="4"/>
    </row>
    <row r="39" spans="2:9" ht="200.1" customHeight="1">
      <c r="B39" s="69"/>
      <c r="C39" s="76" t="s">
        <v>56</v>
      </c>
      <c r="D39" s="77" t="s">
        <v>0</v>
      </c>
      <c r="E39" s="47" t="s">
        <v>91</v>
      </c>
      <c r="F39" s="48">
        <v>2500</v>
      </c>
      <c r="G39" s="49">
        <f t="shared" si="6"/>
        <v>2000</v>
      </c>
      <c r="H39" s="49">
        <f t="shared" si="7"/>
        <v>2750</v>
      </c>
      <c r="I39" s="4"/>
    </row>
    <row r="40" spans="2:9" ht="200.1" customHeight="1">
      <c r="B40" s="46"/>
      <c r="C40" s="82" t="s">
        <v>31</v>
      </c>
      <c r="D40" s="83" t="s">
        <v>0</v>
      </c>
      <c r="E40" s="44" t="s">
        <v>92</v>
      </c>
      <c r="F40" s="24">
        <v>2500</v>
      </c>
      <c r="G40" s="12">
        <f t="shared" ref="G40:G53" si="8">IFERROR(F40*(1-$G$8),"")</f>
        <v>2000</v>
      </c>
      <c r="H40" s="12">
        <f t="shared" si="7"/>
        <v>2750</v>
      </c>
      <c r="I40" s="4"/>
    </row>
    <row r="41" spans="2:9" ht="200.1" customHeight="1">
      <c r="B41" s="46"/>
      <c r="C41" s="76" t="s">
        <v>57</v>
      </c>
      <c r="D41" s="77"/>
      <c r="E41" s="47" t="s">
        <v>93</v>
      </c>
      <c r="F41" s="48">
        <v>1500</v>
      </c>
      <c r="G41" s="49">
        <f t="shared" si="8"/>
        <v>1200</v>
      </c>
      <c r="H41" s="49">
        <f t="shared" si="7"/>
        <v>1650.0000000000002</v>
      </c>
      <c r="I41" s="4"/>
    </row>
    <row r="42" spans="2:9" ht="200.1" customHeight="1">
      <c r="B42" s="46"/>
      <c r="C42" s="82" t="s">
        <v>58</v>
      </c>
      <c r="D42" s="83"/>
      <c r="E42" s="44" t="s">
        <v>94</v>
      </c>
      <c r="F42" s="24">
        <v>1500</v>
      </c>
      <c r="G42" s="12">
        <f t="shared" si="8"/>
        <v>1200</v>
      </c>
      <c r="H42" s="12">
        <f t="shared" si="7"/>
        <v>1650.0000000000002</v>
      </c>
      <c r="I42" s="4"/>
    </row>
    <row r="43" spans="2:9" ht="200.1" customHeight="1">
      <c r="B43" s="46"/>
      <c r="C43" s="76" t="s">
        <v>59</v>
      </c>
      <c r="D43" s="77"/>
      <c r="E43" s="47" t="s">
        <v>95</v>
      </c>
      <c r="F43" s="48">
        <v>1800</v>
      </c>
      <c r="G43" s="49">
        <f t="shared" si="8"/>
        <v>1440</v>
      </c>
      <c r="H43" s="49">
        <f t="shared" si="7"/>
        <v>1980.0000000000002</v>
      </c>
      <c r="I43" s="4"/>
    </row>
    <row r="44" spans="2:9" ht="200.1" customHeight="1">
      <c r="B44" s="46"/>
      <c r="C44" s="82" t="s">
        <v>60</v>
      </c>
      <c r="D44" s="83"/>
      <c r="E44" s="44" t="s">
        <v>96</v>
      </c>
      <c r="F44" s="24">
        <v>1800</v>
      </c>
      <c r="G44" s="12">
        <f t="shared" si="8"/>
        <v>1440</v>
      </c>
      <c r="H44" s="12">
        <f t="shared" si="7"/>
        <v>1980.0000000000002</v>
      </c>
      <c r="I44" s="4"/>
    </row>
    <row r="45" spans="2:9" ht="200.1" customHeight="1">
      <c r="B45" s="46"/>
      <c r="C45" s="76" t="s">
        <v>61</v>
      </c>
      <c r="D45" s="77"/>
      <c r="E45" s="47" t="s">
        <v>63</v>
      </c>
      <c r="F45" s="48">
        <v>800</v>
      </c>
      <c r="G45" s="49">
        <f t="shared" si="8"/>
        <v>640</v>
      </c>
      <c r="H45" s="49">
        <f t="shared" si="7"/>
        <v>880.00000000000011</v>
      </c>
      <c r="I45" s="4"/>
    </row>
    <row r="46" spans="2:9" ht="200.1" customHeight="1" thickBot="1">
      <c r="B46" s="46"/>
      <c r="C46" s="82" t="s">
        <v>62</v>
      </c>
      <c r="D46" s="83"/>
      <c r="E46" s="44" t="s">
        <v>64</v>
      </c>
      <c r="F46" s="24">
        <v>800</v>
      </c>
      <c r="G46" s="12">
        <f t="shared" si="8"/>
        <v>640</v>
      </c>
      <c r="H46" s="12">
        <f t="shared" si="7"/>
        <v>880.00000000000011</v>
      </c>
      <c r="I46" s="4"/>
    </row>
    <row r="47" spans="2:9" ht="49.5" customHeight="1" thickBot="1">
      <c r="B47" s="16"/>
      <c r="C47" s="18" t="s">
        <v>25</v>
      </c>
      <c r="D47" s="19"/>
      <c r="E47" s="41"/>
      <c r="F47" s="25"/>
      <c r="G47" s="20"/>
      <c r="H47" s="20"/>
      <c r="I47" s="4"/>
    </row>
    <row r="48" spans="2:9" ht="200.1" customHeight="1">
      <c r="B48" s="43"/>
      <c r="C48" s="76" t="s">
        <v>26</v>
      </c>
      <c r="D48" s="77"/>
      <c r="E48" s="47" t="s">
        <v>38</v>
      </c>
      <c r="F48" s="48">
        <v>940</v>
      </c>
      <c r="G48" s="49">
        <f t="shared" si="8"/>
        <v>752</v>
      </c>
      <c r="H48" s="49">
        <f t="shared" ref="H48:H49" si="9">F48*1.1</f>
        <v>1034</v>
      </c>
      <c r="I48" s="4"/>
    </row>
    <row r="49" spans="2:9" s="58" customFormat="1" ht="200.1" customHeight="1" thickBot="1">
      <c r="B49" s="43"/>
      <c r="C49" s="86" t="s">
        <v>36</v>
      </c>
      <c r="D49" s="87"/>
      <c r="E49" s="44" t="s">
        <v>39</v>
      </c>
      <c r="F49" s="24">
        <v>1285</v>
      </c>
      <c r="G49" s="12">
        <f t="shared" si="8"/>
        <v>1028</v>
      </c>
      <c r="H49" s="12">
        <f t="shared" si="9"/>
        <v>1413.5000000000002</v>
      </c>
      <c r="I49" s="57"/>
    </row>
    <row r="50" spans="2:9" ht="49.5" customHeight="1" thickBot="1">
      <c r="B50" s="16"/>
      <c r="C50" s="17" t="s">
        <v>33</v>
      </c>
      <c r="D50" s="19"/>
      <c r="E50" s="41"/>
      <c r="F50" s="25"/>
      <c r="G50" s="20"/>
      <c r="H50" s="20"/>
      <c r="I50" s="4"/>
    </row>
    <row r="51" spans="2:9" ht="200.1" customHeight="1" thickBot="1">
      <c r="B51" s="10"/>
      <c r="C51" s="84" t="s">
        <v>34</v>
      </c>
      <c r="D51" s="85"/>
      <c r="E51" s="42" t="s">
        <v>97</v>
      </c>
      <c r="F51" s="23">
        <v>295</v>
      </c>
      <c r="G51" s="11">
        <f t="shared" si="8"/>
        <v>236</v>
      </c>
      <c r="H51" s="11">
        <f>F51*1.1</f>
        <v>324.5</v>
      </c>
      <c r="I51" s="4"/>
    </row>
    <row r="52" spans="2:9" ht="49.5" customHeight="1" thickBot="1">
      <c r="B52" s="16"/>
      <c r="C52" s="17" t="s">
        <v>27</v>
      </c>
      <c r="D52" s="19"/>
      <c r="E52" s="41"/>
      <c r="F52" s="25"/>
      <c r="G52" s="20"/>
      <c r="H52" s="20"/>
      <c r="I52" s="4"/>
    </row>
    <row r="53" spans="2:9" ht="200.1" customHeight="1" thickBot="1">
      <c r="B53" s="10"/>
      <c r="C53" s="90" t="s">
        <v>28</v>
      </c>
      <c r="D53" s="91"/>
      <c r="E53" s="54" t="s">
        <v>32</v>
      </c>
      <c r="F53" s="55">
        <v>470</v>
      </c>
      <c r="G53" s="56">
        <f t="shared" si="8"/>
        <v>376</v>
      </c>
      <c r="H53" s="56">
        <f>F53*1.1</f>
        <v>517</v>
      </c>
      <c r="I53" s="4"/>
    </row>
    <row r="54" spans="2:9" ht="49.5" customHeight="1" thickBot="1">
      <c r="B54" s="16"/>
      <c r="C54" s="45" t="s">
        <v>30</v>
      </c>
      <c r="D54" s="50"/>
      <c r="E54" s="41"/>
      <c r="F54" s="25"/>
      <c r="G54" s="20"/>
      <c r="H54" s="20"/>
      <c r="I54" s="4"/>
    </row>
    <row r="55" spans="2:9" ht="200.1" customHeight="1">
      <c r="B55" s="43"/>
      <c r="C55" s="88" t="s">
        <v>37</v>
      </c>
      <c r="D55" s="89"/>
      <c r="E55" s="47" t="s">
        <v>98</v>
      </c>
      <c r="F55" s="48">
        <v>4300</v>
      </c>
      <c r="G55" s="49">
        <f>IFERROR(F55*(1-10%),"")</f>
        <v>3870</v>
      </c>
      <c r="H55" s="49">
        <f t="shared" ref="H55:H57" si="10">F55*1.1</f>
        <v>4730</v>
      </c>
      <c r="I55" s="4"/>
    </row>
    <row r="56" spans="2:9" ht="200.1" customHeight="1">
      <c r="B56" s="43"/>
      <c r="C56" s="82" t="s">
        <v>29</v>
      </c>
      <c r="D56" s="83"/>
      <c r="E56" s="44" t="s">
        <v>99</v>
      </c>
      <c r="F56" s="24">
        <v>6000</v>
      </c>
      <c r="G56" s="12">
        <f>IFERROR(F56*(1-10%),"")</f>
        <v>5400</v>
      </c>
      <c r="H56" s="12">
        <f t="shared" si="10"/>
        <v>6600.0000000000009</v>
      </c>
      <c r="I56" s="4"/>
    </row>
    <row r="57" spans="2:9" ht="200.1" customHeight="1" thickBot="1">
      <c r="B57" s="43"/>
      <c r="C57" s="76" t="s">
        <v>35</v>
      </c>
      <c r="D57" s="77"/>
      <c r="E57" s="47" t="s">
        <v>100</v>
      </c>
      <c r="F57" s="48">
        <v>7400</v>
      </c>
      <c r="G57" s="49">
        <f>IFERROR(F57*(1-10%),"")</f>
        <v>6660</v>
      </c>
      <c r="H57" s="49">
        <f t="shared" si="10"/>
        <v>8140.0000000000009</v>
      </c>
      <c r="I57" s="4"/>
    </row>
    <row r="58" spans="2:9" ht="49.5" customHeight="1" thickBot="1">
      <c r="B58" s="16"/>
      <c r="C58" s="45" t="s">
        <v>65</v>
      </c>
      <c r="D58" s="50"/>
      <c r="E58" s="41"/>
      <c r="F58" s="25"/>
      <c r="G58" s="20"/>
      <c r="H58" s="20"/>
      <c r="I58" s="4"/>
    </row>
    <row r="59" spans="2:9" ht="200.1" customHeight="1">
      <c r="B59" s="43"/>
      <c r="C59" s="76" t="s">
        <v>66</v>
      </c>
      <c r="D59" s="77"/>
      <c r="E59" s="64" t="s">
        <v>69</v>
      </c>
      <c r="F59" s="48">
        <v>1515</v>
      </c>
      <c r="G59" s="49">
        <f t="shared" ref="G59:G66" si="11">IFERROR(F59*(1-10%),"")</f>
        <v>1363.5</v>
      </c>
      <c r="H59" s="49">
        <f t="shared" ref="H59:H63" si="12">F59*1.1</f>
        <v>1666.5000000000002</v>
      </c>
      <c r="I59" s="4"/>
    </row>
    <row r="60" spans="2:9" ht="200.1" customHeight="1">
      <c r="B60" s="43"/>
      <c r="C60" s="82" t="s">
        <v>67</v>
      </c>
      <c r="D60" s="83"/>
      <c r="E60" s="44" t="s">
        <v>70</v>
      </c>
      <c r="F60" s="24">
        <v>1750</v>
      </c>
      <c r="G60" s="12">
        <f t="shared" si="11"/>
        <v>1575</v>
      </c>
      <c r="H60" s="12">
        <f t="shared" si="12"/>
        <v>1925.0000000000002</v>
      </c>
      <c r="I60" s="4"/>
    </row>
    <row r="61" spans="2:9" ht="200.1" customHeight="1">
      <c r="B61" s="43"/>
      <c r="C61" s="76" t="s">
        <v>68</v>
      </c>
      <c r="D61" s="77"/>
      <c r="E61" s="64" t="s">
        <v>101</v>
      </c>
      <c r="F61" s="48">
        <v>585</v>
      </c>
      <c r="G61" s="49">
        <f t="shared" si="11"/>
        <v>526.5</v>
      </c>
      <c r="H61" s="49">
        <f t="shared" si="12"/>
        <v>643.5</v>
      </c>
      <c r="I61" s="4"/>
    </row>
    <row r="62" spans="2:9" ht="200.1" customHeight="1">
      <c r="B62" s="43"/>
      <c r="C62" s="82" t="s">
        <v>102</v>
      </c>
      <c r="D62" s="83"/>
      <c r="E62" s="44" t="s">
        <v>104</v>
      </c>
      <c r="F62" s="24">
        <v>1525</v>
      </c>
      <c r="G62" s="12">
        <f t="shared" si="11"/>
        <v>1372.5</v>
      </c>
      <c r="H62" s="12">
        <f t="shared" si="12"/>
        <v>1677.5000000000002</v>
      </c>
      <c r="I62" s="4"/>
    </row>
    <row r="63" spans="2:9" ht="200.1" customHeight="1" thickBot="1">
      <c r="B63" s="43"/>
      <c r="C63" s="76" t="s">
        <v>103</v>
      </c>
      <c r="D63" s="77"/>
      <c r="E63" s="64" t="s">
        <v>105</v>
      </c>
      <c r="F63" s="48">
        <v>1760</v>
      </c>
      <c r="G63" s="49">
        <f t="shared" si="11"/>
        <v>1584</v>
      </c>
      <c r="H63" s="49">
        <f t="shared" si="12"/>
        <v>1936.0000000000002</v>
      </c>
      <c r="I63" s="4"/>
    </row>
    <row r="64" spans="2:9" ht="49.5" customHeight="1" thickBot="1">
      <c r="B64" s="16"/>
      <c r="C64" s="17" t="s">
        <v>106</v>
      </c>
      <c r="D64" s="19"/>
      <c r="E64" s="41"/>
      <c r="F64" s="25"/>
      <c r="G64" s="20"/>
      <c r="H64" s="20"/>
      <c r="I64" s="4"/>
    </row>
    <row r="65" spans="2:9" ht="200.1" customHeight="1">
      <c r="B65" s="43"/>
      <c r="C65" s="76" t="s">
        <v>107</v>
      </c>
      <c r="D65" s="77"/>
      <c r="E65" s="47" t="s">
        <v>109</v>
      </c>
      <c r="F65" s="48">
        <v>880</v>
      </c>
      <c r="G65" s="49">
        <f t="shared" si="11"/>
        <v>792</v>
      </c>
      <c r="H65" s="49">
        <f t="shared" ref="H65:H66" si="13">F65*1.1</f>
        <v>968.00000000000011</v>
      </c>
      <c r="I65" s="4"/>
    </row>
    <row r="66" spans="2:9" ht="200.1" customHeight="1" thickBot="1">
      <c r="B66" s="43"/>
      <c r="C66" s="76" t="s">
        <v>108</v>
      </c>
      <c r="D66" s="77"/>
      <c r="E66" s="47" t="s">
        <v>110</v>
      </c>
      <c r="F66" s="48">
        <v>1175</v>
      </c>
      <c r="G66" s="49">
        <f t="shared" si="11"/>
        <v>1057.5</v>
      </c>
      <c r="H66" s="49">
        <f t="shared" si="13"/>
        <v>1292.5</v>
      </c>
      <c r="I66" s="4"/>
    </row>
    <row r="67" spans="2:9" ht="49.5" customHeight="1" thickBot="1">
      <c r="B67" s="16"/>
      <c r="C67" s="45"/>
      <c r="D67" s="50"/>
      <c r="E67" s="41"/>
      <c r="F67" s="25"/>
      <c r="G67" s="20"/>
      <c r="H67" s="20"/>
      <c r="I67" s="4"/>
    </row>
  </sheetData>
  <mergeCells count="45">
    <mergeCell ref="C62:D62"/>
    <mergeCell ref="C63:D63"/>
    <mergeCell ref="C65:D65"/>
    <mergeCell ref="C66:D66"/>
    <mergeCell ref="C59:D59"/>
    <mergeCell ref="C60:D60"/>
    <mergeCell ref="C61:D61"/>
    <mergeCell ref="C57:D57"/>
    <mergeCell ref="C49:D49"/>
    <mergeCell ref="C55:D55"/>
    <mergeCell ref="C56:D56"/>
    <mergeCell ref="C53:D53"/>
    <mergeCell ref="C29:D29"/>
    <mergeCell ref="C31:D31"/>
    <mergeCell ref="C32:D32"/>
    <mergeCell ref="C18:D18"/>
    <mergeCell ref="C19:D19"/>
    <mergeCell ref="C20:D20"/>
    <mergeCell ref="C24:D24"/>
    <mergeCell ref="C22:D22"/>
    <mergeCell ref="C23:D23"/>
    <mergeCell ref="C33:D33"/>
    <mergeCell ref="C34:D34"/>
    <mergeCell ref="C35:D35"/>
    <mergeCell ref="C39:D39"/>
    <mergeCell ref="C51:D51"/>
    <mergeCell ref="C40:D40"/>
    <mergeCell ref="C48:D48"/>
    <mergeCell ref="C37:D37"/>
    <mergeCell ref="C38:D38"/>
    <mergeCell ref="C41:D41"/>
    <mergeCell ref="C42:D42"/>
    <mergeCell ref="C43:D43"/>
    <mergeCell ref="C44:D44"/>
    <mergeCell ref="C45:D45"/>
    <mergeCell ref="C46:D46"/>
    <mergeCell ref="E2:G2"/>
    <mergeCell ref="E3:G3"/>
    <mergeCell ref="C17:D17"/>
    <mergeCell ref="C21:D21"/>
    <mergeCell ref="C28:D28"/>
    <mergeCell ref="C15:D15"/>
    <mergeCell ref="B8:E8"/>
    <mergeCell ref="C26:D26"/>
    <mergeCell ref="C27:D27"/>
  </mergeCells>
  <hyperlinks>
    <hyperlink ref="C6" r:id="rId1"/>
    <hyperlink ref="C7" r:id="rId2"/>
    <hyperlink ref="B6" r:id="rId3"/>
  </hyperlinks>
  <printOptions horizontalCentered="1"/>
  <pageMargins left="0.39370078740157483" right="0.39370078740157483" top="0.39370078740157483" bottom="0.59055118110236227" header="0" footer="0"/>
  <pageSetup paperSize="9" scale="28" fitToHeight="0" orientation="portrait" horizontalDpi="300" verticalDpi="300" r:id="rId4"/>
  <headerFooter>
    <oddFooter>&amp;R&amp;G</oddFooter>
  </headerFooter>
  <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Sidnenko</cp:lastModifiedBy>
  <cp:lastPrinted>2016-04-29T14:44:06Z</cp:lastPrinted>
  <dcterms:created xsi:type="dcterms:W3CDTF">2016-03-27T08:00:17Z</dcterms:created>
  <dcterms:modified xsi:type="dcterms:W3CDTF">2016-07-08T07:48:03Z</dcterms:modified>
</cp:coreProperties>
</file>