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за ВСО" sheetId="1" r:id="rId1"/>
  </sheets>
  <definedNames/>
  <calcPr fullCalcOnLoad="1"/>
</workbook>
</file>

<file path=xl/sharedStrings.xml><?xml version="1.0" encoding="utf-8"?>
<sst xmlns="http://schemas.openxmlformats.org/spreadsheetml/2006/main" count="319" uniqueCount="208">
  <si>
    <t>№ п/п</t>
  </si>
  <si>
    <t xml:space="preserve">Наименование товара </t>
  </si>
  <si>
    <t>Цена</t>
  </si>
  <si>
    <t>Единица измерения</t>
  </si>
  <si>
    <t>шт.</t>
  </si>
  <si>
    <t>Итого</t>
  </si>
  <si>
    <t>ИТОГО:</t>
  </si>
  <si>
    <t>Цена за 1 кг.</t>
  </si>
  <si>
    <t xml:space="preserve">Коли - чество </t>
  </si>
  <si>
    <t>Вес по коэф. Кг/шт/м.</t>
  </si>
  <si>
    <t>Количество</t>
  </si>
  <si>
    <t>1 шт.</t>
  </si>
  <si>
    <t>Труба н/ж AISI 304</t>
  </si>
  <si>
    <t>м.</t>
  </si>
  <si>
    <t>2 шт.</t>
  </si>
  <si>
    <t>Круг нержавеющий</t>
  </si>
  <si>
    <t>кг.</t>
  </si>
  <si>
    <t>Шестигранник нержавеющий</t>
  </si>
  <si>
    <t>Шестигранник S 10.0 мм. AISI 304</t>
  </si>
  <si>
    <t>12 шт.</t>
  </si>
  <si>
    <t>Отвод</t>
  </si>
  <si>
    <t>10 шт.</t>
  </si>
  <si>
    <t>Резьба оцинкованная</t>
  </si>
  <si>
    <t>Резьба оцинкованная 20</t>
  </si>
  <si>
    <t>28 шт.</t>
  </si>
  <si>
    <t>Резьба оцинкованная 50</t>
  </si>
  <si>
    <t>Тройник нержавеющий</t>
  </si>
  <si>
    <t>4 шт.</t>
  </si>
  <si>
    <t>Отвод d. 25 мм. (резьбовой - внутр. резьба)</t>
  </si>
  <si>
    <t>Тройник d. 57*5.0 мм. Ст. 12Х18Н10Т (сварной) 12.5 Мпа</t>
  </si>
  <si>
    <t>Отвод оцинкованный</t>
  </si>
  <si>
    <t>Отвод d. 57*3.5 мм. оцинк.</t>
  </si>
  <si>
    <t>20 шт.</t>
  </si>
  <si>
    <t>Круг</t>
  </si>
  <si>
    <t>Круг d. 8 Ст. 35 калиброванный</t>
  </si>
  <si>
    <t>Труба н/ж Ст. 12Х18Н10Т</t>
  </si>
  <si>
    <t>Труба Ст. 12Х18Н10Т d. 2.0*0.2 мм.</t>
  </si>
  <si>
    <t>Круг d. 6 Ст. 10 калиброванный</t>
  </si>
  <si>
    <t>10 шт. - 2.300 м.; 10 шт. - 2.800 м.</t>
  </si>
  <si>
    <t xml:space="preserve">Фланцы </t>
  </si>
  <si>
    <t>Фланец  d. 25 мм. Ст. 20 (2-25-160)  ГОСТ 12821-80</t>
  </si>
  <si>
    <t>Фланец  d. 50 мм. Ру 16 ГОСТ 12820</t>
  </si>
  <si>
    <t>Шестигранник</t>
  </si>
  <si>
    <t>Шестигранник S 22.0 мм. Ст. 35</t>
  </si>
  <si>
    <t>Лист н/ж AISI 430</t>
  </si>
  <si>
    <t>Лист 0.8*1000*2000 мм. AISI 430</t>
  </si>
  <si>
    <t>Отвод d. 63.5*2.0 мм. AISI 304L</t>
  </si>
  <si>
    <t>3 шт.</t>
  </si>
  <si>
    <t>Фланец  d. 25 мм. Ст. 20 (2-25-100)  ГОСТ 12821-80</t>
  </si>
  <si>
    <t>Электроды</t>
  </si>
  <si>
    <t>Электроды по алюминию ALU Mn d. 4.0 мм.</t>
  </si>
  <si>
    <t>25 шт.</t>
  </si>
  <si>
    <t>Полоса</t>
  </si>
  <si>
    <t>Электроды н/ж ЛЭЗЦЛ-11 d. 2.0 мм. (1 кг.)</t>
  </si>
  <si>
    <t>Круг d. 6.0 мм. AISI 304 (08Х18Н10)</t>
  </si>
  <si>
    <t>Круг d. 8.0 мм. AISI 310 (10Х23Н18)</t>
  </si>
  <si>
    <t>Труба AISI 304 d. 25*2.0 мм. (зеркало)</t>
  </si>
  <si>
    <t>Гайка М6-6Н.5.099 - Ст. 20 ГОСТ 5915-70 оцинк.</t>
  </si>
  <si>
    <t>Гайка М5-6Н.5.099 - Ст. 20 ГОСТ 5927-70 оцинк. РМ3</t>
  </si>
  <si>
    <t>Шайба пружинная (гровер)</t>
  </si>
  <si>
    <t>Шайба пруж. (Гровер) 5 ГОСТ 6402-70 оцинк.</t>
  </si>
  <si>
    <t>Болт</t>
  </si>
  <si>
    <t>Гайка</t>
  </si>
  <si>
    <t>Болт М6-6gх20.58 ГОСТ 7798-70</t>
  </si>
  <si>
    <t>Гайка М10-6Н.5.099 - Ст. 20 ГОСТ 5915-70 оцинк.РМ3</t>
  </si>
  <si>
    <t>7 шт.</t>
  </si>
  <si>
    <t xml:space="preserve">Шайба </t>
  </si>
  <si>
    <t>Шайба 8,0 мм. ГОСТ 6958-78 оцинк. (увеличенная)</t>
  </si>
  <si>
    <t>Шайба пруж. (Гровер) 6 ГОСТ 6402-70 оцинк.</t>
  </si>
  <si>
    <t>Шайба пруж. (Гровер) 8 ГОСТ 6402-70 оцинк.</t>
  </si>
  <si>
    <t>Шайба пруж. (Гровер) 10 ГОСТ 6402-70 оцинк.</t>
  </si>
  <si>
    <t>Шайба пруж. (Гровер) 20 ГОСТ 6402-70 оцинк.</t>
  </si>
  <si>
    <t>МЕТИЗЫ</t>
  </si>
  <si>
    <t>КРУГ</t>
  </si>
  <si>
    <t>ЛИСТ</t>
  </si>
  <si>
    <t>ТРУБА</t>
  </si>
  <si>
    <t>ШЕСТИГРАННИК</t>
  </si>
  <si>
    <t>ЭЛЕКТРОДЫ</t>
  </si>
  <si>
    <t>ТРУБОПРОВОДНАЯ АРМАТУРА</t>
  </si>
  <si>
    <t>ПОЛОСА</t>
  </si>
  <si>
    <t>Бобышка</t>
  </si>
  <si>
    <t>Бобышка БП1-М27х2-25</t>
  </si>
  <si>
    <t>Винт</t>
  </si>
  <si>
    <t>Винт М 3-6 ЦХР ГОСТ 17473-80 (прямой шлиц)</t>
  </si>
  <si>
    <t>Винт 4-16 ЦХР ГОСТ 10621-80 (прямой шлиц)</t>
  </si>
  <si>
    <t>Винт 4-20 ЦХР ГОСТ 10621-80 (прямой шлиц)</t>
  </si>
  <si>
    <t>Винт 4-16 ЦХР ГОСТ 10619-80 (прямой шлиц)</t>
  </si>
  <si>
    <t>Винт 4-20 ЦХР ГОСТ 10619-80 (прямой шлиц)</t>
  </si>
  <si>
    <t>Заклепка</t>
  </si>
  <si>
    <t>Заклепка 4-12 ЦХР ГОСТ 10299-80</t>
  </si>
  <si>
    <t>Шуруп</t>
  </si>
  <si>
    <t>Шуруп 3-20 ЦХР ГОСТ 1144-80 (прямой шлиц L резьба полная)</t>
  </si>
  <si>
    <t>Шуруп 4-16 ЦХР ГОСТ 1144-80 (прямой шлиц L резьба полная)</t>
  </si>
  <si>
    <t>Шуруп 4-20 ЦХР ГОСТ 1144-80 (прямой шлиц L резьба полная)</t>
  </si>
  <si>
    <t>Шуруп 4-20 ЦХР ГОСТ 1145-80 (прямой шлиц L резьба полная)</t>
  </si>
  <si>
    <t>Труба Ст. 12Х18Н10Т d. 2.0*0.7 мм.</t>
  </si>
  <si>
    <t>Труба Ст. 12Х18Н10Т d. 2.0*0.75 мм.</t>
  </si>
  <si>
    <t>Труба Ст. 12Х18Н10Т d. 8.0*1,0 мм.</t>
  </si>
  <si>
    <t>Хомут АБА (15-24/9) W1</t>
  </si>
  <si>
    <t>Хомут</t>
  </si>
  <si>
    <t>Скоба</t>
  </si>
  <si>
    <t>Скоба 1-14-20-Ц9.хр U-образная</t>
  </si>
  <si>
    <t>Труба алюминиевая</t>
  </si>
  <si>
    <t>УГОЛОК</t>
  </si>
  <si>
    <t>Уголок алюминиевый</t>
  </si>
  <si>
    <t>Уголок Д16Т 20*20*3,0 L=3000 мм.</t>
  </si>
  <si>
    <t>Хомут D50-Вст3сп-Ц9.хр (аналог) ГОСТ 24137-80 М8</t>
  </si>
  <si>
    <t>Хомут D60-Вст3сп-Ц9.хр ГОСТ 24137-80 М10</t>
  </si>
  <si>
    <t>8 шт.</t>
  </si>
  <si>
    <t>Тройник d. 45*3.0 мм. Ст. 12Х18Н10Т (сварной) 12.5 Мпа б/у</t>
  </si>
  <si>
    <t>Фланец d. 100 мм. Ру 10 ГОСТ 12820 Ст. 20 (Импорт)</t>
  </si>
  <si>
    <t>Прокладка паронит</t>
  </si>
  <si>
    <t>Прокладка паронит 100</t>
  </si>
  <si>
    <t>Шайба пруж. (Гровер) 16 ГОСТ 6402-70 оцинк.</t>
  </si>
  <si>
    <t>Цена за 1 шт.</t>
  </si>
  <si>
    <t>Шуруп 4-30 ЦХР ГОСТ 1145-80 (прямой шлиц L резьба полная)</t>
  </si>
  <si>
    <t>16 шт</t>
  </si>
  <si>
    <t>Переход ГОСТ 17378</t>
  </si>
  <si>
    <t>Переход нержавеющий</t>
  </si>
  <si>
    <t>Отвод нержавеющий</t>
  </si>
  <si>
    <t>Ниппель-переходник</t>
  </si>
  <si>
    <t>Ниппель-переходник 1/2" - 1/4" никель</t>
  </si>
  <si>
    <t>Угольник РРR</t>
  </si>
  <si>
    <t>Угольник PPR 90*25 мм. VALTEK Vтр.751</t>
  </si>
  <si>
    <t>Хомут с двумя винтами с изоляцией 72-78 М8/М10 2 1/2"</t>
  </si>
  <si>
    <t>Анкер-шпилька HILTI</t>
  </si>
  <si>
    <t>Анкер-шпилька HILTI HVZ c HAS-TZ М16-105/30</t>
  </si>
  <si>
    <t>Заклепка 4-26 ЦХР ГОСТ 10300-80</t>
  </si>
  <si>
    <t>Винт 4-12 ЦХР ГОСТ 10621-80 (прямой шлиц)</t>
  </si>
  <si>
    <t>Шуруп 4-35 ЦХР ГОСТ 1145-80 (прямой шлиц L резьба полная)</t>
  </si>
  <si>
    <t>Заклепка 6-20 ЦХР ГОСТ 10299-80</t>
  </si>
  <si>
    <t>Болт М18*6g*80 ГОСТ 7805-70</t>
  </si>
  <si>
    <t>Гайка М18 ГОСТ 5915-70</t>
  </si>
  <si>
    <t>1-5 м.</t>
  </si>
  <si>
    <t>1 шт</t>
  </si>
  <si>
    <t>Переход 21,3*2,0 - 33,7*2,0 мм. AISI 304</t>
  </si>
  <si>
    <t>Круг d. 10 мм. Ст. 12Х18Н10Т</t>
  </si>
  <si>
    <t>Круг d. 20 мм. Ст. 12Х18Н10Т</t>
  </si>
  <si>
    <t>1 шт. - 0,73</t>
  </si>
  <si>
    <t>Круг d. 42 мм. Ст. 12Х18Н10Т</t>
  </si>
  <si>
    <t>Переход 21,3*3,0 - 33,7*4,0 мм.  (точеный) Ст. 12Х18Н10Т</t>
  </si>
  <si>
    <t>1 шт. - 0,610 м.</t>
  </si>
  <si>
    <t>Шуруп 4-30 ЦХР ГОСТ 1144-80 (прямой шлиц L резьба полная)</t>
  </si>
  <si>
    <t>Пружина</t>
  </si>
  <si>
    <t>Пружина 9П149 13.126</t>
  </si>
  <si>
    <t>Пружина 9П149 10.178</t>
  </si>
  <si>
    <t>Пружина 5В148 (БР-905) 36-764</t>
  </si>
  <si>
    <t>Полоса алюминиевая</t>
  </si>
  <si>
    <t>Полоса алюминиевая 20*4,0*4000 мм. Ад31т</t>
  </si>
  <si>
    <t>3 шт. - 4,000 м.</t>
  </si>
  <si>
    <t>Отвод d. 60*4.0 мм. 12Х18Н10Т</t>
  </si>
  <si>
    <t>Труба AISI 304 d. 26,9*2.0 мм.</t>
  </si>
  <si>
    <t>Труба AISI 304 d. 60,3*1,5 мм.</t>
  </si>
  <si>
    <t>1 шт. - 5,000 м.</t>
  </si>
  <si>
    <t>Резьба нержавеющая -Ниппель</t>
  </si>
  <si>
    <t>Резьба Ду 26,9*2,0 мм. (3/4") AISI 316L</t>
  </si>
  <si>
    <t xml:space="preserve">Тройник </t>
  </si>
  <si>
    <t>Переход 89*3.5-57*3.0 мм. ГОСТ 17378</t>
  </si>
  <si>
    <t>Вес 1 шт.</t>
  </si>
  <si>
    <t>Болт М8*80 DIN 933 оцинк.</t>
  </si>
  <si>
    <t>Труба d. 6,0*1.0 мм. Д16Т</t>
  </si>
  <si>
    <t>Труба d. 25*2.0*3000 мм. АД31Т1</t>
  </si>
  <si>
    <t>Резьба 32*4,0 мм. (1") AISI 304</t>
  </si>
  <si>
    <t>9 шт.</t>
  </si>
  <si>
    <t>Квадрат</t>
  </si>
  <si>
    <t>Квадрат 8*8 Ст. 1 калиброванный г/к о/т ТУ2591-ХПП</t>
  </si>
  <si>
    <t>Труба Ст. 12Х18Н10Т d. 18.0*2,0 мм.</t>
  </si>
  <si>
    <t>Труба Ст. 12Х18Н10Т d. 20.0*2,0 мм.</t>
  </si>
  <si>
    <t>Круг d. 7 Ст. 20 калиброванный</t>
  </si>
  <si>
    <t>Круг d. 30 Ст. 40Х13</t>
  </si>
  <si>
    <t>1 шт. - 0,980 м. 1 шт. - 2.970 м.</t>
  </si>
  <si>
    <t>1 шт.-2,770 м. 1 шт.-2,680 м. 1 шт.-0,980 м.</t>
  </si>
  <si>
    <t>Круг d. 5 Ст. 20 калиброванный</t>
  </si>
  <si>
    <t>1 шт.  - 4.100 м.</t>
  </si>
  <si>
    <t>13 шт. - 4.050 м.</t>
  </si>
  <si>
    <t>10 шт. - 4.030 м.</t>
  </si>
  <si>
    <t>Круг d. 10 Ст. 20 калиброванный</t>
  </si>
  <si>
    <t>21 шт. - 3,950 м.</t>
  </si>
  <si>
    <t>1,92; 1,82; 1,90</t>
  </si>
  <si>
    <t>1 шт. - 4.020 м.</t>
  </si>
  <si>
    <t>Труба AISI 304L d. 20*2.0 мм.</t>
  </si>
  <si>
    <t>32 шт. - 4,100 м.</t>
  </si>
  <si>
    <t>Круг d. 140 Ст. 40Х</t>
  </si>
  <si>
    <t>1 шт. - 0,400 м.</t>
  </si>
  <si>
    <t>4 шт. - 6,100 м.                                                                                               75 шт. - 4,100 м.</t>
  </si>
  <si>
    <t>Круг d. 12 мм. Ст. 12Х18Н10Т</t>
  </si>
  <si>
    <t>1 шт. - 4,570 м.</t>
  </si>
  <si>
    <t>Круг d. 25 Ст. 3</t>
  </si>
  <si>
    <t>1 шт. - 2,030 м.</t>
  </si>
  <si>
    <t>Круг d. 27 Ст. 35</t>
  </si>
  <si>
    <t>9 шт. - 1,500 м.; 3 шт. - 1,780 м.;                                                             1 шт. - 1,510 м.; 1 шт. - 1,850 м.</t>
  </si>
  <si>
    <t>Полоса 50*2*2000 мм. Ст. 3</t>
  </si>
  <si>
    <t>6 шт. - 2,000 м.</t>
  </si>
  <si>
    <t>Полоса 100*2*1270 мм. Ст. 3</t>
  </si>
  <si>
    <t>1 шт. - 1270 м.</t>
  </si>
  <si>
    <t>5,760; 3,170; 3,050</t>
  </si>
  <si>
    <t>3,050; 2,220; 2,490; 0,900</t>
  </si>
  <si>
    <t>6,000; 0990</t>
  </si>
  <si>
    <t>Шестигранник S 17.0 мм. Ст. 35</t>
  </si>
  <si>
    <t>6 шт. - 1,600 м.; 4 шт. - 1,500 м.; 1,590; 1,610</t>
  </si>
  <si>
    <t>Уголок Д16Т 40*20*2,0 L=3000 мм.</t>
  </si>
  <si>
    <t>13 шт.</t>
  </si>
  <si>
    <t>Круг d. 16 мм. AISI 304 (08Х18Н10)</t>
  </si>
  <si>
    <t>3 шт. - 4,200 м.</t>
  </si>
  <si>
    <t>15 шт. - 6020 м.</t>
  </si>
  <si>
    <t xml:space="preserve">1 шт. - 0,61 м.                                                                                          </t>
  </si>
  <si>
    <t>14 шт. - 3,130 м.</t>
  </si>
  <si>
    <t>ООО "АрмаХимКомплекс" 8-903-021-53-62 Сергей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</si>
</sst>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00"/>
    <numFmt numFmtId="174" formatCode="0.0"/>
    <numFmt numFmtId="175" formatCode="0.0000"/>
    <numFmt numFmtId="176" formatCode="#,##0.000&quot;р.&quot;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173" fontId="7" fillId="0" borderId="10" xfId="0" applyNumberFormat="1" applyFont="1" applyBorder="1" applyAlignment="1">
      <alignment horizontal="left"/>
    </xf>
    <xf numFmtId="172" fontId="7" fillId="0" borderId="10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172" fontId="7" fillId="0" borderId="19" xfId="0" applyNumberFormat="1" applyFont="1" applyBorder="1" applyAlignment="1">
      <alignment/>
    </xf>
    <xf numFmtId="172" fontId="7" fillId="0" borderId="20" xfId="0" applyNumberFormat="1" applyFont="1" applyBorder="1" applyAlignment="1">
      <alignment horizontal="left"/>
    </xf>
    <xf numFmtId="172" fontId="7" fillId="0" borderId="19" xfId="0" applyNumberFormat="1" applyFont="1" applyBorder="1" applyAlignment="1">
      <alignment horizontal="left"/>
    </xf>
    <xf numFmtId="173" fontId="7" fillId="0" borderId="20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3" fontId="7" fillId="0" borderId="22" xfId="0" applyNumberFormat="1" applyFont="1" applyBorder="1" applyAlignment="1">
      <alignment horizontal="left"/>
    </xf>
    <xf numFmtId="172" fontId="7" fillId="0" borderId="22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3" fontId="7" fillId="0" borderId="24" xfId="0" applyNumberFormat="1" applyFont="1" applyBorder="1" applyAlignment="1">
      <alignment horizontal="left" vertical="center"/>
    </xf>
    <xf numFmtId="172" fontId="7" fillId="0" borderId="2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173" fontId="6" fillId="0" borderId="2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4"/>
  <sheetViews>
    <sheetView tabSelected="1" view="pageLayout" zoomScaleSheetLayoutView="100" workbookViewId="0" topLeftCell="A1">
      <selection activeCell="H20" sqref="H20"/>
    </sheetView>
  </sheetViews>
  <sheetFormatPr defaultColWidth="9.140625" defaultRowHeight="12.75"/>
  <cols>
    <col min="1" max="1" width="1.1484375" style="2" customWidth="1"/>
    <col min="2" max="2" width="3.140625" style="1" customWidth="1"/>
    <col min="3" max="3" width="39.57421875" style="2" customWidth="1"/>
    <col min="4" max="5" width="8.7109375" style="2" customWidth="1"/>
    <col min="6" max="6" width="10.8515625" style="2" customWidth="1"/>
    <col min="7" max="7" width="12.7109375" style="2" customWidth="1"/>
    <col min="8" max="8" width="8.57421875" style="2" customWidth="1"/>
    <col min="9" max="9" width="8.8515625" style="2" customWidth="1"/>
    <col min="10" max="10" width="23.140625" style="21" customWidth="1"/>
    <col min="11" max="16384" width="9.140625" style="2" customWidth="1"/>
  </cols>
  <sheetData>
    <row r="1" ht="4.5" customHeight="1"/>
    <row r="2" spans="2:10" ht="21" customHeight="1">
      <c r="B2" s="72" t="s">
        <v>207</v>
      </c>
      <c r="C2" s="73"/>
      <c r="D2" s="73"/>
      <c r="E2" s="73"/>
      <c r="F2" s="73"/>
      <c r="G2" s="73"/>
      <c r="H2" s="73"/>
      <c r="I2" s="73"/>
      <c r="J2" s="73"/>
    </row>
    <row r="3" ht="2.25" customHeight="1" thickBot="1"/>
    <row r="4" spans="2:10" ht="21.75" customHeight="1" thickBot="1">
      <c r="B4" s="4" t="s">
        <v>0</v>
      </c>
      <c r="C4" s="5" t="s">
        <v>1</v>
      </c>
      <c r="D4" s="5" t="s">
        <v>3</v>
      </c>
      <c r="E4" s="5" t="s">
        <v>8</v>
      </c>
      <c r="F4" s="5" t="s">
        <v>2</v>
      </c>
      <c r="G4" s="6" t="s">
        <v>5</v>
      </c>
      <c r="H4" s="5" t="s">
        <v>7</v>
      </c>
      <c r="I4" s="17" t="s">
        <v>9</v>
      </c>
      <c r="J4" s="22" t="s">
        <v>10</v>
      </c>
    </row>
    <row r="5" spans="2:10" ht="12" customHeight="1">
      <c r="B5" s="7"/>
      <c r="C5" s="8"/>
      <c r="D5" s="8"/>
      <c r="E5" s="8"/>
      <c r="F5" s="8"/>
      <c r="G5" s="9"/>
      <c r="H5" s="8"/>
      <c r="I5" s="9"/>
      <c r="J5" s="50"/>
    </row>
    <row r="6" spans="2:10" ht="12" customHeight="1">
      <c r="B6" s="77" t="s">
        <v>73</v>
      </c>
      <c r="C6" s="78"/>
      <c r="D6" s="78"/>
      <c r="E6" s="78"/>
      <c r="F6" s="78"/>
      <c r="G6" s="78"/>
      <c r="H6" s="78"/>
      <c r="I6" s="78"/>
      <c r="J6" s="79"/>
    </row>
    <row r="7" spans="2:10" ht="12" customHeight="1">
      <c r="B7" s="34"/>
      <c r="C7" s="35" t="s">
        <v>33</v>
      </c>
      <c r="D7" s="35"/>
      <c r="E7" s="35"/>
      <c r="F7" s="35"/>
      <c r="G7" s="36"/>
      <c r="H7" s="35"/>
      <c r="I7" s="36"/>
      <c r="J7" s="51"/>
    </row>
    <row r="8" spans="2:10" ht="12" customHeight="1">
      <c r="B8" s="34">
        <v>1</v>
      </c>
      <c r="C8" s="40" t="s">
        <v>172</v>
      </c>
      <c r="D8" s="35" t="s">
        <v>16</v>
      </c>
      <c r="E8" s="44">
        <v>0.64</v>
      </c>
      <c r="F8" s="45">
        <v>135</v>
      </c>
      <c r="G8" s="45">
        <f aca="true" t="shared" si="0" ref="G8:G16">(E8*F8)</f>
        <v>86.4</v>
      </c>
      <c r="H8" s="45">
        <v>135</v>
      </c>
      <c r="I8" s="44">
        <v>0.154</v>
      </c>
      <c r="J8" s="51" t="s">
        <v>173</v>
      </c>
    </row>
    <row r="9" spans="2:10" ht="12" customHeight="1">
      <c r="B9" s="34">
        <v>2</v>
      </c>
      <c r="C9" s="40" t="s">
        <v>37</v>
      </c>
      <c r="D9" s="35" t="s">
        <v>16</v>
      </c>
      <c r="E9" s="44">
        <v>11.7</v>
      </c>
      <c r="F9" s="45">
        <v>125</v>
      </c>
      <c r="G9" s="45">
        <f t="shared" si="0"/>
        <v>1462.5</v>
      </c>
      <c r="H9" s="45">
        <v>125</v>
      </c>
      <c r="I9" s="44">
        <v>0.222</v>
      </c>
      <c r="J9" s="51" t="s">
        <v>174</v>
      </c>
    </row>
    <row r="10" spans="2:10" ht="12" customHeight="1">
      <c r="B10" s="34">
        <v>3</v>
      </c>
      <c r="C10" s="40" t="s">
        <v>168</v>
      </c>
      <c r="D10" s="35" t="s">
        <v>16</v>
      </c>
      <c r="E10" s="44">
        <v>12.2</v>
      </c>
      <c r="F10" s="45">
        <v>128.5</v>
      </c>
      <c r="G10" s="45">
        <f t="shared" si="0"/>
        <v>1567.6999999999998</v>
      </c>
      <c r="H10" s="45">
        <v>128.5</v>
      </c>
      <c r="I10" s="44">
        <v>0.302</v>
      </c>
      <c r="J10" s="51" t="s">
        <v>175</v>
      </c>
    </row>
    <row r="11" spans="2:10" ht="12" customHeight="1">
      <c r="B11" s="34">
        <v>5</v>
      </c>
      <c r="C11" s="40" t="s">
        <v>34</v>
      </c>
      <c r="D11" s="35" t="s">
        <v>16</v>
      </c>
      <c r="E11" s="44">
        <v>51.9</v>
      </c>
      <c r="F11" s="45">
        <v>125</v>
      </c>
      <c r="G11" s="45">
        <f t="shared" si="0"/>
        <v>6487.5</v>
      </c>
      <c r="H11" s="45">
        <v>125</v>
      </c>
      <c r="I11" s="44">
        <v>0.395</v>
      </c>
      <c r="J11" s="51" t="s">
        <v>181</v>
      </c>
    </row>
    <row r="12" spans="2:10" ht="12" customHeight="1">
      <c r="B12" s="34">
        <v>6</v>
      </c>
      <c r="C12" s="40" t="s">
        <v>176</v>
      </c>
      <c r="D12" s="35" t="s">
        <v>16</v>
      </c>
      <c r="E12" s="44">
        <v>51.2</v>
      </c>
      <c r="F12" s="45">
        <v>125</v>
      </c>
      <c r="G12" s="45">
        <f t="shared" si="0"/>
        <v>6400</v>
      </c>
      <c r="H12" s="45">
        <v>125</v>
      </c>
      <c r="I12" s="44">
        <v>0.617</v>
      </c>
      <c r="J12" s="51" t="s">
        <v>177</v>
      </c>
    </row>
    <row r="13" spans="2:10" ht="12" customHeight="1">
      <c r="B13" s="34">
        <v>7</v>
      </c>
      <c r="C13" s="40" t="s">
        <v>187</v>
      </c>
      <c r="D13" s="35" t="s">
        <v>16</v>
      </c>
      <c r="E13" s="44">
        <v>7.9</v>
      </c>
      <c r="F13" s="45">
        <v>36</v>
      </c>
      <c r="G13" s="45">
        <f t="shared" si="0"/>
        <v>284.40000000000003</v>
      </c>
      <c r="H13" s="45">
        <v>36</v>
      </c>
      <c r="I13" s="44">
        <v>3.85</v>
      </c>
      <c r="J13" s="51" t="s">
        <v>188</v>
      </c>
    </row>
    <row r="14" spans="2:10" ht="22.5" customHeight="1">
      <c r="B14" s="34">
        <v>8</v>
      </c>
      <c r="C14" s="40" t="s">
        <v>189</v>
      </c>
      <c r="D14" s="35" t="s">
        <v>16</v>
      </c>
      <c r="E14" s="44">
        <v>100</v>
      </c>
      <c r="F14" s="45">
        <v>36</v>
      </c>
      <c r="G14" s="45">
        <f t="shared" si="0"/>
        <v>3600</v>
      </c>
      <c r="H14" s="45">
        <v>36</v>
      </c>
      <c r="I14" s="44">
        <v>4.5</v>
      </c>
      <c r="J14" s="51" t="s">
        <v>190</v>
      </c>
    </row>
    <row r="15" spans="2:10" ht="12" customHeight="1">
      <c r="B15" s="34">
        <v>7</v>
      </c>
      <c r="C15" s="40" t="s">
        <v>169</v>
      </c>
      <c r="D15" s="35" t="s">
        <v>16</v>
      </c>
      <c r="E15" s="44">
        <v>22</v>
      </c>
      <c r="F15" s="45">
        <v>178.5</v>
      </c>
      <c r="G15" s="45">
        <f t="shared" si="0"/>
        <v>3927</v>
      </c>
      <c r="H15" s="45">
        <v>178.5</v>
      </c>
      <c r="I15" s="44">
        <v>5.55</v>
      </c>
      <c r="J15" s="51" t="s">
        <v>170</v>
      </c>
    </row>
    <row r="16" spans="2:10" ht="12" customHeight="1">
      <c r="B16" s="34">
        <v>10</v>
      </c>
      <c r="C16" s="40" t="s">
        <v>182</v>
      </c>
      <c r="D16" s="35" t="s">
        <v>16</v>
      </c>
      <c r="E16" s="44">
        <v>48.4</v>
      </c>
      <c r="F16" s="45">
        <v>37</v>
      </c>
      <c r="G16" s="45">
        <f t="shared" si="0"/>
        <v>1790.8</v>
      </c>
      <c r="H16" s="45">
        <v>37</v>
      </c>
      <c r="I16" s="44">
        <v>120.84</v>
      </c>
      <c r="J16" s="51" t="s">
        <v>183</v>
      </c>
    </row>
    <row r="17" spans="2:10" ht="12" customHeight="1">
      <c r="B17" s="34"/>
      <c r="C17" s="48" t="s">
        <v>15</v>
      </c>
      <c r="D17" s="35"/>
      <c r="E17" s="44"/>
      <c r="F17" s="45"/>
      <c r="G17" s="45"/>
      <c r="H17" s="45"/>
      <c r="I17" s="44"/>
      <c r="J17" s="51"/>
    </row>
    <row r="18" spans="2:10" ht="21" customHeight="1">
      <c r="B18" s="18">
        <v>2</v>
      </c>
      <c r="C18" s="42" t="s">
        <v>54</v>
      </c>
      <c r="D18" s="43" t="s">
        <v>16</v>
      </c>
      <c r="E18" s="44">
        <v>73.7</v>
      </c>
      <c r="F18" s="45">
        <v>290</v>
      </c>
      <c r="G18" s="45">
        <f aca="true" t="shared" si="1" ref="G18:G24">(E18*F18)</f>
        <v>21373</v>
      </c>
      <c r="H18" s="45">
        <v>290</v>
      </c>
      <c r="I18" s="44">
        <v>0.222</v>
      </c>
      <c r="J18" s="51" t="s">
        <v>184</v>
      </c>
    </row>
    <row r="19" spans="2:10" ht="12" customHeight="1">
      <c r="B19" s="18">
        <v>3</v>
      </c>
      <c r="C19" s="42" t="s">
        <v>55</v>
      </c>
      <c r="D19" s="43" t="s">
        <v>16</v>
      </c>
      <c r="E19" s="44">
        <v>17.2</v>
      </c>
      <c r="F19" s="45">
        <v>450</v>
      </c>
      <c r="G19" s="45">
        <f t="shared" si="1"/>
        <v>7740</v>
      </c>
      <c r="H19" s="45">
        <v>450</v>
      </c>
      <c r="I19" s="44">
        <v>0.395</v>
      </c>
      <c r="J19" s="51" t="s">
        <v>206</v>
      </c>
    </row>
    <row r="20" spans="2:10" ht="23.25" customHeight="1">
      <c r="B20" s="18">
        <v>4</v>
      </c>
      <c r="C20" s="42" t="s">
        <v>136</v>
      </c>
      <c r="D20" s="43" t="s">
        <v>16</v>
      </c>
      <c r="E20" s="44">
        <v>0.38</v>
      </c>
      <c r="F20" s="45">
        <v>320</v>
      </c>
      <c r="G20" s="45">
        <f t="shared" si="1"/>
        <v>121.6</v>
      </c>
      <c r="H20" s="45">
        <v>320</v>
      </c>
      <c r="I20" s="44">
        <v>0.617</v>
      </c>
      <c r="J20" s="51" t="s">
        <v>205</v>
      </c>
    </row>
    <row r="21" spans="2:10" ht="12" customHeight="1">
      <c r="B21" s="18">
        <v>5</v>
      </c>
      <c r="C21" s="42" t="s">
        <v>185</v>
      </c>
      <c r="D21" s="43" t="s">
        <v>16</v>
      </c>
      <c r="E21" s="44">
        <v>4.1</v>
      </c>
      <c r="F21" s="45">
        <v>320</v>
      </c>
      <c r="G21" s="45">
        <f t="shared" si="1"/>
        <v>1312</v>
      </c>
      <c r="H21" s="45">
        <v>320</v>
      </c>
      <c r="I21" s="44">
        <v>0.888</v>
      </c>
      <c r="J21" s="51" t="s">
        <v>186</v>
      </c>
    </row>
    <row r="22" spans="2:10" ht="12" customHeight="1">
      <c r="B22" s="18">
        <v>6</v>
      </c>
      <c r="C22" s="42" t="s">
        <v>202</v>
      </c>
      <c r="D22" s="43" t="s">
        <v>16</v>
      </c>
      <c r="E22" s="44">
        <v>21</v>
      </c>
      <c r="F22" s="45">
        <v>320</v>
      </c>
      <c r="G22" s="45">
        <f>(E22*F22)</f>
        <v>6720</v>
      </c>
      <c r="H22" s="45">
        <v>321</v>
      </c>
      <c r="I22" s="44">
        <v>1.58</v>
      </c>
      <c r="J22" s="51" t="s">
        <v>203</v>
      </c>
    </row>
    <row r="23" spans="2:10" ht="12" customHeight="1">
      <c r="B23" s="18">
        <v>5</v>
      </c>
      <c r="C23" s="42" t="s">
        <v>137</v>
      </c>
      <c r="D23" s="43" t="s">
        <v>16</v>
      </c>
      <c r="E23" s="44">
        <v>2</v>
      </c>
      <c r="F23" s="45">
        <v>320</v>
      </c>
      <c r="G23" s="45">
        <f t="shared" si="1"/>
        <v>640</v>
      </c>
      <c r="H23" s="45">
        <v>320</v>
      </c>
      <c r="I23" s="44">
        <v>2.47</v>
      </c>
      <c r="J23" s="51" t="s">
        <v>138</v>
      </c>
    </row>
    <row r="24" spans="2:10" ht="12" customHeight="1">
      <c r="B24" s="18">
        <v>6</v>
      </c>
      <c r="C24" s="42" t="s">
        <v>139</v>
      </c>
      <c r="D24" s="43" t="s">
        <v>16</v>
      </c>
      <c r="E24" s="44">
        <v>6.7</v>
      </c>
      <c r="F24" s="45">
        <v>285</v>
      </c>
      <c r="G24" s="45">
        <f t="shared" si="1"/>
        <v>1909.5</v>
      </c>
      <c r="H24" s="45">
        <v>285</v>
      </c>
      <c r="I24" s="44">
        <v>10.88</v>
      </c>
      <c r="J24" s="51" t="s">
        <v>141</v>
      </c>
    </row>
    <row r="25" spans="2:10" ht="12" customHeight="1">
      <c r="B25" s="77" t="s">
        <v>164</v>
      </c>
      <c r="C25" s="78"/>
      <c r="D25" s="78"/>
      <c r="E25" s="78"/>
      <c r="F25" s="78"/>
      <c r="G25" s="78"/>
      <c r="H25" s="78"/>
      <c r="I25" s="78"/>
      <c r="J25" s="79"/>
    </row>
    <row r="26" spans="2:10" ht="12" customHeight="1">
      <c r="B26" s="34"/>
      <c r="C26" s="35" t="s">
        <v>164</v>
      </c>
      <c r="D26" s="35"/>
      <c r="E26" s="35"/>
      <c r="F26" s="35"/>
      <c r="G26" s="36"/>
      <c r="H26" s="35"/>
      <c r="I26" s="36"/>
      <c r="J26" s="51"/>
    </row>
    <row r="27" spans="2:10" ht="12" customHeight="1">
      <c r="B27" s="34">
        <v>1</v>
      </c>
      <c r="C27" s="70" t="s">
        <v>165</v>
      </c>
      <c r="D27" s="35" t="s">
        <v>16</v>
      </c>
      <c r="E27" s="44">
        <v>45.3</v>
      </c>
      <c r="F27" s="45">
        <v>98</v>
      </c>
      <c r="G27" s="45">
        <f>(E27*F27)</f>
        <v>4439.4</v>
      </c>
      <c r="H27" s="45">
        <v>98</v>
      </c>
      <c r="I27" s="44">
        <v>0.502</v>
      </c>
      <c r="J27" s="51" t="s">
        <v>204</v>
      </c>
    </row>
    <row r="28" spans="2:10" ht="12" customHeight="1">
      <c r="B28" s="77" t="s">
        <v>74</v>
      </c>
      <c r="C28" s="78"/>
      <c r="D28" s="78"/>
      <c r="E28" s="78"/>
      <c r="F28" s="78"/>
      <c r="G28" s="78"/>
      <c r="H28" s="78"/>
      <c r="I28" s="78"/>
      <c r="J28" s="79"/>
    </row>
    <row r="29" spans="2:10" ht="12" customHeight="1">
      <c r="B29" s="34"/>
      <c r="C29" s="37" t="s">
        <v>44</v>
      </c>
      <c r="D29" s="35"/>
      <c r="E29" s="19"/>
      <c r="F29" s="20"/>
      <c r="G29" s="20"/>
      <c r="H29" s="20"/>
      <c r="I29" s="19"/>
      <c r="J29" s="51"/>
    </row>
    <row r="30" spans="2:10" ht="12" customHeight="1">
      <c r="B30" s="18">
        <v>4</v>
      </c>
      <c r="C30" s="38" t="s">
        <v>45</v>
      </c>
      <c r="D30" s="35" t="s">
        <v>4</v>
      </c>
      <c r="E30" s="19">
        <v>1</v>
      </c>
      <c r="F30" s="20">
        <f>H30*I30</f>
        <v>2730</v>
      </c>
      <c r="G30" s="20">
        <f>(E30*F30)</f>
        <v>2730</v>
      </c>
      <c r="H30" s="20">
        <v>210</v>
      </c>
      <c r="I30" s="19">
        <v>13</v>
      </c>
      <c r="J30" s="51" t="s">
        <v>11</v>
      </c>
    </row>
    <row r="31" spans="2:10" ht="12" customHeight="1">
      <c r="B31" s="77" t="s">
        <v>79</v>
      </c>
      <c r="C31" s="78"/>
      <c r="D31" s="78"/>
      <c r="E31" s="78"/>
      <c r="F31" s="78"/>
      <c r="G31" s="78"/>
      <c r="H31" s="78"/>
      <c r="I31" s="78"/>
      <c r="J31" s="79"/>
    </row>
    <row r="32" spans="2:10" ht="12" customHeight="1">
      <c r="B32" s="18"/>
      <c r="C32" s="37" t="s">
        <v>52</v>
      </c>
      <c r="D32" s="3"/>
      <c r="E32" s="19"/>
      <c r="F32" s="20"/>
      <c r="G32" s="20"/>
      <c r="H32" s="20"/>
      <c r="I32" s="19"/>
      <c r="J32" s="49"/>
    </row>
    <row r="33" spans="2:10" ht="12" customHeight="1">
      <c r="B33" s="18">
        <v>1</v>
      </c>
      <c r="C33" s="38" t="s">
        <v>191</v>
      </c>
      <c r="D33" s="3" t="s">
        <v>4</v>
      </c>
      <c r="E33" s="19">
        <v>5</v>
      </c>
      <c r="F33" s="20">
        <v>100</v>
      </c>
      <c r="G33" s="20">
        <f>(E33*F33)</f>
        <v>500</v>
      </c>
      <c r="H33" s="20"/>
      <c r="I33" s="19">
        <v>1.2</v>
      </c>
      <c r="J33" s="49" t="s">
        <v>192</v>
      </c>
    </row>
    <row r="34" spans="2:10" ht="12" customHeight="1">
      <c r="B34" s="18">
        <v>2</v>
      </c>
      <c r="C34" s="38" t="s">
        <v>193</v>
      </c>
      <c r="D34" s="3" t="s">
        <v>4</v>
      </c>
      <c r="E34" s="19">
        <v>1</v>
      </c>
      <c r="F34" s="20">
        <v>140</v>
      </c>
      <c r="G34" s="20">
        <f>(E34*F34)</f>
        <v>140</v>
      </c>
      <c r="H34" s="20"/>
      <c r="I34" s="19">
        <v>2</v>
      </c>
      <c r="J34" s="49" t="s">
        <v>194</v>
      </c>
    </row>
    <row r="35" spans="2:10" ht="12" customHeight="1">
      <c r="B35" s="18"/>
      <c r="C35" s="37" t="s">
        <v>147</v>
      </c>
      <c r="D35" s="3"/>
      <c r="E35" s="19"/>
      <c r="F35" s="20"/>
      <c r="G35" s="20"/>
      <c r="H35" s="20"/>
      <c r="I35" s="19"/>
      <c r="J35" s="49"/>
    </row>
    <row r="36" spans="2:10" ht="12" customHeight="1">
      <c r="B36" s="18">
        <v>1</v>
      </c>
      <c r="C36" s="38" t="s">
        <v>148</v>
      </c>
      <c r="D36" s="43" t="s">
        <v>13</v>
      </c>
      <c r="E36" s="19">
        <v>12</v>
      </c>
      <c r="F36" s="20">
        <v>75</v>
      </c>
      <c r="G36" s="20">
        <f>(E36*F36)</f>
        <v>900</v>
      </c>
      <c r="H36" s="20"/>
      <c r="I36" s="19">
        <v>0.22</v>
      </c>
      <c r="J36" s="49" t="s">
        <v>149</v>
      </c>
    </row>
    <row r="37" spans="2:10" ht="12" customHeight="1">
      <c r="B37" s="77" t="s">
        <v>75</v>
      </c>
      <c r="C37" s="78"/>
      <c r="D37" s="78"/>
      <c r="E37" s="78"/>
      <c r="F37" s="78"/>
      <c r="G37" s="78"/>
      <c r="H37" s="78"/>
      <c r="I37" s="78"/>
      <c r="J37" s="79"/>
    </row>
    <row r="38" spans="2:10" ht="12" customHeight="1">
      <c r="B38" s="18"/>
      <c r="C38" s="37" t="s">
        <v>35</v>
      </c>
      <c r="D38" s="3"/>
      <c r="E38" s="19"/>
      <c r="F38" s="45"/>
      <c r="G38" s="20"/>
      <c r="H38" s="20"/>
      <c r="I38" s="19"/>
      <c r="J38" s="49"/>
    </row>
    <row r="39" spans="2:10" ht="12" customHeight="1">
      <c r="B39" s="41">
        <v>2</v>
      </c>
      <c r="C39" s="42" t="s">
        <v>36</v>
      </c>
      <c r="D39" s="43" t="s">
        <v>13</v>
      </c>
      <c r="E39" s="44">
        <v>51</v>
      </c>
      <c r="F39" s="45">
        <v>380</v>
      </c>
      <c r="G39" s="45">
        <f aca="true" t="shared" si="2" ref="G39:G44">(E39*F39)</f>
        <v>19380</v>
      </c>
      <c r="H39" s="45"/>
      <c r="I39" s="44">
        <v>0.0088</v>
      </c>
      <c r="J39" s="49" t="s">
        <v>38</v>
      </c>
    </row>
    <row r="40" spans="2:10" ht="12" customHeight="1">
      <c r="B40" s="41">
        <v>3</v>
      </c>
      <c r="C40" s="42" t="s">
        <v>95</v>
      </c>
      <c r="D40" s="43" t="s">
        <v>13</v>
      </c>
      <c r="E40" s="44">
        <v>7.3</v>
      </c>
      <c r="F40" s="45">
        <v>380</v>
      </c>
      <c r="G40" s="45">
        <f t="shared" si="2"/>
        <v>2774</v>
      </c>
      <c r="H40" s="45"/>
      <c r="I40" s="44"/>
      <c r="J40" s="49" t="s">
        <v>133</v>
      </c>
    </row>
    <row r="41" spans="2:10" ht="12" customHeight="1">
      <c r="B41" s="41">
        <v>4</v>
      </c>
      <c r="C41" s="42" t="s">
        <v>96</v>
      </c>
      <c r="D41" s="43" t="s">
        <v>13</v>
      </c>
      <c r="E41" s="44">
        <v>24</v>
      </c>
      <c r="F41" s="45">
        <v>380</v>
      </c>
      <c r="G41" s="45">
        <f t="shared" si="2"/>
        <v>9120</v>
      </c>
      <c r="H41" s="45"/>
      <c r="I41" s="44"/>
      <c r="J41" s="49" t="s">
        <v>133</v>
      </c>
    </row>
    <row r="42" spans="2:10" ht="21.75" customHeight="1">
      <c r="B42" s="41">
        <v>5</v>
      </c>
      <c r="C42" s="42" t="s">
        <v>97</v>
      </c>
      <c r="D42" s="43" t="s">
        <v>13</v>
      </c>
      <c r="E42" s="44">
        <v>6.43</v>
      </c>
      <c r="F42" s="45">
        <v>380</v>
      </c>
      <c r="G42" s="45">
        <f t="shared" si="2"/>
        <v>2443.4</v>
      </c>
      <c r="H42" s="45"/>
      <c r="I42" s="44"/>
      <c r="J42" s="49" t="s">
        <v>171</v>
      </c>
    </row>
    <row r="43" spans="2:10" ht="12" customHeight="1">
      <c r="B43" s="41">
        <v>6</v>
      </c>
      <c r="C43" s="42" t="s">
        <v>166</v>
      </c>
      <c r="D43" s="43" t="s">
        <v>13</v>
      </c>
      <c r="E43" s="44">
        <v>11.98</v>
      </c>
      <c r="F43" s="45">
        <f>(H43*I43)</f>
        <v>453.6</v>
      </c>
      <c r="G43" s="45">
        <f t="shared" si="2"/>
        <v>5434.128000000001</v>
      </c>
      <c r="H43" s="45">
        <v>560</v>
      </c>
      <c r="I43" s="44">
        <v>0.81</v>
      </c>
      <c r="J43" s="49" t="s">
        <v>195</v>
      </c>
    </row>
    <row r="44" spans="2:10" ht="12" customHeight="1">
      <c r="B44" s="41">
        <v>7</v>
      </c>
      <c r="C44" s="42" t="s">
        <v>167</v>
      </c>
      <c r="D44" s="43" t="s">
        <v>13</v>
      </c>
      <c r="E44" s="44">
        <v>8.66</v>
      </c>
      <c r="F44" s="45">
        <f>(H44*I44)</f>
        <v>441.6</v>
      </c>
      <c r="G44" s="45">
        <f t="shared" si="2"/>
        <v>3824.2560000000003</v>
      </c>
      <c r="H44" s="45">
        <v>480</v>
      </c>
      <c r="I44" s="44">
        <v>0.92</v>
      </c>
      <c r="J44" s="49" t="s">
        <v>196</v>
      </c>
    </row>
    <row r="45" spans="2:10" ht="12" customHeight="1">
      <c r="B45" s="18"/>
      <c r="C45" s="37" t="s">
        <v>12</v>
      </c>
      <c r="D45" s="3"/>
      <c r="E45" s="19"/>
      <c r="F45" s="45"/>
      <c r="G45" s="45"/>
      <c r="H45" s="20"/>
      <c r="I45" s="19"/>
      <c r="J45" s="49"/>
    </row>
    <row r="46" spans="2:10" ht="12" customHeight="1">
      <c r="B46" s="18">
        <v>1</v>
      </c>
      <c r="C46" s="38" t="s">
        <v>180</v>
      </c>
      <c r="D46" s="3" t="s">
        <v>13</v>
      </c>
      <c r="E46" s="19">
        <v>6.99</v>
      </c>
      <c r="F46" s="45">
        <f>(H46*I46)</f>
        <v>386.40000000000003</v>
      </c>
      <c r="G46" s="20">
        <f>(E46*F46)</f>
        <v>2700.936</v>
      </c>
      <c r="H46" s="20">
        <v>420</v>
      </c>
      <c r="I46" s="19">
        <v>0.92</v>
      </c>
      <c r="J46" s="49" t="s">
        <v>197</v>
      </c>
    </row>
    <row r="47" spans="2:10" ht="12" customHeight="1">
      <c r="B47" s="18">
        <v>2</v>
      </c>
      <c r="C47" s="38" t="s">
        <v>56</v>
      </c>
      <c r="D47" s="3" t="s">
        <v>13</v>
      </c>
      <c r="E47" s="19">
        <v>1</v>
      </c>
      <c r="F47" s="45">
        <f>(H47*I47)</f>
        <v>491.4</v>
      </c>
      <c r="G47" s="20">
        <f>(E47*F47)</f>
        <v>491.4</v>
      </c>
      <c r="H47" s="20">
        <v>420</v>
      </c>
      <c r="I47" s="19">
        <v>1.17</v>
      </c>
      <c r="J47" s="71">
        <v>1</v>
      </c>
    </row>
    <row r="48" spans="2:10" ht="12" customHeight="1">
      <c r="B48" s="18">
        <v>3</v>
      </c>
      <c r="C48" s="38" t="s">
        <v>151</v>
      </c>
      <c r="D48" s="3" t="s">
        <v>13</v>
      </c>
      <c r="E48" s="19">
        <v>5</v>
      </c>
      <c r="F48" s="45">
        <f>(H48*I48)</f>
        <v>525</v>
      </c>
      <c r="G48" s="20">
        <f>(E48*F48)</f>
        <v>2625</v>
      </c>
      <c r="H48" s="20">
        <v>420</v>
      </c>
      <c r="I48" s="19">
        <v>1.25</v>
      </c>
      <c r="J48" s="49" t="s">
        <v>153</v>
      </c>
    </row>
    <row r="49" spans="2:10" ht="12" customHeight="1">
      <c r="B49" s="18">
        <v>4</v>
      </c>
      <c r="C49" s="38" t="s">
        <v>152</v>
      </c>
      <c r="D49" s="3" t="s">
        <v>13</v>
      </c>
      <c r="E49" s="19"/>
      <c r="F49" s="45">
        <f>(H49*I49)</f>
        <v>872.9499999999999</v>
      </c>
      <c r="G49" s="20">
        <f>(E49*F49)</f>
        <v>0</v>
      </c>
      <c r="H49" s="20">
        <v>395</v>
      </c>
      <c r="I49" s="19">
        <v>2.21</v>
      </c>
      <c r="J49" s="49"/>
    </row>
    <row r="50" spans="2:10" ht="12" customHeight="1">
      <c r="B50" s="18"/>
      <c r="C50" s="37" t="s">
        <v>102</v>
      </c>
      <c r="D50" s="3"/>
      <c r="E50" s="19"/>
      <c r="F50" s="45"/>
      <c r="G50" s="20"/>
      <c r="H50" s="20"/>
      <c r="I50" s="19"/>
      <c r="J50" s="49"/>
    </row>
    <row r="51" spans="2:10" ht="12" customHeight="1">
      <c r="B51" s="18">
        <v>1</v>
      </c>
      <c r="C51" s="38" t="s">
        <v>160</v>
      </c>
      <c r="D51" s="3" t="s">
        <v>13</v>
      </c>
      <c r="E51" s="19">
        <v>21</v>
      </c>
      <c r="F51" s="45">
        <v>50</v>
      </c>
      <c r="G51" s="20">
        <f>(E51*F51)</f>
        <v>1050</v>
      </c>
      <c r="H51" s="20"/>
      <c r="I51" s="19">
        <v>0.05</v>
      </c>
      <c r="J51" s="49" t="s">
        <v>65</v>
      </c>
    </row>
    <row r="52" spans="2:10" ht="12" customHeight="1">
      <c r="B52" s="18">
        <v>2</v>
      </c>
      <c r="C52" s="38" t="s">
        <v>161</v>
      </c>
      <c r="D52" s="3" t="s">
        <v>13</v>
      </c>
      <c r="E52" s="19">
        <v>9</v>
      </c>
      <c r="F52" s="45">
        <v>210</v>
      </c>
      <c r="G52" s="20">
        <f>(E52*F52)</f>
        <v>1890</v>
      </c>
      <c r="H52" s="20"/>
      <c r="I52" s="19">
        <v>0.402</v>
      </c>
      <c r="J52" s="49" t="s">
        <v>47</v>
      </c>
    </row>
    <row r="53" spans="2:10" ht="12" customHeight="1">
      <c r="B53" s="77" t="s">
        <v>103</v>
      </c>
      <c r="C53" s="78"/>
      <c r="D53" s="78"/>
      <c r="E53" s="78"/>
      <c r="F53" s="78"/>
      <c r="G53" s="78"/>
      <c r="H53" s="78"/>
      <c r="I53" s="78"/>
      <c r="J53" s="79"/>
    </row>
    <row r="54" spans="2:10" ht="12" customHeight="1">
      <c r="B54" s="18"/>
      <c r="C54" s="37" t="s">
        <v>104</v>
      </c>
      <c r="D54" s="3"/>
      <c r="E54" s="19"/>
      <c r="F54" s="20"/>
      <c r="G54" s="20"/>
      <c r="H54" s="20"/>
      <c r="I54" s="19"/>
      <c r="J54" s="49"/>
    </row>
    <row r="55" spans="2:10" ht="12" customHeight="1">
      <c r="B55" s="18">
        <v>1</v>
      </c>
      <c r="C55" s="38" t="s">
        <v>105</v>
      </c>
      <c r="D55" s="3" t="s">
        <v>13</v>
      </c>
      <c r="E55" s="19">
        <v>24</v>
      </c>
      <c r="F55" s="20">
        <v>180</v>
      </c>
      <c r="G55" s="20">
        <f>(E55*F55)</f>
        <v>4320</v>
      </c>
      <c r="H55" s="20"/>
      <c r="I55" s="19">
        <v>0.33</v>
      </c>
      <c r="J55" s="49" t="s">
        <v>108</v>
      </c>
    </row>
    <row r="56" spans="2:10" ht="12" customHeight="1">
      <c r="B56" s="18">
        <v>2</v>
      </c>
      <c r="C56" s="38" t="s">
        <v>200</v>
      </c>
      <c r="D56" s="3" t="s">
        <v>13</v>
      </c>
      <c r="E56" s="19">
        <v>39</v>
      </c>
      <c r="F56" s="20">
        <v>265</v>
      </c>
      <c r="G56" s="20">
        <f>(E56*F56)</f>
        <v>10335</v>
      </c>
      <c r="H56" s="20"/>
      <c r="I56" s="19">
        <v>0.314</v>
      </c>
      <c r="J56" s="49" t="s">
        <v>201</v>
      </c>
    </row>
    <row r="57" spans="2:10" ht="12" customHeight="1">
      <c r="B57" s="18"/>
      <c r="C57" s="38"/>
      <c r="D57" s="3"/>
      <c r="E57" s="19"/>
      <c r="F57" s="20"/>
      <c r="G57" s="20"/>
      <c r="H57" s="20"/>
      <c r="I57" s="19"/>
      <c r="J57" s="49"/>
    </row>
    <row r="58" spans="2:10" ht="12" customHeight="1">
      <c r="B58" s="77" t="s">
        <v>76</v>
      </c>
      <c r="C58" s="78"/>
      <c r="D58" s="78"/>
      <c r="E58" s="78"/>
      <c r="F58" s="78"/>
      <c r="G58" s="78"/>
      <c r="H58" s="78"/>
      <c r="I58" s="78"/>
      <c r="J58" s="79"/>
    </row>
    <row r="59" spans="2:10" ht="12" customHeight="1">
      <c r="B59" s="18"/>
      <c r="C59" s="37" t="s">
        <v>17</v>
      </c>
      <c r="D59" s="3"/>
      <c r="E59" s="19"/>
      <c r="F59" s="20"/>
      <c r="G59" s="20"/>
      <c r="H59" s="20"/>
      <c r="I59" s="19"/>
      <c r="J59" s="49"/>
    </row>
    <row r="60" spans="2:10" ht="12" customHeight="1">
      <c r="B60" s="18">
        <v>1</v>
      </c>
      <c r="C60" s="38" t="s">
        <v>18</v>
      </c>
      <c r="D60" s="3" t="s">
        <v>16</v>
      </c>
      <c r="E60" s="19">
        <v>2.8</v>
      </c>
      <c r="F60" s="20">
        <v>380</v>
      </c>
      <c r="G60" s="20">
        <f>(E60*F60)</f>
        <v>1064</v>
      </c>
      <c r="H60" s="20">
        <v>380</v>
      </c>
      <c r="I60" s="19">
        <v>0.685</v>
      </c>
      <c r="J60" s="49" t="s">
        <v>179</v>
      </c>
    </row>
    <row r="61" spans="2:10" ht="12" customHeight="1">
      <c r="B61" s="18"/>
      <c r="C61" s="37" t="s">
        <v>42</v>
      </c>
      <c r="D61" s="3"/>
      <c r="E61" s="19"/>
      <c r="F61" s="20"/>
      <c r="G61" s="20"/>
      <c r="H61" s="20"/>
      <c r="I61" s="19"/>
      <c r="J61" s="49"/>
    </row>
    <row r="62" spans="2:10" ht="22.5" customHeight="1">
      <c r="B62" s="47">
        <v>1</v>
      </c>
      <c r="C62" s="42" t="s">
        <v>198</v>
      </c>
      <c r="D62" s="48" t="s">
        <v>16</v>
      </c>
      <c r="E62" s="44">
        <v>36.9</v>
      </c>
      <c r="F62" s="45">
        <v>48</v>
      </c>
      <c r="G62" s="45">
        <f>(E62*F62)</f>
        <v>1771.1999999999998</v>
      </c>
      <c r="H62" s="45">
        <v>48</v>
      </c>
      <c r="I62" s="44">
        <v>1.96</v>
      </c>
      <c r="J62" s="49" t="s">
        <v>199</v>
      </c>
    </row>
    <row r="63" spans="2:10" ht="12" customHeight="1">
      <c r="B63" s="47">
        <v>2</v>
      </c>
      <c r="C63" s="42" t="s">
        <v>43</v>
      </c>
      <c r="D63" s="48" t="s">
        <v>16</v>
      </c>
      <c r="E63" s="44">
        <v>18.6</v>
      </c>
      <c r="F63" s="45">
        <v>48</v>
      </c>
      <c r="G63" s="45">
        <f>(E63*F63)</f>
        <v>892.8000000000001</v>
      </c>
      <c r="H63" s="45">
        <v>48</v>
      </c>
      <c r="I63" s="44">
        <v>3.29</v>
      </c>
      <c r="J63" s="49" t="s">
        <v>178</v>
      </c>
    </row>
    <row r="64" spans="2:10" ht="12" customHeight="1">
      <c r="B64" s="77" t="s">
        <v>77</v>
      </c>
      <c r="C64" s="78"/>
      <c r="D64" s="78"/>
      <c r="E64" s="78"/>
      <c r="F64" s="78"/>
      <c r="G64" s="78"/>
      <c r="H64" s="78"/>
      <c r="I64" s="78"/>
      <c r="J64" s="79"/>
    </row>
    <row r="65" spans="2:10" ht="12" customHeight="1">
      <c r="B65" s="18"/>
      <c r="C65" s="37" t="s">
        <v>49</v>
      </c>
      <c r="D65" s="3"/>
      <c r="E65" s="19"/>
      <c r="F65" s="20"/>
      <c r="G65" s="20"/>
      <c r="H65" s="20"/>
      <c r="I65" s="19"/>
      <c r="J65" s="49"/>
    </row>
    <row r="66" spans="2:10" ht="12" customHeight="1">
      <c r="B66" s="47">
        <v>1</v>
      </c>
      <c r="C66" s="42" t="s">
        <v>50</v>
      </c>
      <c r="D66" s="3" t="s">
        <v>4</v>
      </c>
      <c r="E66" s="19">
        <v>24</v>
      </c>
      <c r="F66" s="20">
        <v>100</v>
      </c>
      <c r="G66" s="20">
        <f>(E66*F66)</f>
        <v>2400</v>
      </c>
      <c r="H66" s="20"/>
      <c r="I66" s="19"/>
      <c r="J66" s="49" t="s">
        <v>51</v>
      </c>
    </row>
    <row r="67" spans="2:10" ht="12" customHeight="1">
      <c r="B67" s="47">
        <v>2</v>
      </c>
      <c r="C67" s="42" t="s">
        <v>53</v>
      </c>
      <c r="D67" s="3" t="s">
        <v>16</v>
      </c>
      <c r="E67" s="19">
        <v>1</v>
      </c>
      <c r="F67" s="20">
        <v>650</v>
      </c>
      <c r="G67" s="20">
        <f>(E67*F67)</f>
        <v>650</v>
      </c>
      <c r="H67" s="20"/>
      <c r="I67" s="19"/>
      <c r="J67" s="49" t="s">
        <v>11</v>
      </c>
    </row>
    <row r="68" spans="2:10" ht="12" customHeight="1">
      <c r="B68" s="77" t="s">
        <v>78</v>
      </c>
      <c r="C68" s="78"/>
      <c r="D68" s="78"/>
      <c r="E68" s="78"/>
      <c r="F68" s="78"/>
      <c r="G68" s="78"/>
      <c r="H68" s="78"/>
      <c r="I68" s="78"/>
      <c r="J68" s="79"/>
    </row>
    <row r="69" spans="2:10" s="63" customFormat="1" ht="12" customHeight="1">
      <c r="B69" s="41"/>
      <c r="C69" s="48" t="s">
        <v>80</v>
      </c>
      <c r="D69" s="43"/>
      <c r="E69" s="44"/>
      <c r="F69" s="45"/>
      <c r="G69" s="45"/>
      <c r="H69" s="45"/>
      <c r="I69" s="44"/>
      <c r="J69" s="49"/>
    </row>
    <row r="70" spans="2:10" s="63" customFormat="1" ht="12" customHeight="1">
      <c r="B70" s="41">
        <v>1</v>
      </c>
      <c r="C70" s="42" t="s">
        <v>81</v>
      </c>
      <c r="D70" s="43" t="s">
        <v>4</v>
      </c>
      <c r="E70" s="44">
        <v>12</v>
      </c>
      <c r="F70" s="45">
        <v>55</v>
      </c>
      <c r="G70" s="45">
        <f>(E70*F70)</f>
        <v>660</v>
      </c>
      <c r="H70" s="45"/>
      <c r="I70" s="44"/>
      <c r="J70" s="49" t="s">
        <v>19</v>
      </c>
    </row>
    <row r="71" spans="2:10" s="63" customFormat="1" ht="12" customHeight="1">
      <c r="B71" s="41"/>
      <c r="C71" s="48" t="s">
        <v>120</v>
      </c>
      <c r="D71" s="43"/>
      <c r="E71" s="44"/>
      <c r="F71" s="45"/>
      <c r="G71" s="45"/>
      <c r="H71" s="45"/>
      <c r="I71" s="44"/>
      <c r="J71" s="49"/>
    </row>
    <row r="72" spans="2:10" s="63" customFormat="1" ht="12" customHeight="1">
      <c r="B72" s="41">
        <v>1</v>
      </c>
      <c r="C72" s="42" t="s">
        <v>121</v>
      </c>
      <c r="D72" s="43" t="s">
        <v>4</v>
      </c>
      <c r="E72" s="44">
        <v>25</v>
      </c>
      <c r="F72" s="45">
        <v>30</v>
      </c>
      <c r="G72" s="45">
        <f>(E72*F72)</f>
        <v>750</v>
      </c>
      <c r="H72" s="45"/>
      <c r="I72" s="44"/>
      <c r="J72" s="49" t="s">
        <v>51</v>
      </c>
    </row>
    <row r="73" spans="2:10" s="63" customFormat="1" ht="12" customHeight="1">
      <c r="B73" s="41"/>
      <c r="C73" s="48" t="s">
        <v>119</v>
      </c>
      <c r="D73" s="43"/>
      <c r="E73" s="44"/>
      <c r="F73" s="45"/>
      <c r="G73" s="45"/>
      <c r="H73" s="45"/>
      <c r="I73" s="44"/>
      <c r="J73" s="49"/>
    </row>
    <row r="74" spans="2:10" s="63" customFormat="1" ht="12" customHeight="1">
      <c r="B74" s="41">
        <v>2</v>
      </c>
      <c r="C74" s="42" t="s">
        <v>150</v>
      </c>
      <c r="D74" s="43" t="s">
        <v>4</v>
      </c>
      <c r="E74" s="44">
        <v>4</v>
      </c>
      <c r="F74" s="45">
        <v>1250</v>
      </c>
      <c r="G74" s="45">
        <f>(E74*F74)</f>
        <v>5000</v>
      </c>
      <c r="H74" s="45"/>
      <c r="I74" s="44"/>
      <c r="J74" s="49" t="s">
        <v>27</v>
      </c>
    </row>
    <row r="75" spans="2:10" s="63" customFormat="1" ht="12" customHeight="1">
      <c r="B75" s="41">
        <v>3</v>
      </c>
      <c r="C75" s="42" t="s">
        <v>46</v>
      </c>
      <c r="D75" s="43" t="s">
        <v>4</v>
      </c>
      <c r="E75" s="44">
        <v>3</v>
      </c>
      <c r="F75" s="45">
        <v>441.53</v>
      </c>
      <c r="G75" s="45">
        <f>(E75*F75)</f>
        <v>1324.59</v>
      </c>
      <c r="H75" s="45"/>
      <c r="I75" s="44"/>
      <c r="J75" s="49" t="s">
        <v>47</v>
      </c>
    </row>
    <row r="76" spans="2:10" s="63" customFormat="1" ht="12" customHeight="1">
      <c r="B76" s="41"/>
      <c r="C76" s="48" t="s">
        <v>20</v>
      </c>
      <c r="D76" s="43"/>
      <c r="E76" s="44"/>
      <c r="F76" s="45"/>
      <c r="G76" s="45"/>
      <c r="H76" s="45"/>
      <c r="I76" s="44"/>
      <c r="J76" s="49"/>
    </row>
    <row r="77" spans="2:10" s="63" customFormat="1" ht="12" customHeight="1">
      <c r="B77" s="41">
        <v>1</v>
      </c>
      <c r="C77" s="42" t="s">
        <v>28</v>
      </c>
      <c r="D77" s="43" t="s">
        <v>4</v>
      </c>
      <c r="E77" s="44">
        <v>12</v>
      </c>
      <c r="F77" s="45">
        <v>18</v>
      </c>
      <c r="G77" s="45">
        <f>(E77*F77)</f>
        <v>216</v>
      </c>
      <c r="H77" s="45"/>
      <c r="I77" s="44"/>
      <c r="J77" s="49" t="s">
        <v>19</v>
      </c>
    </row>
    <row r="78" spans="2:10" s="63" customFormat="1" ht="12" customHeight="1">
      <c r="B78" s="41"/>
      <c r="C78" s="48" t="s">
        <v>30</v>
      </c>
      <c r="D78" s="43"/>
      <c r="E78" s="44"/>
      <c r="F78" s="45"/>
      <c r="G78" s="45"/>
      <c r="H78" s="45"/>
      <c r="I78" s="44"/>
      <c r="J78" s="49"/>
    </row>
    <row r="79" spans="2:10" s="63" customFormat="1" ht="12" customHeight="1">
      <c r="B79" s="41">
        <v>1</v>
      </c>
      <c r="C79" s="42" t="s">
        <v>31</v>
      </c>
      <c r="D79" s="43" t="s">
        <v>4</v>
      </c>
      <c r="E79" s="44">
        <v>23</v>
      </c>
      <c r="F79" s="45">
        <v>75</v>
      </c>
      <c r="G79" s="45">
        <f>(E79*F79)</f>
        <v>1725</v>
      </c>
      <c r="H79" s="45"/>
      <c r="I79" s="44"/>
      <c r="J79" s="49" t="s">
        <v>32</v>
      </c>
    </row>
    <row r="80" spans="2:10" s="63" customFormat="1" ht="12" customHeight="1">
      <c r="B80" s="41"/>
      <c r="C80" s="48" t="s">
        <v>117</v>
      </c>
      <c r="D80" s="43"/>
      <c r="E80" s="44"/>
      <c r="F80" s="45"/>
      <c r="G80" s="45"/>
      <c r="H80" s="45"/>
      <c r="I80" s="44"/>
      <c r="J80" s="49"/>
    </row>
    <row r="81" spans="2:10" s="63" customFormat="1" ht="12" customHeight="1">
      <c r="B81" s="41">
        <v>2</v>
      </c>
      <c r="C81" s="42" t="s">
        <v>157</v>
      </c>
      <c r="D81" s="43" t="s">
        <v>4</v>
      </c>
      <c r="E81" s="44">
        <v>2</v>
      </c>
      <c r="F81" s="45">
        <v>55</v>
      </c>
      <c r="G81" s="45">
        <f>(E81*F81)</f>
        <v>110</v>
      </c>
      <c r="H81" s="45"/>
      <c r="I81" s="44"/>
      <c r="J81" s="49" t="s">
        <v>14</v>
      </c>
    </row>
    <row r="82" spans="2:10" s="63" customFormat="1" ht="12" customHeight="1">
      <c r="B82" s="41"/>
      <c r="C82" s="48" t="s">
        <v>118</v>
      </c>
      <c r="D82" s="43"/>
      <c r="E82" s="44"/>
      <c r="F82" s="45"/>
      <c r="G82" s="45"/>
      <c r="H82" s="45"/>
      <c r="I82" s="44"/>
      <c r="J82" s="49"/>
    </row>
    <row r="83" spans="2:10" s="63" customFormat="1" ht="12" customHeight="1">
      <c r="B83" s="41">
        <v>1</v>
      </c>
      <c r="C83" s="42" t="s">
        <v>135</v>
      </c>
      <c r="D83" s="43" t="s">
        <v>4</v>
      </c>
      <c r="E83" s="44">
        <v>1</v>
      </c>
      <c r="F83" s="45">
        <v>250</v>
      </c>
      <c r="G83" s="45">
        <f>(E83*F83)</f>
        <v>250</v>
      </c>
      <c r="H83" s="45"/>
      <c r="I83" s="44"/>
      <c r="J83" s="49" t="s">
        <v>134</v>
      </c>
    </row>
    <row r="84" spans="2:10" s="63" customFormat="1" ht="12" customHeight="1">
      <c r="B84" s="41">
        <v>2</v>
      </c>
      <c r="C84" s="64" t="s">
        <v>140</v>
      </c>
      <c r="D84" s="43" t="s">
        <v>4</v>
      </c>
      <c r="E84" s="44">
        <v>16</v>
      </c>
      <c r="F84" s="45">
        <v>1250</v>
      </c>
      <c r="G84" s="45">
        <f>(E84*F84)</f>
        <v>20000</v>
      </c>
      <c r="H84" s="45"/>
      <c r="I84" s="44"/>
      <c r="J84" s="49" t="s">
        <v>116</v>
      </c>
    </row>
    <row r="85" spans="2:10" s="63" customFormat="1" ht="12" customHeight="1">
      <c r="B85" s="41"/>
      <c r="C85" s="48" t="s">
        <v>111</v>
      </c>
      <c r="D85" s="43"/>
      <c r="E85" s="44"/>
      <c r="F85" s="45"/>
      <c r="G85" s="45"/>
      <c r="H85" s="45"/>
      <c r="I85" s="44"/>
      <c r="J85" s="49"/>
    </row>
    <row r="86" spans="2:10" s="63" customFormat="1" ht="12" customHeight="1">
      <c r="B86" s="41">
        <v>1</v>
      </c>
      <c r="C86" s="42" t="s">
        <v>112</v>
      </c>
      <c r="D86" s="43" t="s">
        <v>4</v>
      </c>
      <c r="E86" s="44">
        <v>18</v>
      </c>
      <c r="F86" s="45">
        <v>9.2</v>
      </c>
      <c r="G86" s="45">
        <f>(E86*F86)</f>
        <v>165.6</v>
      </c>
      <c r="H86" s="45"/>
      <c r="I86" s="44"/>
      <c r="J86" s="49"/>
    </row>
    <row r="87" spans="2:10" s="63" customFormat="1" ht="12" customHeight="1">
      <c r="B87" s="41"/>
      <c r="C87" s="48" t="s">
        <v>154</v>
      </c>
      <c r="D87" s="43"/>
      <c r="E87" s="44"/>
      <c r="F87" s="45"/>
      <c r="G87" s="45"/>
      <c r="H87" s="45"/>
      <c r="I87" s="44"/>
      <c r="J87" s="49"/>
    </row>
    <row r="88" spans="2:10" s="63" customFormat="1" ht="12" customHeight="1">
      <c r="B88" s="41">
        <v>1</v>
      </c>
      <c r="C88" s="42" t="s">
        <v>155</v>
      </c>
      <c r="D88" s="43" t="s">
        <v>4</v>
      </c>
      <c r="E88" s="44">
        <v>1</v>
      </c>
      <c r="F88" s="45">
        <v>255</v>
      </c>
      <c r="G88" s="45">
        <f>(E88*F88)</f>
        <v>255</v>
      </c>
      <c r="H88" s="45"/>
      <c r="I88" s="44"/>
      <c r="J88" s="49" t="s">
        <v>11</v>
      </c>
    </row>
    <row r="89" spans="2:10" s="63" customFormat="1" ht="12" customHeight="1">
      <c r="B89" s="41">
        <v>2</v>
      </c>
      <c r="C89" s="42" t="s">
        <v>162</v>
      </c>
      <c r="D89" s="43" t="s">
        <v>4</v>
      </c>
      <c r="E89" s="44">
        <v>9</v>
      </c>
      <c r="F89" s="45">
        <v>282</v>
      </c>
      <c r="G89" s="45">
        <f>(E89*F89)</f>
        <v>2538</v>
      </c>
      <c r="H89" s="45"/>
      <c r="I89" s="44"/>
      <c r="J89" s="49" t="s">
        <v>163</v>
      </c>
    </row>
    <row r="90" spans="2:10" s="63" customFormat="1" ht="12" customHeight="1">
      <c r="B90" s="41"/>
      <c r="C90" s="48" t="s">
        <v>22</v>
      </c>
      <c r="D90" s="43"/>
      <c r="E90" s="44"/>
      <c r="F90" s="45"/>
      <c r="G90" s="45"/>
      <c r="H90" s="45"/>
      <c r="I90" s="44"/>
      <c r="J90" s="49"/>
    </row>
    <row r="91" spans="2:10" s="63" customFormat="1" ht="12" customHeight="1">
      <c r="B91" s="41">
        <v>1</v>
      </c>
      <c r="C91" s="42" t="s">
        <v>23</v>
      </c>
      <c r="D91" s="43" t="s">
        <v>4</v>
      </c>
      <c r="E91" s="44">
        <v>28</v>
      </c>
      <c r="F91" s="45">
        <v>8.2</v>
      </c>
      <c r="G91" s="45">
        <f>(E91*F91)</f>
        <v>229.59999999999997</v>
      </c>
      <c r="H91" s="45"/>
      <c r="I91" s="44"/>
      <c r="J91" s="49" t="s">
        <v>24</v>
      </c>
    </row>
    <row r="92" spans="2:10" s="63" customFormat="1" ht="12" customHeight="1">
      <c r="B92" s="41">
        <v>2</v>
      </c>
      <c r="C92" s="42" t="s">
        <v>25</v>
      </c>
      <c r="D92" s="43" t="s">
        <v>4</v>
      </c>
      <c r="E92" s="44">
        <v>10</v>
      </c>
      <c r="F92" s="45">
        <v>25.8</v>
      </c>
      <c r="G92" s="45">
        <f>(E92*F92)</f>
        <v>258</v>
      </c>
      <c r="H92" s="45"/>
      <c r="I92" s="44"/>
      <c r="J92" s="49" t="s">
        <v>21</v>
      </c>
    </row>
    <row r="93" spans="2:10" s="63" customFormat="1" ht="12" customHeight="1">
      <c r="B93" s="41"/>
      <c r="C93" s="48" t="s">
        <v>156</v>
      </c>
      <c r="D93" s="43"/>
      <c r="E93" s="44"/>
      <c r="F93" s="45"/>
      <c r="G93" s="45"/>
      <c r="H93" s="45"/>
      <c r="I93" s="44"/>
      <c r="J93" s="49"/>
    </row>
    <row r="94" spans="2:10" s="63" customFormat="1" ht="12" customHeight="1">
      <c r="B94" s="41"/>
      <c r="C94" s="64"/>
      <c r="D94" s="43"/>
      <c r="E94" s="44"/>
      <c r="F94" s="45"/>
      <c r="G94" s="45"/>
      <c r="H94" s="45"/>
      <c r="I94" s="44"/>
      <c r="J94" s="49"/>
    </row>
    <row r="95" spans="2:10" s="63" customFormat="1" ht="12" customHeight="1">
      <c r="B95" s="41"/>
      <c r="C95" s="48" t="s">
        <v>26</v>
      </c>
      <c r="D95" s="43"/>
      <c r="E95" s="44"/>
      <c r="F95" s="45"/>
      <c r="G95" s="45"/>
      <c r="H95" s="45"/>
      <c r="I95" s="44"/>
      <c r="J95" s="49"/>
    </row>
    <row r="96" spans="2:10" s="63" customFormat="1" ht="12" customHeight="1">
      <c r="B96" s="41">
        <v>1</v>
      </c>
      <c r="C96" s="64" t="s">
        <v>109</v>
      </c>
      <c r="D96" s="43" t="s">
        <v>4</v>
      </c>
      <c r="E96" s="44">
        <v>8</v>
      </c>
      <c r="F96" s="45">
        <v>414</v>
      </c>
      <c r="G96" s="45">
        <f>(E96*F96)</f>
        <v>3312</v>
      </c>
      <c r="H96" s="45"/>
      <c r="I96" s="44"/>
      <c r="J96" s="49" t="s">
        <v>108</v>
      </c>
    </row>
    <row r="97" spans="2:10" s="63" customFormat="1" ht="12" customHeight="1">
      <c r="B97" s="41">
        <v>3</v>
      </c>
      <c r="C97" s="64" t="s">
        <v>29</v>
      </c>
      <c r="D97" s="43" t="s">
        <v>4</v>
      </c>
      <c r="E97" s="44">
        <v>4</v>
      </c>
      <c r="F97" s="45">
        <v>1650</v>
      </c>
      <c r="G97" s="45">
        <f>(E97*F97)</f>
        <v>6600</v>
      </c>
      <c r="H97" s="45"/>
      <c r="I97" s="44"/>
      <c r="J97" s="49" t="s">
        <v>27</v>
      </c>
    </row>
    <row r="98" spans="2:10" s="63" customFormat="1" ht="12" customHeight="1">
      <c r="B98" s="41"/>
      <c r="C98" s="48" t="s">
        <v>122</v>
      </c>
      <c r="D98" s="43"/>
      <c r="E98" s="44"/>
      <c r="F98" s="45"/>
      <c r="G98" s="45"/>
      <c r="H98" s="45"/>
      <c r="I98" s="44"/>
      <c r="J98" s="49"/>
    </row>
    <row r="99" spans="2:10" s="63" customFormat="1" ht="12" customHeight="1">
      <c r="B99" s="41">
        <v>1</v>
      </c>
      <c r="C99" s="42" t="s">
        <v>123</v>
      </c>
      <c r="D99" s="43" t="s">
        <v>4</v>
      </c>
      <c r="E99" s="44">
        <v>25</v>
      </c>
      <c r="F99" s="45">
        <v>8.96</v>
      </c>
      <c r="G99" s="45">
        <f>(E99*F99)</f>
        <v>224.00000000000003</v>
      </c>
      <c r="H99" s="45"/>
      <c r="I99" s="44"/>
      <c r="J99" s="49" t="s">
        <v>51</v>
      </c>
    </row>
    <row r="100" spans="2:10" s="63" customFormat="1" ht="12" customHeight="1">
      <c r="B100" s="41"/>
      <c r="C100" s="48" t="s">
        <v>39</v>
      </c>
      <c r="D100" s="43"/>
      <c r="E100" s="44"/>
      <c r="F100" s="45"/>
      <c r="G100" s="45"/>
      <c r="H100" s="45"/>
      <c r="I100" s="44"/>
      <c r="J100" s="49"/>
    </row>
    <row r="101" spans="2:10" s="63" customFormat="1" ht="12" customHeight="1">
      <c r="B101" s="41">
        <v>1</v>
      </c>
      <c r="C101" s="64" t="s">
        <v>40</v>
      </c>
      <c r="D101" s="43" t="s">
        <v>4</v>
      </c>
      <c r="E101" s="44">
        <v>4</v>
      </c>
      <c r="F101" s="45">
        <v>1500</v>
      </c>
      <c r="G101" s="45">
        <f>(E101*F101)</f>
        <v>6000</v>
      </c>
      <c r="H101" s="45"/>
      <c r="I101" s="44"/>
      <c r="J101" s="49" t="s">
        <v>27</v>
      </c>
    </row>
    <row r="102" spans="2:10" s="63" customFormat="1" ht="12" customHeight="1">
      <c r="B102" s="41">
        <v>2</v>
      </c>
      <c r="C102" s="64" t="s">
        <v>48</v>
      </c>
      <c r="D102" s="43" t="s">
        <v>4</v>
      </c>
      <c r="E102" s="44">
        <v>2</v>
      </c>
      <c r="F102" s="45">
        <v>1500</v>
      </c>
      <c r="G102" s="45">
        <f>(E102*F102)</f>
        <v>3000</v>
      </c>
      <c r="H102" s="45"/>
      <c r="I102" s="44"/>
      <c r="J102" s="49" t="s">
        <v>14</v>
      </c>
    </row>
    <row r="103" spans="2:10" s="63" customFormat="1" ht="12" customHeight="1">
      <c r="B103" s="41">
        <v>2</v>
      </c>
      <c r="C103" s="64" t="s">
        <v>41</v>
      </c>
      <c r="D103" s="43" t="s">
        <v>4</v>
      </c>
      <c r="E103" s="44">
        <v>1</v>
      </c>
      <c r="F103" s="45">
        <v>188</v>
      </c>
      <c r="G103" s="45">
        <f>(E103*F103)</f>
        <v>188</v>
      </c>
      <c r="H103" s="45"/>
      <c r="I103" s="44"/>
      <c r="J103" s="49" t="s">
        <v>11</v>
      </c>
    </row>
    <row r="104" spans="2:10" s="63" customFormat="1" ht="12" customHeight="1">
      <c r="B104" s="41">
        <v>4</v>
      </c>
      <c r="C104" s="64" t="s">
        <v>110</v>
      </c>
      <c r="D104" s="43" t="s">
        <v>4</v>
      </c>
      <c r="E104" s="44">
        <v>1</v>
      </c>
      <c r="F104" s="45">
        <v>258</v>
      </c>
      <c r="G104" s="45">
        <f>(E104*F104)</f>
        <v>258</v>
      </c>
      <c r="H104" s="45"/>
      <c r="I104" s="44"/>
      <c r="J104" s="49" t="s">
        <v>11</v>
      </c>
    </row>
    <row r="105" spans="2:10" s="63" customFormat="1" ht="12" customHeight="1">
      <c r="B105" s="74" t="s">
        <v>72</v>
      </c>
      <c r="C105" s="75"/>
      <c r="D105" s="75"/>
      <c r="E105" s="75"/>
      <c r="F105" s="75"/>
      <c r="G105" s="75"/>
      <c r="H105" s="75"/>
      <c r="I105" s="75"/>
      <c r="J105" s="76"/>
    </row>
    <row r="106" spans="2:10" s="63" customFormat="1" ht="24" customHeight="1">
      <c r="B106" s="59"/>
      <c r="C106" s="62"/>
      <c r="D106" s="62"/>
      <c r="E106" s="62"/>
      <c r="F106" s="62"/>
      <c r="G106" s="62"/>
      <c r="H106" s="61" t="s">
        <v>114</v>
      </c>
      <c r="I106" s="65" t="s">
        <v>158</v>
      </c>
      <c r="J106" s="60"/>
    </row>
    <row r="107" spans="2:10" s="63" customFormat="1" ht="12" customHeight="1">
      <c r="B107" s="66"/>
      <c r="C107" s="35" t="s">
        <v>125</v>
      </c>
      <c r="D107" s="67"/>
      <c r="E107" s="68"/>
      <c r="F107" s="69"/>
      <c r="G107" s="69"/>
      <c r="H107" s="69"/>
      <c r="I107" s="68"/>
      <c r="J107" s="58"/>
    </row>
    <row r="108" spans="2:10" s="63" customFormat="1" ht="12" customHeight="1">
      <c r="B108" s="47">
        <v>1</v>
      </c>
      <c r="C108" s="53" t="s">
        <v>126</v>
      </c>
      <c r="D108" s="43" t="s">
        <v>4</v>
      </c>
      <c r="E108" s="44">
        <v>8</v>
      </c>
      <c r="F108" s="45">
        <v>1040</v>
      </c>
      <c r="G108" s="45">
        <f>(E108*F108)</f>
        <v>8320</v>
      </c>
      <c r="H108" s="45">
        <v>1040</v>
      </c>
      <c r="I108" s="44"/>
      <c r="J108" s="58"/>
    </row>
    <row r="109" spans="2:10" s="63" customFormat="1" ht="12" customHeight="1">
      <c r="B109" s="66"/>
      <c r="C109" s="35" t="s">
        <v>61</v>
      </c>
      <c r="D109" s="67"/>
      <c r="E109" s="68"/>
      <c r="F109" s="69"/>
      <c r="G109" s="69"/>
      <c r="H109" s="69"/>
      <c r="I109" s="68"/>
      <c r="J109" s="58"/>
    </row>
    <row r="110" spans="2:10" s="63" customFormat="1" ht="12" customHeight="1">
      <c r="B110" s="47">
        <v>1</v>
      </c>
      <c r="C110" s="53" t="s">
        <v>63</v>
      </c>
      <c r="D110" s="43" t="s">
        <v>16</v>
      </c>
      <c r="E110" s="44">
        <v>10</v>
      </c>
      <c r="F110" s="45">
        <v>105</v>
      </c>
      <c r="G110" s="45">
        <f>(E110*F110)</f>
        <v>1050</v>
      </c>
      <c r="H110" s="45">
        <f>I110*F110</f>
        <v>0.735</v>
      </c>
      <c r="I110" s="44">
        <v>0.007</v>
      </c>
      <c r="J110" s="49"/>
    </row>
    <row r="111" spans="2:10" s="63" customFormat="1" ht="12" customHeight="1">
      <c r="B111" s="47">
        <v>2</v>
      </c>
      <c r="C111" s="53" t="s">
        <v>159</v>
      </c>
      <c r="D111" s="43" t="s">
        <v>4</v>
      </c>
      <c r="E111" s="44">
        <v>800</v>
      </c>
      <c r="F111" s="45">
        <v>4.8</v>
      </c>
      <c r="G111" s="45">
        <f>(E111*F111)</f>
        <v>3840</v>
      </c>
      <c r="H111" s="45">
        <v>4.8</v>
      </c>
      <c r="I111" s="44">
        <v>0.031</v>
      </c>
      <c r="J111" s="49"/>
    </row>
    <row r="112" spans="2:10" s="63" customFormat="1" ht="12" customHeight="1">
      <c r="B112" s="47">
        <v>7</v>
      </c>
      <c r="C112" s="53" t="s">
        <v>131</v>
      </c>
      <c r="D112" s="43" t="s">
        <v>16</v>
      </c>
      <c r="E112" s="44">
        <v>20</v>
      </c>
      <c r="F112" s="45">
        <v>80</v>
      </c>
      <c r="G112" s="45">
        <f>(E112*F112)</f>
        <v>1600</v>
      </c>
      <c r="H112" s="45">
        <f>I112*F112</f>
        <v>16.8</v>
      </c>
      <c r="I112" s="44">
        <v>0.21</v>
      </c>
      <c r="J112" s="49"/>
    </row>
    <row r="113" spans="2:10" s="63" customFormat="1" ht="12" customHeight="1">
      <c r="B113" s="47"/>
      <c r="C113" s="48" t="s">
        <v>82</v>
      </c>
      <c r="D113" s="43"/>
      <c r="E113" s="44"/>
      <c r="F113" s="45"/>
      <c r="G113" s="45"/>
      <c r="H113" s="45"/>
      <c r="I113" s="44"/>
      <c r="J113" s="49"/>
    </row>
    <row r="114" spans="2:10" s="63" customFormat="1" ht="12" customHeight="1">
      <c r="B114" s="47">
        <v>2</v>
      </c>
      <c r="C114" s="53" t="s">
        <v>83</v>
      </c>
      <c r="D114" s="43" t="s">
        <v>16</v>
      </c>
      <c r="E114" s="44">
        <v>30</v>
      </c>
      <c r="F114" s="45">
        <v>290</v>
      </c>
      <c r="G114" s="45">
        <f aca="true" t="shared" si="3" ref="G114:G119">(E114*F114)</f>
        <v>8700</v>
      </c>
      <c r="H114" s="45">
        <f aca="true" t="shared" si="4" ref="H114:H155">I114*F114</f>
        <v>0.29</v>
      </c>
      <c r="I114" s="44">
        <v>0.001</v>
      </c>
      <c r="J114" s="49"/>
    </row>
    <row r="115" spans="2:10" s="63" customFormat="1" ht="12" customHeight="1">
      <c r="B115" s="47">
        <v>3</v>
      </c>
      <c r="C115" s="53" t="s">
        <v>128</v>
      </c>
      <c r="D115" s="43" t="s">
        <v>16</v>
      </c>
      <c r="E115" s="44">
        <v>55.4</v>
      </c>
      <c r="F115" s="45">
        <v>280</v>
      </c>
      <c r="G115" s="45">
        <f>(E115*F115)</f>
        <v>15512</v>
      </c>
      <c r="H115" s="45">
        <f>I115*F115</f>
        <v>0.56</v>
      </c>
      <c r="I115" s="44">
        <v>0.002</v>
      </c>
      <c r="J115" s="49"/>
    </row>
    <row r="116" spans="2:10" s="63" customFormat="1" ht="12" customHeight="1">
      <c r="B116" s="47">
        <v>4</v>
      </c>
      <c r="C116" s="53" t="s">
        <v>84</v>
      </c>
      <c r="D116" s="43" t="s">
        <v>16</v>
      </c>
      <c r="E116" s="44">
        <v>40</v>
      </c>
      <c r="F116" s="45">
        <v>280</v>
      </c>
      <c r="G116" s="45">
        <f t="shared" si="3"/>
        <v>11200</v>
      </c>
      <c r="H116" s="45">
        <f t="shared" si="4"/>
        <v>0.56</v>
      </c>
      <c r="I116" s="44">
        <v>0.002</v>
      </c>
      <c r="J116" s="49"/>
    </row>
    <row r="117" spans="2:10" s="63" customFormat="1" ht="12" customHeight="1">
      <c r="B117" s="47">
        <v>5</v>
      </c>
      <c r="C117" s="53" t="s">
        <v>85</v>
      </c>
      <c r="D117" s="43" t="s">
        <v>16</v>
      </c>
      <c r="E117" s="44">
        <v>40</v>
      </c>
      <c r="F117" s="45">
        <v>275</v>
      </c>
      <c r="G117" s="45">
        <f t="shared" si="3"/>
        <v>11000</v>
      </c>
      <c r="H117" s="45">
        <f t="shared" si="4"/>
        <v>0.55</v>
      </c>
      <c r="I117" s="44">
        <v>0.002</v>
      </c>
      <c r="J117" s="49"/>
    </row>
    <row r="118" spans="2:10" s="63" customFormat="1" ht="12" customHeight="1">
      <c r="B118" s="47">
        <v>6</v>
      </c>
      <c r="C118" s="53" t="s">
        <v>86</v>
      </c>
      <c r="D118" s="43" t="s">
        <v>16</v>
      </c>
      <c r="E118" s="44">
        <v>75.3</v>
      </c>
      <c r="F118" s="45">
        <v>280</v>
      </c>
      <c r="G118" s="45">
        <f t="shared" si="3"/>
        <v>21084</v>
      </c>
      <c r="H118" s="45">
        <f t="shared" si="4"/>
        <v>0.56</v>
      </c>
      <c r="I118" s="44">
        <v>0.002</v>
      </c>
      <c r="J118" s="49"/>
    </row>
    <row r="119" spans="2:10" s="63" customFormat="1" ht="12" customHeight="1">
      <c r="B119" s="47">
        <v>7</v>
      </c>
      <c r="C119" s="53" t="s">
        <v>87</v>
      </c>
      <c r="D119" s="43" t="s">
        <v>16</v>
      </c>
      <c r="E119" s="44">
        <v>40</v>
      </c>
      <c r="F119" s="45">
        <v>275</v>
      </c>
      <c r="G119" s="45">
        <f t="shared" si="3"/>
        <v>11000</v>
      </c>
      <c r="H119" s="45">
        <f t="shared" si="4"/>
        <v>0.55</v>
      </c>
      <c r="I119" s="44">
        <v>0.002</v>
      </c>
      <c r="J119" s="49"/>
    </row>
    <row r="120" spans="2:10" s="63" customFormat="1" ht="12" customHeight="1">
      <c r="B120" s="41"/>
      <c r="C120" s="48" t="s">
        <v>62</v>
      </c>
      <c r="D120" s="43"/>
      <c r="E120" s="44"/>
      <c r="F120" s="45"/>
      <c r="G120" s="45"/>
      <c r="H120" s="45"/>
      <c r="I120" s="44"/>
      <c r="J120" s="49"/>
    </row>
    <row r="121" spans="2:10" s="63" customFormat="1" ht="12" customHeight="1">
      <c r="B121" s="47">
        <v>1</v>
      </c>
      <c r="C121" s="53" t="s">
        <v>58</v>
      </c>
      <c r="D121" s="43" t="s">
        <v>16</v>
      </c>
      <c r="E121" s="44">
        <v>5</v>
      </c>
      <c r="F121" s="45">
        <v>155</v>
      </c>
      <c r="G121" s="45">
        <f>(E121*F121)</f>
        <v>775</v>
      </c>
      <c r="H121" s="45">
        <f t="shared" si="4"/>
        <v>0.31</v>
      </c>
      <c r="I121" s="44">
        <v>0.002</v>
      </c>
      <c r="J121" s="49"/>
    </row>
    <row r="122" spans="2:10" s="63" customFormat="1" ht="12" customHeight="1">
      <c r="B122" s="47">
        <v>2</v>
      </c>
      <c r="C122" s="42" t="s">
        <v>57</v>
      </c>
      <c r="D122" s="43" t="s">
        <v>16</v>
      </c>
      <c r="E122" s="44">
        <v>5</v>
      </c>
      <c r="F122" s="45">
        <v>115</v>
      </c>
      <c r="G122" s="45">
        <f>(E122*F122)</f>
        <v>575</v>
      </c>
      <c r="H122" s="45">
        <f t="shared" si="4"/>
        <v>0.34500000000000003</v>
      </c>
      <c r="I122" s="44">
        <v>0.003</v>
      </c>
      <c r="J122" s="49"/>
    </row>
    <row r="123" spans="2:10" s="63" customFormat="1" ht="12" customHeight="1">
      <c r="B123" s="47">
        <v>4</v>
      </c>
      <c r="C123" s="53" t="s">
        <v>64</v>
      </c>
      <c r="D123" s="43" t="s">
        <v>16</v>
      </c>
      <c r="E123" s="44">
        <v>1</v>
      </c>
      <c r="F123" s="45">
        <v>110</v>
      </c>
      <c r="G123" s="45">
        <f>(E123*F123)</f>
        <v>110</v>
      </c>
      <c r="H123" s="45">
        <f t="shared" si="4"/>
        <v>1.65</v>
      </c>
      <c r="I123" s="44">
        <v>0.015</v>
      </c>
      <c r="J123" s="49"/>
    </row>
    <row r="124" spans="2:10" s="63" customFormat="1" ht="12" customHeight="1">
      <c r="B124" s="47">
        <v>7</v>
      </c>
      <c r="C124" s="53" t="s">
        <v>132</v>
      </c>
      <c r="D124" s="43" t="s">
        <v>16</v>
      </c>
      <c r="E124" s="44">
        <v>20</v>
      </c>
      <c r="F124" s="45">
        <v>86</v>
      </c>
      <c r="G124" s="45">
        <f>(E124*F124)</f>
        <v>1720</v>
      </c>
      <c r="H124" s="45">
        <f>I124*F124</f>
        <v>4.73</v>
      </c>
      <c r="I124" s="44">
        <v>0.055</v>
      </c>
      <c r="J124" s="49"/>
    </row>
    <row r="125" spans="2:10" s="63" customFormat="1" ht="12" customHeight="1">
      <c r="B125" s="47"/>
      <c r="C125" s="48" t="s">
        <v>88</v>
      </c>
      <c r="D125" s="43"/>
      <c r="E125" s="44"/>
      <c r="F125" s="45"/>
      <c r="G125" s="45"/>
      <c r="H125" s="45"/>
      <c r="I125" s="44"/>
      <c r="J125" s="49"/>
    </row>
    <row r="126" spans="2:10" s="63" customFormat="1" ht="12" customHeight="1">
      <c r="B126" s="47">
        <v>1</v>
      </c>
      <c r="C126" s="42" t="s">
        <v>89</v>
      </c>
      <c r="D126" s="43" t="s">
        <v>16</v>
      </c>
      <c r="E126" s="44">
        <v>40</v>
      </c>
      <c r="F126" s="45">
        <v>250</v>
      </c>
      <c r="G126" s="45">
        <f>(E126*F126)</f>
        <v>10000</v>
      </c>
      <c r="H126" s="45">
        <f t="shared" si="4"/>
        <v>0.5</v>
      </c>
      <c r="I126" s="44">
        <v>0.002</v>
      </c>
      <c r="J126" s="49"/>
    </row>
    <row r="127" spans="2:10" s="63" customFormat="1" ht="12" customHeight="1">
      <c r="B127" s="47">
        <v>2</v>
      </c>
      <c r="C127" s="42" t="s">
        <v>130</v>
      </c>
      <c r="D127" s="43" t="s">
        <v>16</v>
      </c>
      <c r="E127" s="44">
        <v>60</v>
      </c>
      <c r="F127" s="45">
        <v>250</v>
      </c>
      <c r="G127" s="45">
        <f>(E127*F127)</f>
        <v>15000</v>
      </c>
      <c r="H127" s="45">
        <f>I127*F127</f>
        <v>1.5</v>
      </c>
      <c r="I127" s="44">
        <v>0.006</v>
      </c>
      <c r="J127" s="49"/>
    </row>
    <row r="128" spans="2:10" s="63" customFormat="1" ht="12" customHeight="1">
      <c r="B128" s="47">
        <v>3</v>
      </c>
      <c r="C128" s="42" t="s">
        <v>127</v>
      </c>
      <c r="D128" s="43" t="s">
        <v>16</v>
      </c>
      <c r="E128" s="44">
        <v>39.5</v>
      </c>
      <c r="F128" s="45">
        <v>220</v>
      </c>
      <c r="G128" s="45">
        <f>(E128*F128)</f>
        <v>8690</v>
      </c>
      <c r="H128" s="45">
        <f>I128*F128</f>
        <v>0.66</v>
      </c>
      <c r="I128" s="44">
        <v>0.003</v>
      </c>
      <c r="J128" s="49"/>
    </row>
    <row r="129" spans="2:10" s="63" customFormat="1" ht="12" customHeight="1">
      <c r="B129" s="47"/>
      <c r="C129" s="48" t="s">
        <v>143</v>
      </c>
      <c r="D129" s="43"/>
      <c r="E129" s="44"/>
      <c r="F129" s="45"/>
      <c r="G129" s="45"/>
      <c r="H129" s="45"/>
      <c r="I129" s="44"/>
      <c r="J129" s="49"/>
    </row>
    <row r="130" spans="2:10" s="63" customFormat="1" ht="12" customHeight="1">
      <c r="B130" s="47">
        <v>1</v>
      </c>
      <c r="C130" s="42" t="s">
        <v>144</v>
      </c>
      <c r="D130" s="43" t="s">
        <v>4</v>
      </c>
      <c r="E130" s="44">
        <v>4</v>
      </c>
      <c r="F130" s="45">
        <v>300</v>
      </c>
      <c r="G130" s="45">
        <f>(E130*F130)</f>
        <v>1200</v>
      </c>
      <c r="H130" s="45">
        <v>300</v>
      </c>
      <c r="I130" s="44"/>
      <c r="J130" s="49"/>
    </row>
    <row r="131" spans="2:10" s="63" customFormat="1" ht="12" customHeight="1">
      <c r="B131" s="47">
        <v>2</v>
      </c>
      <c r="C131" s="42" t="s">
        <v>145</v>
      </c>
      <c r="D131" s="43" t="s">
        <v>4</v>
      </c>
      <c r="E131" s="44">
        <v>3</v>
      </c>
      <c r="F131" s="45">
        <v>462</v>
      </c>
      <c r="G131" s="45">
        <f>(E131*F131)</f>
        <v>1386</v>
      </c>
      <c r="H131" s="45">
        <v>462</v>
      </c>
      <c r="I131" s="44"/>
      <c r="J131" s="49"/>
    </row>
    <row r="132" spans="2:10" s="63" customFormat="1" ht="12" customHeight="1">
      <c r="B132" s="47">
        <v>3</v>
      </c>
      <c r="C132" s="42" t="s">
        <v>146</v>
      </c>
      <c r="D132" s="43" t="s">
        <v>4</v>
      </c>
      <c r="E132" s="44">
        <v>2</v>
      </c>
      <c r="F132" s="45">
        <v>462</v>
      </c>
      <c r="G132" s="45">
        <f>(E132*F132)</f>
        <v>924</v>
      </c>
      <c r="H132" s="45">
        <v>462</v>
      </c>
      <c r="I132" s="44"/>
      <c r="J132" s="49"/>
    </row>
    <row r="133" spans="2:10" s="63" customFormat="1" ht="12" customHeight="1">
      <c r="B133" s="47"/>
      <c r="C133" s="48" t="s">
        <v>100</v>
      </c>
      <c r="D133" s="43"/>
      <c r="E133" s="44"/>
      <c r="F133" s="45"/>
      <c r="G133" s="45"/>
      <c r="H133" s="45"/>
      <c r="I133" s="44"/>
      <c r="J133" s="49"/>
    </row>
    <row r="134" spans="2:10" s="63" customFormat="1" ht="12" customHeight="1">
      <c r="B134" s="47">
        <v>1</v>
      </c>
      <c r="C134" s="42" t="s">
        <v>101</v>
      </c>
      <c r="D134" s="43" t="s">
        <v>4</v>
      </c>
      <c r="E134" s="44">
        <v>80</v>
      </c>
      <c r="F134" s="45">
        <v>15</v>
      </c>
      <c r="G134" s="45">
        <f>(E134*F134)</f>
        <v>1200</v>
      </c>
      <c r="H134" s="45">
        <v>15</v>
      </c>
      <c r="I134" s="44"/>
      <c r="J134" s="49"/>
    </row>
    <row r="135" spans="2:10" s="63" customFormat="1" ht="12" customHeight="1">
      <c r="B135" s="47"/>
      <c r="C135" s="48" t="s">
        <v>99</v>
      </c>
      <c r="D135" s="43"/>
      <c r="E135" s="44"/>
      <c r="F135" s="45"/>
      <c r="G135" s="45"/>
      <c r="H135" s="45"/>
      <c r="I135" s="44"/>
      <c r="J135" s="49"/>
    </row>
    <row r="136" spans="2:10" s="63" customFormat="1" ht="12" customHeight="1">
      <c r="B136" s="47">
        <v>1</v>
      </c>
      <c r="C136" s="53" t="s">
        <v>98</v>
      </c>
      <c r="D136" s="43" t="s">
        <v>4</v>
      </c>
      <c r="E136" s="44">
        <v>42</v>
      </c>
      <c r="F136" s="45">
        <v>85</v>
      </c>
      <c r="G136" s="45">
        <f>(E136*F136)</f>
        <v>3570</v>
      </c>
      <c r="H136" s="45">
        <v>85</v>
      </c>
      <c r="I136" s="44"/>
      <c r="J136" s="49"/>
    </row>
    <row r="137" spans="2:10" s="63" customFormat="1" ht="12" customHeight="1">
      <c r="B137" s="47">
        <v>2</v>
      </c>
      <c r="C137" s="53" t="s">
        <v>106</v>
      </c>
      <c r="D137" s="43" t="s">
        <v>4</v>
      </c>
      <c r="E137" s="44">
        <v>280</v>
      </c>
      <c r="F137" s="45">
        <v>75</v>
      </c>
      <c r="G137" s="45">
        <f>(E137*F137)</f>
        <v>21000</v>
      </c>
      <c r="H137" s="45">
        <v>75</v>
      </c>
      <c r="I137" s="44"/>
      <c r="J137" s="49"/>
    </row>
    <row r="138" spans="2:10" s="63" customFormat="1" ht="12" customHeight="1">
      <c r="B138" s="47">
        <v>3</v>
      </c>
      <c r="C138" s="53" t="s">
        <v>107</v>
      </c>
      <c r="D138" s="43" t="s">
        <v>4</v>
      </c>
      <c r="E138" s="44">
        <v>124</v>
      </c>
      <c r="F138" s="45">
        <v>150</v>
      </c>
      <c r="G138" s="45">
        <f>(E138*F138)</f>
        <v>18600</v>
      </c>
      <c r="H138" s="45">
        <v>150</v>
      </c>
      <c r="I138" s="44"/>
      <c r="J138" s="49"/>
    </row>
    <row r="139" spans="2:10" s="63" customFormat="1" ht="12" customHeight="1">
      <c r="B139" s="47">
        <v>4</v>
      </c>
      <c r="C139" s="53" t="s">
        <v>124</v>
      </c>
      <c r="D139" s="43" t="s">
        <v>4</v>
      </c>
      <c r="E139" s="44">
        <v>39</v>
      </c>
      <c r="F139" s="45">
        <v>68.7</v>
      </c>
      <c r="G139" s="45">
        <f>(E139*F139)</f>
        <v>2679.3</v>
      </c>
      <c r="H139" s="45">
        <v>68.7</v>
      </c>
      <c r="I139" s="44"/>
      <c r="J139" s="49"/>
    </row>
    <row r="140" spans="2:10" s="63" customFormat="1" ht="12" customHeight="1">
      <c r="B140" s="41"/>
      <c r="C140" s="48" t="s">
        <v>59</v>
      </c>
      <c r="D140" s="43"/>
      <c r="E140" s="44"/>
      <c r="F140" s="45"/>
      <c r="G140" s="45"/>
      <c r="H140" s="45"/>
      <c r="I140" s="44"/>
      <c r="J140" s="49"/>
    </row>
    <row r="141" spans="2:10" s="63" customFormat="1" ht="12" customHeight="1">
      <c r="B141" s="47">
        <v>1</v>
      </c>
      <c r="C141" s="53" t="s">
        <v>60</v>
      </c>
      <c r="D141" s="43" t="s">
        <v>16</v>
      </c>
      <c r="E141" s="44">
        <v>2</v>
      </c>
      <c r="F141" s="45">
        <v>185</v>
      </c>
      <c r="G141" s="45">
        <f aca="true" t="shared" si="5" ref="G141:G146">(E141*F141)</f>
        <v>370</v>
      </c>
      <c r="H141" s="45">
        <f t="shared" si="4"/>
        <v>0.185</v>
      </c>
      <c r="I141" s="44">
        <v>0.001</v>
      </c>
      <c r="J141" s="49"/>
    </row>
    <row r="142" spans="2:10" s="63" customFormat="1" ht="12" customHeight="1">
      <c r="B142" s="47">
        <v>2</v>
      </c>
      <c r="C142" s="53" t="s">
        <v>68</v>
      </c>
      <c r="D142" s="43" t="s">
        <v>16</v>
      </c>
      <c r="E142" s="44">
        <v>5</v>
      </c>
      <c r="F142" s="45">
        <v>170</v>
      </c>
      <c r="G142" s="45">
        <f t="shared" si="5"/>
        <v>850</v>
      </c>
      <c r="H142" s="45">
        <f t="shared" si="4"/>
        <v>0.17</v>
      </c>
      <c r="I142" s="44">
        <v>0.001</v>
      </c>
      <c r="J142" s="49"/>
    </row>
    <row r="143" spans="2:10" s="63" customFormat="1" ht="12" customHeight="1">
      <c r="B143" s="47">
        <v>3</v>
      </c>
      <c r="C143" s="53" t="s">
        <v>69</v>
      </c>
      <c r="D143" s="43" t="s">
        <v>16</v>
      </c>
      <c r="E143" s="44">
        <v>5</v>
      </c>
      <c r="F143" s="45">
        <v>170</v>
      </c>
      <c r="G143" s="45">
        <f t="shared" si="5"/>
        <v>850</v>
      </c>
      <c r="H143" s="45">
        <f t="shared" si="4"/>
        <v>0.34</v>
      </c>
      <c r="I143" s="44">
        <v>0.002</v>
      </c>
      <c r="J143" s="49"/>
    </row>
    <row r="144" spans="2:10" s="63" customFormat="1" ht="12" customHeight="1">
      <c r="B144" s="47">
        <v>4</v>
      </c>
      <c r="C144" s="53" t="s">
        <v>70</v>
      </c>
      <c r="D144" s="43" t="s">
        <v>16</v>
      </c>
      <c r="E144" s="44">
        <v>5</v>
      </c>
      <c r="F144" s="45">
        <v>165</v>
      </c>
      <c r="G144" s="45">
        <f t="shared" si="5"/>
        <v>825</v>
      </c>
      <c r="H144" s="45">
        <f t="shared" si="4"/>
        <v>0.495</v>
      </c>
      <c r="I144" s="44">
        <v>0.003</v>
      </c>
      <c r="J144" s="49"/>
    </row>
    <row r="145" spans="2:10" s="63" customFormat="1" ht="12" customHeight="1">
      <c r="B145" s="47">
        <v>5</v>
      </c>
      <c r="C145" s="53" t="s">
        <v>113</v>
      </c>
      <c r="D145" s="43" t="s">
        <v>16</v>
      </c>
      <c r="E145" s="44">
        <v>10</v>
      </c>
      <c r="F145" s="45">
        <v>165</v>
      </c>
      <c r="G145" s="45">
        <f t="shared" si="5"/>
        <v>1650</v>
      </c>
      <c r="H145" s="45">
        <f t="shared" si="4"/>
        <v>1.155</v>
      </c>
      <c r="I145" s="44">
        <v>0.007</v>
      </c>
      <c r="J145" s="49"/>
    </row>
    <row r="146" spans="2:10" s="63" customFormat="1" ht="12" customHeight="1">
      <c r="B146" s="47">
        <v>6</v>
      </c>
      <c r="C146" s="53" t="s">
        <v>71</v>
      </c>
      <c r="D146" s="43" t="s">
        <v>16</v>
      </c>
      <c r="E146" s="44">
        <v>4</v>
      </c>
      <c r="F146" s="45">
        <v>165</v>
      </c>
      <c r="G146" s="45">
        <f t="shared" si="5"/>
        <v>660</v>
      </c>
      <c r="H146" s="45">
        <f t="shared" si="4"/>
        <v>2.145</v>
      </c>
      <c r="I146" s="44">
        <v>0.013</v>
      </c>
      <c r="J146" s="49"/>
    </row>
    <row r="147" spans="2:10" s="63" customFormat="1" ht="12" customHeight="1">
      <c r="B147" s="41"/>
      <c r="C147" s="48" t="s">
        <v>66</v>
      </c>
      <c r="D147" s="43"/>
      <c r="E147" s="44"/>
      <c r="F147" s="45"/>
      <c r="G147" s="45"/>
      <c r="H147" s="45"/>
      <c r="I147" s="44"/>
      <c r="J147" s="49"/>
    </row>
    <row r="148" spans="2:10" s="63" customFormat="1" ht="12" customHeight="1">
      <c r="B148" s="47">
        <v>1</v>
      </c>
      <c r="C148" s="53" t="s">
        <v>67</v>
      </c>
      <c r="D148" s="43" t="s">
        <v>16</v>
      </c>
      <c r="E148" s="44">
        <v>10</v>
      </c>
      <c r="F148" s="45">
        <v>140</v>
      </c>
      <c r="G148" s="45">
        <f>(E148*F148)</f>
        <v>1400</v>
      </c>
      <c r="H148" s="45">
        <f t="shared" si="4"/>
        <v>0.98</v>
      </c>
      <c r="I148" s="44">
        <v>0.007</v>
      </c>
      <c r="J148" s="49"/>
    </row>
    <row r="149" spans="2:10" s="63" customFormat="1" ht="12" customHeight="1">
      <c r="B149" s="47"/>
      <c r="C149" s="48" t="s">
        <v>90</v>
      </c>
      <c r="D149" s="43"/>
      <c r="E149" s="44"/>
      <c r="F149" s="45"/>
      <c r="G149" s="45"/>
      <c r="H149" s="45"/>
      <c r="I149" s="44"/>
      <c r="J149" s="49"/>
    </row>
    <row r="150" spans="2:10" ht="12" customHeight="1">
      <c r="B150" s="47">
        <v>1</v>
      </c>
      <c r="C150" s="57" t="s">
        <v>91</v>
      </c>
      <c r="D150" s="3" t="s">
        <v>16</v>
      </c>
      <c r="E150" s="19">
        <v>30</v>
      </c>
      <c r="F150" s="20">
        <v>325</v>
      </c>
      <c r="G150" s="20">
        <f aca="true" t="shared" si="6" ref="G150:G156">(E150*F150)</f>
        <v>9750</v>
      </c>
      <c r="H150" s="20">
        <f t="shared" si="4"/>
        <v>0.325</v>
      </c>
      <c r="I150" s="19">
        <v>0.001</v>
      </c>
      <c r="J150" s="49"/>
    </row>
    <row r="151" spans="2:10" ht="12" customHeight="1">
      <c r="B151" s="47">
        <v>2</v>
      </c>
      <c r="C151" s="57" t="s">
        <v>92</v>
      </c>
      <c r="D151" s="3" t="s">
        <v>16</v>
      </c>
      <c r="E151" s="19">
        <v>40</v>
      </c>
      <c r="F151" s="20">
        <v>280</v>
      </c>
      <c r="G151" s="20">
        <f t="shared" si="6"/>
        <v>11200</v>
      </c>
      <c r="H151" s="20">
        <f t="shared" si="4"/>
        <v>0.56</v>
      </c>
      <c r="I151" s="19">
        <v>0.002</v>
      </c>
      <c r="J151" s="49"/>
    </row>
    <row r="152" spans="2:10" ht="12" customHeight="1">
      <c r="B152" s="47">
        <v>3</v>
      </c>
      <c r="C152" s="57" t="s">
        <v>93</v>
      </c>
      <c r="D152" s="3" t="s">
        <v>16</v>
      </c>
      <c r="E152" s="19">
        <v>40</v>
      </c>
      <c r="F152" s="20">
        <v>275</v>
      </c>
      <c r="G152" s="20">
        <f t="shared" si="6"/>
        <v>11000</v>
      </c>
      <c r="H152" s="20">
        <f t="shared" si="4"/>
        <v>0.55</v>
      </c>
      <c r="I152" s="19">
        <v>0.002</v>
      </c>
      <c r="J152" s="49"/>
    </row>
    <row r="153" spans="2:10" ht="12" customHeight="1">
      <c r="B153" s="47">
        <v>4</v>
      </c>
      <c r="C153" s="57" t="s">
        <v>142</v>
      </c>
      <c r="D153" s="3" t="s">
        <v>16</v>
      </c>
      <c r="E153" s="19">
        <v>39.73</v>
      </c>
      <c r="F153" s="20">
        <v>270</v>
      </c>
      <c r="G153" s="20">
        <f>(E153*F153)</f>
        <v>10727.099999999999</v>
      </c>
      <c r="H153" s="20">
        <f>I153*F153</f>
        <v>0.81</v>
      </c>
      <c r="I153" s="19">
        <v>0.003</v>
      </c>
      <c r="J153" s="49"/>
    </row>
    <row r="154" spans="2:10" ht="12" customHeight="1">
      <c r="B154" s="47">
        <v>5</v>
      </c>
      <c r="C154" s="57" t="s">
        <v>94</v>
      </c>
      <c r="D154" s="3" t="s">
        <v>16</v>
      </c>
      <c r="E154" s="19">
        <v>40</v>
      </c>
      <c r="F154" s="20">
        <v>275</v>
      </c>
      <c r="G154" s="20">
        <f t="shared" si="6"/>
        <v>11000</v>
      </c>
      <c r="H154" s="20">
        <f t="shared" si="4"/>
        <v>0.55</v>
      </c>
      <c r="I154" s="19">
        <v>0.002</v>
      </c>
      <c r="J154" s="49"/>
    </row>
    <row r="155" spans="2:10" ht="12" customHeight="1">
      <c r="B155" s="47">
        <v>6</v>
      </c>
      <c r="C155" s="57" t="s">
        <v>115</v>
      </c>
      <c r="D155" s="3" t="s">
        <v>16</v>
      </c>
      <c r="E155" s="19">
        <v>40</v>
      </c>
      <c r="F155" s="20">
        <v>270</v>
      </c>
      <c r="G155" s="20">
        <f t="shared" si="6"/>
        <v>10800</v>
      </c>
      <c r="H155" s="20">
        <f t="shared" si="4"/>
        <v>0.81</v>
      </c>
      <c r="I155" s="19">
        <v>0.003</v>
      </c>
      <c r="J155" s="49"/>
    </row>
    <row r="156" spans="2:10" ht="12" customHeight="1">
      <c r="B156" s="47">
        <v>7</v>
      </c>
      <c r="C156" s="57" t="s">
        <v>129</v>
      </c>
      <c r="D156" s="3" t="s">
        <v>16</v>
      </c>
      <c r="E156" s="19">
        <v>36.6</v>
      </c>
      <c r="F156" s="20">
        <v>270</v>
      </c>
      <c r="G156" s="20">
        <f t="shared" si="6"/>
        <v>9882</v>
      </c>
      <c r="H156" s="20">
        <f>I156*F156</f>
        <v>0.81</v>
      </c>
      <c r="I156" s="19">
        <v>0.003</v>
      </c>
      <c r="J156" s="49"/>
    </row>
    <row r="157" spans="2:10" ht="12" customHeight="1">
      <c r="B157" s="47"/>
      <c r="C157" s="55"/>
      <c r="D157" s="3"/>
      <c r="E157" s="19"/>
      <c r="F157" s="20"/>
      <c r="G157" s="20"/>
      <c r="H157" s="20"/>
      <c r="I157" s="19"/>
      <c r="J157" s="49"/>
    </row>
    <row r="158" spans="2:10" ht="12" customHeight="1">
      <c r="B158" s="18"/>
      <c r="C158" s="54"/>
      <c r="D158" s="3"/>
      <c r="E158" s="19"/>
      <c r="F158" s="20"/>
      <c r="G158" s="20"/>
      <c r="H158" s="20"/>
      <c r="I158" s="19"/>
      <c r="J158" s="49"/>
    </row>
    <row r="159" spans="2:10" ht="12" customHeight="1" thickBot="1">
      <c r="B159" s="30"/>
      <c r="C159" s="56"/>
      <c r="D159" s="31"/>
      <c r="E159" s="32"/>
      <c r="F159" s="33"/>
      <c r="G159" s="33"/>
      <c r="H159" s="33"/>
      <c r="I159" s="32"/>
      <c r="J159" s="52"/>
    </row>
    <row r="160" spans="2:10" ht="12" customHeight="1" thickBot="1">
      <c r="B160" s="23"/>
      <c r="C160" s="39" t="s">
        <v>6</v>
      </c>
      <c r="D160" s="24"/>
      <c r="E160" s="25"/>
      <c r="F160" s="26"/>
      <c r="G160" s="27">
        <f>SUM(G8:G159)</f>
        <v>462061.1099999999</v>
      </c>
      <c r="H160" s="28"/>
      <c r="I160" s="29"/>
      <c r="J160" s="46"/>
    </row>
    <row r="161" spans="2:9" ht="12.75">
      <c r="B161" s="10"/>
      <c r="C161" s="11"/>
      <c r="D161" s="12"/>
      <c r="E161" s="13"/>
      <c r="F161" s="14"/>
      <c r="G161" s="14"/>
      <c r="H161" s="15"/>
      <c r="I161" s="16"/>
    </row>
    <row r="162" spans="2:9" ht="12.75">
      <c r="B162" s="10"/>
      <c r="C162" s="11"/>
      <c r="D162" s="12"/>
      <c r="E162" s="13"/>
      <c r="F162" s="14"/>
      <c r="G162" s="14"/>
      <c r="H162" s="15"/>
      <c r="I162" s="16"/>
    </row>
    <row r="163" spans="2:9" ht="12.75">
      <c r="B163" s="10"/>
      <c r="C163" s="11"/>
      <c r="D163" s="12"/>
      <c r="E163" s="13"/>
      <c r="F163" s="14"/>
      <c r="G163" s="14"/>
      <c r="H163" s="15"/>
      <c r="I163" s="16"/>
    </row>
    <row r="164" spans="2:9" ht="12.75">
      <c r="B164" s="10"/>
      <c r="C164" s="11"/>
      <c r="D164" s="12"/>
      <c r="E164" s="13"/>
      <c r="F164" s="14"/>
      <c r="G164" s="14"/>
      <c r="H164" s="15"/>
      <c r="I164" s="16"/>
    </row>
  </sheetData>
  <sheetProtection/>
  <mergeCells count="11">
    <mergeCell ref="B25:J25"/>
    <mergeCell ref="B2:J2"/>
    <mergeCell ref="B105:J105"/>
    <mergeCell ref="B6:J6"/>
    <mergeCell ref="B28:J28"/>
    <mergeCell ref="B37:J37"/>
    <mergeCell ref="B58:J58"/>
    <mergeCell ref="B64:J64"/>
    <mergeCell ref="B68:J68"/>
    <mergeCell ref="B31:J31"/>
    <mergeCell ref="B53:J53"/>
  </mergeCells>
  <printOptions/>
  <pageMargins left="0.25" right="0.25" top="0.53" bottom="0.25" header="0.3" footer="0.24"/>
  <pageSetup horizontalDpi="600" verticalDpi="600" orientation="portrait" paperSize="9" scale="79" r:id="rId1"/>
  <headerFooter alignWithMargins="0">
    <oddHeader>&amp;L&amp;P из &amp;N&amp;CООО "АрмаХимКомплекс" база ВСО (Саратов) 8-903-021-53-62 Сергей armahimmet-2@yandex.ru&amp;R&amp;D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2016-03-11T08:52:27Z</cp:lastPrinted>
  <dcterms:created xsi:type="dcterms:W3CDTF">1996-10-08T23:32:33Z</dcterms:created>
  <dcterms:modified xsi:type="dcterms:W3CDTF">2016-11-17T08:29:17Z</dcterms:modified>
  <cp:category/>
  <cp:version/>
  <cp:contentType/>
  <cp:contentStatus/>
</cp:coreProperties>
</file>