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6" i="1"/>
  <c r="F16"/>
  <c r="E16"/>
  <c r="D16"/>
  <c r="F15"/>
  <c r="G15"/>
  <c r="H15"/>
  <c r="I15"/>
  <c r="E15"/>
  <c r="D15"/>
  <c r="I14"/>
  <c r="H14"/>
  <c r="G14"/>
  <c r="F14"/>
  <c r="E14"/>
  <c r="E9" l="1"/>
  <c r="E20"/>
  <c r="E19"/>
  <c r="E18"/>
  <c r="E12"/>
  <c r="E7"/>
  <c r="D7"/>
  <c r="F6"/>
  <c r="D6"/>
  <c r="F5"/>
  <c r="E5"/>
  <c r="G6" l="1"/>
  <c r="F7"/>
  <c r="E8"/>
  <c r="F8"/>
  <c r="D9"/>
  <c r="F9"/>
  <c r="D10"/>
  <c r="E10"/>
  <c r="E11"/>
  <c r="F11"/>
  <c r="D12"/>
  <c r="F12"/>
  <c r="D13"/>
  <c r="E13"/>
  <c r="F13" l="1"/>
  <c r="F10"/>
  <c r="G12"/>
  <c r="G9"/>
  <c r="G7"/>
  <c r="H6"/>
  <c r="G5"/>
  <c r="G11" l="1"/>
  <c r="G8"/>
  <c r="H12"/>
  <c r="H9"/>
  <c r="I6"/>
  <c r="H5"/>
  <c r="G13"/>
  <c r="G10"/>
  <c r="H11" l="1"/>
  <c r="H8"/>
  <c r="I12"/>
  <c r="I9"/>
  <c r="I5"/>
  <c r="I11" l="1"/>
  <c r="I8"/>
</calcChain>
</file>

<file path=xl/sharedStrings.xml><?xml version="1.0" encoding="utf-8"?>
<sst xmlns="http://schemas.openxmlformats.org/spreadsheetml/2006/main" count="86" uniqueCount="42">
  <si>
    <t>№ п.п.</t>
  </si>
  <si>
    <t>Примечания:</t>
  </si>
  <si>
    <t xml:space="preserve">          2. Стандартные толщины матов 60, 80, 100 мм. Под заказ, в зависимости от плотности, тощины могут быть  50, 60, 70, 80, 90, 100 мм.</t>
  </si>
  <si>
    <t xml:space="preserve">          4. Цены на некоторые нестандартные позиции могут отличаться от указанных в таблице в большую сторону.</t>
  </si>
  <si>
    <r>
      <t xml:space="preserve">          3. Стандартная плотность (марка) матов 100 кг/м</t>
    </r>
    <r>
      <rPr>
        <sz val="12"/>
        <color theme="1"/>
        <rFont val="Calibri"/>
        <family val="2"/>
        <charset val="204"/>
      </rPr>
      <t xml:space="preserve">³. При плотности 75 кг/м³ не изготавливаются маты толщиной 50 мм, </t>
    </r>
    <r>
      <rPr>
        <sz val="12"/>
        <color theme="1"/>
        <rFont val="Calibri"/>
        <family val="2"/>
        <charset val="204"/>
        <scheme val="minor"/>
      </rPr>
      <t xml:space="preserve"> при плотности 125 кг/м³ не изготавливаются маты толщиной 90, 100 мм.</t>
    </r>
  </si>
  <si>
    <t xml:space="preserve">          1. Стандартные размеры матов 2000х1000 мм. Под заказ, в зависимости от толщины, длина матов может быть от 1000 до 3000 мм (оговаривается индивидуально).</t>
  </si>
  <si>
    <t>Марка (плотность, кг/м³)</t>
  </si>
  <si>
    <t xml:space="preserve">Тип матов </t>
  </si>
  <si>
    <t>Толщина, мм.</t>
  </si>
  <si>
    <t>1.1.</t>
  </si>
  <si>
    <t>1.2.</t>
  </si>
  <si>
    <t>1.3.</t>
  </si>
  <si>
    <t>2.2.</t>
  </si>
  <si>
    <t>2.3.</t>
  </si>
  <si>
    <t>2.1.</t>
  </si>
  <si>
    <t>3.1.</t>
  </si>
  <si>
    <t>3.2.</t>
  </si>
  <si>
    <t>3.3.</t>
  </si>
  <si>
    <t>-</t>
  </si>
  <si>
    <t>4.1.</t>
  </si>
  <si>
    <t>4.2.</t>
  </si>
  <si>
    <t>4.3.</t>
  </si>
  <si>
    <r>
      <rPr>
        <b/>
        <sz val="12"/>
        <color theme="1"/>
        <rFont val="Calibri"/>
        <family val="2"/>
        <charset val="204"/>
        <scheme val="minor"/>
      </rPr>
      <t>МП</t>
    </r>
    <r>
      <rPr>
        <sz val="12"/>
        <color theme="1"/>
        <rFont val="Calibri"/>
        <family val="2"/>
        <charset val="204"/>
        <scheme val="minor"/>
      </rPr>
      <t xml:space="preserve"> - без обкладочного материала</t>
    </r>
  </si>
  <si>
    <r>
      <rPr>
        <b/>
        <sz val="12"/>
        <color theme="1"/>
        <rFont val="Calibri"/>
        <family val="2"/>
        <charset val="204"/>
        <scheme val="minor"/>
      </rPr>
      <t>МП(МС)</t>
    </r>
    <r>
      <rPr>
        <sz val="12"/>
        <color theme="1"/>
        <rFont val="Calibri"/>
        <family val="2"/>
        <charset val="204"/>
        <scheme val="minor"/>
      </rPr>
      <t xml:space="preserve"> - в обкладке из металлической сетки с одной стороны</t>
    </r>
  </si>
  <si>
    <r>
      <rPr>
        <b/>
        <sz val="12"/>
        <color theme="1"/>
        <rFont val="Calibri"/>
        <family val="2"/>
        <charset val="204"/>
        <scheme val="minor"/>
      </rPr>
      <t>МП(МС)-2</t>
    </r>
    <r>
      <rPr>
        <sz val="12"/>
        <color theme="1"/>
        <rFont val="Calibri"/>
        <family val="2"/>
        <charset val="204"/>
        <scheme val="minor"/>
      </rPr>
      <t xml:space="preserve"> - в обкладке из металлической сетки с двух сторон</t>
    </r>
  </si>
  <si>
    <r>
      <rPr>
        <b/>
        <sz val="12"/>
        <color theme="1"/>
        <rFont val="Calibri"/>
        <family val="2"/>
        <charset val="204"/>
        <scheme val="minor"/>
      </rPr>
      <t>МП(СТ)</t>
    </r>
    <r>
      <rPr>
        <sz val="12"/>
        <color theme="1"/>
        <rFont val="Calibri"/>
        <family val="2"/>
        <charset val="204"/>
        <scheme val="minor"/>
      </rPr>
      <t xml:space="preserve"> - в обкладке из стеклоткани с одной стороны</t>
    </r>
  </si>
  <si>
    <r>
      <t xml:space="preserve">          5. При единовременном заказе продукции в большом количестве предусмотрены скидки</t>
    </r>
    <r>
      <rPr>
        <sz val="12"/>
        <color theme="1"/>
        <rFont val="Calibri"/>
        <family val="2"/>
        <charset val="204"/>
      </rPr>
      <t xml:space="preserve"> от цен, указанных в таблице</t>
    </r>
    <r>
      <rPr>
        <sz val="12"/>
        <color theme="1"/>
        <rFont val="Calibri"/>
        <family val="2"/>
        <charset val="204"/>
        <scheme val="minor"/>
      </rPr>
      <t>.</t>
    </r>
  </si>
  <si>
    <t>5.1.</t>
  </si>
  <si>
    <t>6.1.</t>
  </si>
  <si>
    <r>
      <rPr>
        <b/>
        <sz val="12"/>
        <color theme="1"/>
        <rFont val="Calibri"/>
        <family val="2"/>
        <charset val="204"/>
        <scheme val="minor"/>
      </rPr>
      <t>МП-Н/К</t>
    </r>
    <r>
      <rPr>
        <sz val="12"/>
        <color theme="1"/>
        <rFont val="Calibri"/>
        <family val="2"/>
        <charset val="204"/>
        <scheme val="minor"/>
      </rPr>
      <t xml:space="preserve"> - некондиционные маты без обкладочного материала</t>
    </r>
  </si>
  <si>
    <t>5.2.</t>
  </si>
  <si>
    <r>
      <rPr>
        <b/>
        <sz val="12"/>
        <color theme="1"/>
        <rFont val="Calibri"/>
        <family val="2"/>
        <charset val="204"/>
        <scheme val="minor"/>
      </rPr>
      <t>МП(МС)-Н/К</t>
    </r>
    <r>
      <rPr>
        <sz val="12"/>
        <color theme="1"/>
        <rFont val="Calibri"/>
        <family val="2"/>
        <charset val="204"/>
        <scheme val="minor"/>
      </rPr>
      <t xml:space="preserve"> - некондиционные маты в обкладке из металлической сетки с одной стороны</t>
    </r>
  </si>
  <si>
    <t>5.3.</t>
  </si>
  <si>
    <r>
      <rPr>
        <b/>
        <sz val="12"/>
        <color theme="1"/>
        <rFont val="Calibri"/>
        <family val="2"/>
        <charset val="204"/>
        <scheme val="minor"/>
      </rPr>
      <t>МП(МС)-2-Н/К</t>
    </r>
    <r>
      <rPr>
        <sz val="12"/>
        <color theme="1"/>
        <rFont val="Calibri"/>
        <family val="2"/>
        <charset val="204"/>
        <scheme val="minor"/>
      </rPr>
      <t xml:space="preserve"> - некондиционные маты в обкладке из металлической сетки с двух сторон</t>
    </r>
  </si>
  <si>
    <r>
      <rPr>
        <b/>
        <sz val="12"/>
        <color theme="1"/>
        <rFont val="Calibri"/>
        <family val="2"/>
        <charset val="204"/>
        <scheme val="minor"/>
      </rPr>
      <t>МП(СТ)-Н/К</t>
    </r>
    <r>
      <rPr>
        <sz val="12"/>
        <color theme="1"/>
        <rFont val="Calibri"/>
        <family val="2"/>
        <charset val="204"/>
        <scheme val="minor"/>
      </rPr>
      <t xml:space="preserve"> - некондиционные маты в обкладке из стеклоткани с одной стороны</t>
    </r>
  </si>
  <si>
    <t>5.4.</t>
  </si>
  <si>
    <r>
      <rPr>
        <b/>
        <sz val="12"/>
        <color theme="1"/>
        <rFont val="Calibri"/>
        <family val="2"/>
        <charset val="204"/>
        <scheme val="minor"/>
      </rPr>
      <t>ВМ-В</t>
    </r>
    <r>
      <rPr>
        <sz val="12"/>
        <color theme="1"/>
        <rFont val="Calibri"/>
        <family val="2"/>
        <charset val="204"/>
        <scheme val="minor"/>
      </rPr>
      <t xml:space="preserve"> - вата минеральная тип В, обрезки полотна в полиэтиленовых мешках по 0,25 м</t>
    </r>
    <r>
      <rPr>
        <sz val="12"/>
        <color theme="1"/>
        <rFont val="Calibri"/>
        <family val="2"/>
        <charset val="204"/>
      </rPr>
      <t>³</t>
    </r>
  </si>
  <si>
    <t>Действителен с 01.08.2014г.</t>
  </si>
  <si>
    <t xml:space="preserve">          6. Отгрузка продукции производится ж/д вагонами, контейнерами и автотранспортом.</t>
  </si>
  <si>
    <t>Отдел продаж ООО "ПТК Термиз": (383) 353-55-14,  361-21-69,  361-21-71,                                                                                                                                т.ф. (383) 353-54-69,  E-mail: termiz-nsk@yandex.ru,  http://www.termiz54.ru/.</t>
  </si>
  <si>
    <r>
      <t>Цены матов прошивных теплоизоляционных из минеральной ваты                                                                                                                                    ТУ 5761-001-661943365-2012,                                                                                                                                                                                                       производитель ООО "ПТК Термиз", руб/м</t>
    </r>
    <r>
      <rPr>
        <b/>
        <sz val="14"/>
        <color theme="1"/>
        <rFont val="Calibri"/>
        <family val="2"/>
        <charset val="204"/>
      </rPr>
      <t>³ (с НДС).</t>
    </r>
  </si>
  <si>
    <t xml:space="preserve">          7. При отгрузке матов на дальние расстояния, с промежуточными перегрузками, рекомендуем заказывать их дополнительную упаковку в полиэтиленовые мешки (+300 руб/м³), т.к. происходит слипание упаковки (стрейч-плёнки) матов между собой, и при неаккуратной разгрузке происходит разрыв матов между швов (нельзя тянуть мат из штабеля, его нужно сначала поднять вверх или откатить вбок, т.е. оторвать, "отлепить" от другого мата).  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</si>
</sst>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4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Fill="1" applyBorder="1"/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workbookViewId="0">
      <selection activeCell="L23" sqref="L23"/>
    </sheetView>
  </sheetViews>
  <sheetFormatPr defaultRowHeight="15"/>
  <cols>
    <col min="1" max="1" width="5.28515625" customWidth="1"/>
    <col min="2" max="2" width="43.140625" customWidth="1"/>
    <col min="3" max="3" width="12.140625" customWidth="1"/>
    <col min="4" max="9" width="6.7109375" customWidth="1"/>
  </cols>
  <sheetData>
    <row r="1" spans="1:9" ht="15.75" thickBot="1">
      <c r="A1" t="s">
        <v>37</v>
      </c>
      <c r="I1" s="21"/>
    </row>
    <row r="2" spans="1:9" ht="60.75" customHeight="1" thickBot="1">
      <c r="A2" s="46" t="s">
        <v>40</v>
      </c>
      <c r="B2" s="47"/>
      <c r="C2" s="47"/>
      <c r="D2" s="47"/>
      <c r="E2" s="47"/>
      <c r="F2" s="47"/>
      <c r="G2" s="47"/>
      <c r="H2" s="47"/>
      <c r="I2" s="48"/>
    </row>
    <row r="3" spans="1:9" s="3" customFormat="1" ht="24" customHeight="1">
      <c r="A3" s="51" t="s">
        <v>0</v>
      </c>
      <c r="B3" s="49" t="s">
        <v>7</v>
      </c>
      <c r="C3" s="49" t="s">
        <v>6</v>
      </c>
      <c r="D3" s="49" t="s">
        <v>8</v>
      </c>
      <c r="E3" s="49"/>
      <c r="F3" s="49"/>
      <c r="G3" s="49"/>
      <c r="H3" s="49"/>
      <c r="I3" s="55"/>
    </row>
    <row r="4" spans="1:9" s="3" customFormat="1" ht="26.25" customHeight="1" thickBot="1">
      <c r="A4" s="52"/>
      <c r="B4" s="50"/>
      <c r="C4" s="50"/>
      <c r="D4" s="34">
        <v>50</v>
      </c>
      <c r="E4" s="34">
        <v>60</v>
      </c>
      <c r="F4" s="34">
        <v>70</v>
      </c>
      <c r="G4" s="34">
        <v>80</v>
      </c>
      <c r="H4" s="34">
        <v>90</v>
      </c>
      <c r="I4" s="22">
        <v>100</v>
      </c>
    </row>
    <row r="5" spans="1:9" s="3" customFormat="1" ht="22.5" customHeight="1">
      <c r="A5" s="15" t="s">
        <v>9</v>
      </c>
      <c r="B5" s="14" t="s">
        <v>22</v>
      </c>
      <c r="C5" s="33">
        <v>75</v>
      </c>
      <c r="D5" s="16" t="s">
        <v>18</v>
      </c>
      <c r="E5" s="16">
        <f>E6-30</f>
        <v>1670</v>
      </c>
      <c r="F5" s="16">
        <f t="shared" ref="F5:I5" si="0">F6-30</f>
        <v>1670</v>
      </c>
      <c r="G5" s="16">
        <f t="shared" si="0"/>
        <v>1670</v>
      </c>
      <c r="H5" s="16">
        <f t="shared" si="0"/>
        <v>1670</v>
      </c>
      <c r="I5" s="19">
        <f t="shared" si="0"/>
        <v>1670</v>
      </c>
    </row>
    <row r="6" spans="1:9" s="3" customFormat="1" ht="22.5" customHeight="1">
      <c r="A6" s="4" t="s">
        <v>10</v>
      </c>
      <c r="B6" s="2" t="s">
        <v>22</v>
      </c>
      <c r="C6" s="23">
        <v>100</v>
      </c>
      <c r="D6" s="17">
        <f>E6*0.12/0.1</f>
        <v>2040</v>
      </c>
      <c r="E6" s="11">
        <v>1700</v>
      </c>
      <c r="F6" s="1">
        <f>E6</f>
        <v>1700</v>
      </c>
      <c r="G6" s="1">
        <f t="shared" ref="G6:I6" si="1">F6</f>
        <v>1700</v>
      </c>
      <c r="H6" s="1">
        <f t="shared" si="1"/>
        <v>1700</v>
      </c>
      <c r="I6" s="5">
        <f t="shared" si="1"/>
        <v>1700</v>
      </c>
    </row>
    <row r="7" spans="1:9" s="3" customFormat="1" ht="22.5" customHeight="1" thickBot="1">
      <c r="A7" s="6" t="s">
        <v>11</v>
      </c>
      <c r="B7" s="7" t="s">
        <v>22</v>
      </c>
      <c r="C7" s="34">
        <v>125</v>
      </c>
      <c r="D7" s="8">
        <f>E6*1.25</f>
        <v>2125</v>
      </c>
      <c r="E7" s="8">
        <f>E6*1.25</f>
        <v>2125</v>
      </c>
      <c r="F7" s="8">
        <f t="shared" ref="F7:G7" si="2">F6*1.25</f>
        <v>2125</v>
      </c>
      <c r="G7" s="8">
        <f t="shared" si="2"/>
        <v>2125</v>
      </c>
      <c r="H7" s="8" t="s">
        <v>18</v>
      </c>
      <c r="I7" s="9" t="s">
        <v>18</v>
      </c>
    </row>
    <row r="8" spans="1:9" s="3" customFormat="1" ht="33" customHeight="1">
      <c r="A8" s="4" t="s">
        <v>14</v>
      </c>
      <c r="B8" s="14" t="s">
        <v>23</v>
      </c>
      <c r="C8" s="33">
        <v>75</v>
      </c>
      <c r="D8" s="16" t="s">
        <v>18</v>
      </c>
      <c r="E8" s="18">
        <f>E5+550</f>
        <v>2220</v>
      </c>
      <c r="F8" s="18">
        <f t="shared" ref="F8:I9" si="3">F5+550</f>
        <v>2220</v>
      </c>
      <c r="G8" s="18">
        <f t="shared" si="3"/>
        <v>2220</v>
      </c>
      <c r="H8" s="18">
        <f t="shared" si="3"/>
        <v>2220</v>
      </c>
      <c r="I8" s="20">
        <f t="shared" si="3"/>
        <v>2220</v>
      </c>
    </row>
    <row r="9" spans="1:9" s="3" customFormat="1" ht="33" customHeight="1">
      <c r="A9" s="4" t="s">
        <v>12</v>
      </c>
      <c r="B9" s="2" t="s">
        <v>23</v>
      </c>
      <c r="C9" s="23">
        <v>100</v>
      </c>
      <c r="D9" s="1">
        <f>D6+550</f>
        <v>2590</v>
      </c>
      <c r="E9" s="1">
        <f>E6+550</f>
        <v>2250</v>
      </c>
      <c r="F9" s="1">
        <f t="shared" si="3"/>
        <v>2250</v>
      </c>
      <c r="G9" s="1">
        <f t="shared" si="3"/>
        <v>2250</v>
      </c>
      <c r="H9" s="1">
        <f t="shared" si="3"/>
        <v>2250</v>
      </c>
      <c r="I9" s="5">
        <f t="shared" si="3"/>
        <v>2250</v>
      </c>
    </row>
    <row r="10" spans="1:9" s="3" customFormat="1" ht="33" customHeight="1" thickBot="1">
      <c r="A10" s="6" t="s">
        <v>13</v>
      </c>
      <c r="B10" s="7" t="s">
        <v>23</v>
      </c>
      <c r="C10" s="34">
        <v>125</v>
      </c>
      <c r="D10" s="8">
        <f>D7+550</f>
        <v>2675</v>
      </c>
      <c r="E10" s="8">
        <f t="shared" ref="E10:G10" si="4">E7+550</f>
        <v>2675</v>
      </c>
      <c r="F10" s="8">
        <f t="shared" si="4"/>
        <v>2675</v>
      </c>
      <c r="G10" s="8">
        <f t="shared" si="4"/>
        <v>2675</v>
      </c>
      <c r="H10" s="8" t="s">
        <v>18</v>
      </c>
      <c r="I10" s="9" t="s">
        <v>18</v>
      </c>
    </row>
    <row r="11" spans="1:9" s="3" customFormat="1" ht="33" customHeight="1">
      <c r="A11" s="15" t="s">
        <v>15</v>
      </c>
      <c r="B11" s="14" t="s">
        <v>24</v>
      </c>
      <c r="C11" s="33">
        <v>75</v>
      </c>
      <c r="D11" s="16" t="s">
        <v>18</v>
      </c>
      <c r="E11" s="18">
        <f>E5+910</f>
        <v>2580</v>
      </c>
      <c r="F11" s="18">
        <f t="shared" ref="F11:I13" si="5">F5+910</f>
        <v>2580</v>
      </c>
      <c r="G11" s="18">
        <f t="shared" si="5"/>
        <v>2580</v>
      </c>
      <c r="H11" s="18">
        <f t="shared" si="5"/>
        <v>2580</v>
      </c>
      <c r="I11" s="20">
        <f t="shared" si="5"/>
        <v>2580</v>
      </c>
    </row>
    <row r="12" spans="1:9" s="3" customFormat="1" ht="33" customHeight="1">
      <c r="A12" s="4" t="s">
        <v>16</v>
      </c>
      <c r="B12" s="2" t="s">
        <v>24</v>
      </c>
      <c r="C12" s="23">
        <v>100</v>
      </c>
      <c r="D12" s="17">
        <f>D6+910</f>
        <v>2950</v>
      </c>
      <c r="E12" s="1">
        <f>E6+910</f>
        <v>2610</v>
      </c>
      <c r="F12" s="1">
        <f t="shared" si="5"/>
        <v>2610</v>
      </c>
      <c r="G12" s="1">
        <f t="shared" si="5"/>
        <v>2610</v>
      </c>
      <c r="H12" s="1">
        <f t="shared" si="5"/>
        <v>2610</v>
      </c>
      <c r="I12" s="5">
        <f t="shared" si="5"/>
        <v>2610</v>
      </c>
    </row>
    <row r="13" spans="1:9" s="3" customFormat="1" ht="33" customHeight="1" thickBot="1">
      <c r="A13" s="12" t="s">
        <v>17</v>
      </c>
      <c r="B13" s="13" t="s">
        <v>24</v>
      </c>
      <c r="C13" s="24">
        <v>125</v>
      </c>
      <c r="D13" s="8">
        <f>D7+910</f>
        <v>3035</v>
      </c>
      <c r="E13" s="8">
        <f>E7+910</f>
        <v>3035</v>
      </c>
      <c r="F13" s="8">
        <f t="shared" si="5"/>
        <v>3035</v>
      </c>
      <c r="G13" s="8">
        <f t="shared" si="5"/>
        <v>3035</v>
      </c>
      <c r="H13" s="8" t="s">
        <v>18</v>
      </c>
      <c r="I13" s="9" t="s">
        <v>18</v>
      </c>
    </row>
    <row r="14" spans="1:9" s="3" customFormat="1" ht="33" customHeight="1">
      <c r="A14" s="15" t="s">
        <v>19</v>
      </c>
      <c r="B14" s="14" t="s">
        <v>25</v>
      </c>
      <c r="C14" s="33">
        <v>75</v>
      </c>
      <c r="D14" s="16" t="s">
        <v>18</v>
      </c>
      <c r="E14" s="18">
        <f>E5+700</f>
        <v>2370</v>
      </c>
      <c r="F14" s="18">
        <f>F5+700</f>
        <v>2370</v>
      </c>
      <c r="G14" s="18">
        <f>G5+700</f>
        <v>2370</v>
      </c>
      <c r="H14" s="18">
        <f>H5+700</f>
        <v>2370</v>
      </c>
      <c r="I14" s="20">
        <f>I5+700</f>
        <v>2370</v>
      </c>
    </row>
    <row r="15" spans="1:9" s="3" customFormat="1" ht="33" customHeight="1">
      <c r="A15" s="4" t="s">
        <v>20</v>
      </c>
      <c r="B15" s="2" t="s">
        <v>25</v>
      </c>
      <c r="C15" s="23">
        <v>100</v>
      </c>
      <c r="D15" s="17">
        <f>D6+700</f>
        <v>2740</v>
      </c>
      <c r="E15" s="17">
        <f>E6+700</f>
        <v>2400</v>
      </c>
      <c r="F15" s="17">
        <f t="shared" ref="F15:I15" si="6">F6+700</f>
        <v>2400</v>
      </c>
      <c r="G15" s="17">
        <f t="shared" si="6"/>
        <v>2400</v>
      </c>
      <c r="H15" s="17">
        <f t="shared" si="6"/>
        <v>2400</v>
      </c>
      <c r="I15" s="17">
        <f t="shared" si="6"/>
        <v>2400</v>
      </c>
    </row>
    <row r="16" spans="1:9" s="3" customFormat="1" ht="33" customHeight="1" thickBot="1">
      <c r="A16" s="6" t="s">
        <v>21</v>
      </c>
      <c r="B16" s="7" t="s">
        <v>25</v>
      </c>
      <c r="C16" s="34">
        <v>125</v>
      </c>
      <c r="D16" s="8">
        <f>D7+700</f>
        <v>2825</v>
      </c>
      <c r="E16" s="8">
        <f>E7+700</f>
        <v>2825</v>
      </c>
      <c r="F16" s="8">
        <f>F7+700</f>
        <v>2825</v>
      </c>
      <c r="G16" s="8">
        <f>G7+700</f>
        <v>2825</v>
      </c>
      <c r="H16" s="8" t="s">
        <v>18</v>
      </c>
      <c r="I16" s="9" t="s">
        <v>18</v>
      </c>
    </row>
    <row r="17" spans="1:15" s="3" customFormat="1" ht="33" customHeight="1">
      <c r="A17" s="15" t="s">
        <v>27</v>
      </c>
      <c r="B17" s="14" t="s">
        <v>29</v>
      </c>
      <c r="C17" s="33">
        <v>100</v>
      </c>
      <c r="D17" s="16" t="s">
        <v>18</v>
      </c>
      <c r="E17" s="31">
        <v>1000</v>
      </c>
      <c r="F17" s="16" t="s">
        <v>18</v>
      </c>
      <c r="G17" s="16" t="s">
        <v>18</v>
      </c>
      <c r="H17" s="16" t="s">
        <v>18</v>
      </c>
      <c r="I17" s="19" t="s">
        <v>18</v>
      </c>
    </row>
    <row r="18" spans="1:15" s="3" customFormat="1" ht="48" customHeight="1">
      <c r="A18" s="4" t="s">
        <v>30</v>
      </c>
      <c r="B18" s="2" t="s">
        <v>31</v>
      </c>
      <c r="C18" s="23">
        <v>100</v>
      </c>
      <c r="D18" s="1" t="s">
        <v>18</v>
      </c>
      <c r="E18" s="17">
        <f>E17</f>
        <v>1000</v>
      </c>
      <c r="F18" s="1" t="s">
        <v>18</v>
      </c>
      <c r="G18" s="1" t="s">
        <v>18</v>
      </c>
      <c r="H18" s="1" t="s">
        <v>18</v>
      </c>
      <c r="I18" s="5" t="s">
        <v>18</v>
      </c>
    </row>
    <row r="19" spans="1:15" s="3" customFormat="1" ht="48" customHeight="1">
      <c r="A19" s="4" t="s">
        <v>32</v>
      </c>
      <c r="B19" s="2" t="s">
        <v>33</v>
      </c>
      <c r="C19" s="23">
        <v>100</v>
      </c>
      <c r="D19" s="1" t="s">
        <v>18</v>
      </c>
      <c r="E19" s="17">
        <f>E17</f>
        <v>1000</v>
      </c>
      <c r="F19" s="1" t="s">
        <v>18</v>
      </c>
      <c r="G19" s="1" t="s">
        <v>18</v>
      </c>
      <c r="H19" s="1" t="s">
        <v>18</v>
      </c>
      <c r="I19" s="5" t="s">
        <v>18</v>
      </c>
    </row>
    <row r="20" spans="1:15" s="3" customFormat="1" ht="33" customHeight="1" thickBot="1">
      <c r="A20" s="6" t="s">
        <v>35</v>
      </c>
      <c r="B20" s="7" t="s">
        <v>34</v>
      </c>
      <c r="C20" s="34">
        <v>100</v>
      </c>
      <c r="D20" s="8" t="s">
        <v>18</v>
      </c>
      <c r="E20" s="25">
        <f>E17</f>
        <v>1000</v>
      </c>
      <c r="F20" s="8" t="s">
        <v>18</v>
      </c>
      <c r="G20" s="8" t="s">
        <v>18</v>
      </c>
      <c r="H20" s="8" t="s">
        <v>18</v>
      </c>
      <c r="I20" s="9" t="s">
        <v>18</v>
      </c>
    </row>
    <row r="21" spans="1:15" s="3" customFormat="1" ht="33" customHeight="1" thickBot="1">
      <c r="A21" s="26" t="s">
        <v>28</v>
      </c>
      <c r="B21" s="27" t="s">
        <v>36</v>
      </c>
      <c r="C21" s="28">
        <v>100</v>
      </c>
      <c r="D21" s="29" t="s">
        <v>18</v>
      </c>
      <c r="E21" s="32">
        <v>600</v>
      </c>
      <c r="F21" s="29" t="s">
        <v>18</v>
      </c>
      <c r="G21" s="29" t="s">
        <v>18</v>
      </c>
      <c r="H21" s="29" t="s">
        <v>18</v>
      </c>
      <c r="I21" s="30" t="s">
        <v>18</v>
      </c>
    </row>
    <row r="22" spans="1:15" s="10" customFormat="1" ht="18" customHeight="1">
      <c r="A22" s="53" t="s">
        <v>1</v>
      </c>
      <c r="B22" s="54"/>
      <c r="C22" s="37"/>
      <c r="D22" s="38"/>
      <c r="E22" s="38"/>
      <c r="F22" s="38"/>
      <c r="G22" s="38"/>
      <c r="H22" s="38"/>
      <c r="I22" s="39"/>
    </row>
    <row r="23" spans="1:15" s="3" customFormat="1" ht="33" customHeight="1">
      <c r="A23" s="43" t="s">
        <v>5</v>
      </c>
      <c r="B23" s="44"/>
      <c r="C23" s="44"/>
      <c r="D23" s="44"/>
      <c r="E23" s="44"/>
      <c r="F23" s="44"/>
      <c r="G23" s="44"/>
      <c r="H23" s="44"/>
      <c r="I23" s="45"/>
    </row>
    <row r="24" spans="1:15" s="3" customFormat="1" ht="33" customHeight="1">
      <c r="A24" s="43" t="s">
        <v>2</v>
      </c>
      <c r="B24" s="44"/>
      <c r="C24" s="44"/>
      <c r="D24" s="44"/>
      <c r="E24" s="44"/>
      <c r="F24" s="44"/>
      <c r="G24" s="44"/>
      <c r="H24" s="44"/>
      <c r="I24" s="45"/>
    </row>
    <row r="25" spans="1:15" s="3" customFormat="1" ht="33" customHeight="1">
      <c r="A25" s="43" t="s">
        <v>4</v>
      </c>
      <c r="B25" s="44"/>
      <c r="C25" s="44"/>
      <c r="D25" s="44"/>
      <c r="E25" s="44"/>
      <c r="F25" s="44"/>
      <c r="G25" s="44"/>
      <c r="H25" s="44"/>
      <c r="I25" s="45"/>
    </row>
    <row r="26" spans="1:15" s="3" customFormat="1" ht="33" customHeight="1">
      <c r="A26" s="43" t="s">
        <v>3</v>
      </c>
      <c r="B26" s="44"/>
      <c r="C26" s="44"/>
      <c r="D26" s="44"/>
      <c r="E26" s="44"/>
      <c r="F26" s="44"/>
      <c r="G26" s="44"/>
      <c r="H26" s="44"/>
      <c r="I26" s="45"/>
    </row>
    <row r="27" spans="1:15" ht="33" customHeight="1">
      <c r="A27" s="43" t="s">
        <v>26</v>
      </c>
      <c r="B27" s="44"/>
      <c r="C27" s="44"/>
      <c r="D27" s="44"/>
      <c r="E27" s="44"/>
      <c r="F27" s="44"/>
      <c r="G27" s="44"/>
      <c r="H27" s="44"/>
      <c r="I27" s="45"/>
    </row>
    <row r="28" spans="1:15" ht="18" customHeight="1">
      <c r="A28" s="43" t="s">
        <v>38</v>
      </c>
      <c r="B28" s="44"/>
      <c r="C28" s="44"/>
      <c r="D28" s="44"/>
      <c r="E28" s="44"/>
      <c r="F28" s="44"/>
      <c r="G28" s="44"/>
      <c r="H28" s="44"/>
      <c r="I28" s="45"/>
    </row>
    <row r="29" spans="1:15" ht="82.5" customHeight="1" thickBot="1">
      <c r="A29" s="43" t="s">
        <v>41</v>
      </c>
      <c r="B29" s="44"/>
      <c r="C29" s="44"/>
      <c r="D29" s="44"/>
      <c r="E29" s="44"/>
      <c r="F29" s="44"/>
      <c r="G29" s="44"/>
      <c r="H29" s="44"/>
      <c r="I29" s="45"/>
    </row>
    <row r="30" spans="1:15" s="36" customFormat="1" ht="38.1" customHeight="1" thickBot="1">
      <c r="A30" s="40" t="s">
        <v>39</v>
      </c>
      <c r="B30" s="41"/>
      <c r="C30" s="41"/>
      <c r="D30" s="41"/>
      <c r="E30" s="41"/>
      <c r="F30" s="41"/>
      <c r="G30" s="41"/>
      <c r="H30" s="41"/>
      <c r="I30" s="42"/>
      <c r="J30" s="35"/>
      <c r="K30" s="35"/>
      <c r="L30" s="35"/>
      <c r="M30" s="35"/>
      <c r="N30" s="35"/>
      <c r="O30" s="35"/>
    </row>
  </sheetData>
  <mergeCells count="14">
    <mergeCell ref="A30:I30"/>
    <mergeCell ref="A29:I29"/>
    <mergeCell ref="A2:I2"/>
    <mergeCell ref="A23:I23"/>
    <mergeCell ref="A24:I24"/>
    <mergeCell ref="A25:I25"/>
    <mergeCell ref="A26:I26"/>
    <mergeCell ref="A27:I27"/>
    <mergeCell ref="B3:B4"/>
    <mergeCell ref="A3:A4"/>
    <mergeCell ref="A22:B22"/>
    <mergeCell ref="D3:I3"/>
    <mergeCell ref="C3:C4"/>
    <mergeCell ref="A28:I28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2014-09-22T04:42:01Z</dcterms:modified>
</cp:coreProperties>
</file>