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555" windowHeight="4005" activeTab="0"/>
  </bookViews>
  <sheets>
    <sheet name="облицовочный" sheetId="1" r:id="rId1"/>
  </sheets>
  <definedNames>
    <definedName name="_xlnm.Print_Area" localSheetId="0">'облицовочный'!$A$1:$O$226</definedName>
  </definedNames>
  <calcPr fullCalcOnLoad="1"/>
</workbook>
</file>

<file path=xl/sharedStrings.xml><?xml version="1.0" encoding="utf-8"?>
<sst xmlns="http://schemas.openxmlformats.org/spreadsheetml/2006/main" count="692" uniqueCount="301">
  <si>
    <t>Артикул</t>
  </si>
  <si>
    <t>Цвет/поверхность</t>
  </si>
  <si>
    <t>вес, кг/шт.</t>
  </si>
  <si>
    <t xml:space="preserve">Формат DF (240 х 115 х 52 мм). Расход прибл. 64 штуки / 1 кв.м. </t>
  </si>
  <si>
    <t xml:space="preserve">Формат RF (240 х 115 х 65 мм). Расход прибл. 54 штуки / 1 кв.м. </t>
  </si>
  <si>
    <t xml:space="preserve">Формат NF (240 х 115 х 71 мм). Расход прибл. 48 штук / 1 кв.м. </t>
  </si>
  <si>
    <t>K400NF</t>
  </si>
  <si>
    <t>K440NF</t>
  </si>
  <si>
    <t>K435NF</t>
  </si>
  <si>
    <t>K335NF</t>
  </si>
  <si>
    <t>K377NF</t>
  </si>
  <si>
    <t>K366NF</t>
  </si>
  <si>
    <t>K396NF</t>
  </si>
  <si>
    <t xml:space="preserve">Формат DF (240 х 52 х 52 мм). Расход прибл. 64 штуки / 1 кв.м. </t>
  </si>
  <si>
    <t xml:space="preserve">Формат RF (240 х 52 х 65 мм). Расход прибл. 54 штуки / 1 кв.м. </t>
  </si>
  <si>
    <t xml:space="preserve">Формат NF (240 х 52 х 71 мм). Расход прибл. 48 штук / 1 кв.м. </t>
  </si>
  <si>
    <t xml:space="preserve">Формат 2DF (240 х 115 х 113 мм). Расход прибл. 32 штуки / 1 кв.м. </t>
  </si>
  <si>
    <t>K345NF</t>
  </si>
  <si>
    <t>K300NF</t>
  </si>
  <si>
    <t>K320NF</t>
  </si>
  <si>
    <t>K350NF</t>
  </si>
  <si>
    <t>K380NF</t>
  </si>
  <si>
    <t>K388NF</t>
  </si>
  <si>
    <t>K364NF</t>
  </si>
  <si>
    <t>K508NF</t>
  </si>
  <si>
    <t>Формат NF (240 х90 х 71 мм). Расход прибл. 48 шт/м2</t>
  </si>
  <si>
    <t>Размер, мм</t>
  </si>
  <si>
    <t xml:space="preserve">шт./м2 </t>
  </si>
  <si>
    <t>ЭКОНОМНЫЙ КЛИНКЕРНЫЙ КИРПИЧ - ТОЛЩИНА 52 мм</t>
  </si>
  <si>
    <t>Изготовление других цветов с толщиной 52 мм - по запросу</t>
  </si>
  <si>
    <t>Изготовление других цветов и форматов с толщиной 90 мм - по запросу</t>
  </si>
  <si>
    <t xml:space="preserve">240 х 52 х 52 </t>
  </si>
  <si>
    <t xml:space="preserve">240 х 52 х 71 </t>
  </si>
  <si>
    <t>240 х 115 х 113</t>
  </si>
  <si>
    <t>240 х 115 х 65</t>
  </si>
  <si>
    <t>240 х 115 х 71</t>
  </si>
  <si>
    <t xml:space="preserve">240 х 115 х 52 </t>
  </si>
  <si>
    <t>По запросу</t>
  </si>
  <si>
    <t>K555NF*</t>
  </si>
  <si>
    <t>K535NF*</t>
  </si>
  <si>
    <t>K500NF*</t>
  </si>
  <si>
    <t>K550NF*</t>
  </si>
  <si>
    <t>K540NF*</t>
  </si>
  <si>
    <t>K520NF*</t>
  </si>
  <si>
    <t>Цена, евро/шт.</t>
  </si>
  <si>
    <t>"carmesi liso" , красный с оттенками, гладкий</t>
  </si>
  <si>
    <t>"carmesi senso", красный с оттенками, с отделкой под шагрень</t>
  </si>
  <si>
    <t>"lava liso", красный пестрый, обоженный, гладкий</t>
  </si>
  <si>
    <t>"lava rugo", красный пестрый, обоженный, с нагаром</t>
  </si>
  <si>
    <t>"nolani viva rustico carbo" , желтый, "структура формбек",  угольный нагар</t>
  </si>
  <si>
    <t>"lava ciaro liso", красно-коричневый пестрый, обоженный, гладкий</t>
  </si>
  <si>
    <t>"lava maron rustico", красный пестрый, обоженный, структура "формбек"</t>
  </si>
  <si>
    <t>"geo liso",темно-коричневый с оттенками, гладкий</t>
  </si>
  <si>
    <t>"geo senco", темно-коричневый с оттенками, с отделкой под шагрень</t>
  </si>
  <si>
    <t>"nolani viva rustico",  желтый, "структура формбек",  угольный нагар</t>
  </si>
  <si>
    <t>"carmesi rugo", красный с оттенками, обоженный</t>
  </si>
  <si>
    <t>"lava liso",красный пестрый, обожженный, гладкий</t>
  </si>
  <si>
    <t>"lava rugo", красный пестрый, обожженный, с нагаром</t>
  </si>
  <si>
    <t>"lava vascu" ,красный пестрый, обожженный, с "водяными штрихами"</t>
  </si>
  <si>
    <t>"lava ciaro liso",красный, обожженный, гладкий</t>
  </si>
  <si>
    <t>"lava azur liso", красно-синий, обожженный, гладкий</t>
  </si>
  <si>
    <t>"lava maris liso", красно-синий пестрый, обоженный, гладкий</t>
  </si>
  <si>
    <t>"carasi azur liso", темно-красно-коричневый, обоженный, гладкий</t>
  </si>
  <si>
    <t>"cerasi ferrum liso", обоженный, с фиолетовым нагаром, гладкий</t>
  </si>
  <si>
    <t>"geo liso", темно-коричневый с оттенками, гладкий</t>
  </si>
  <si>
    <t>"ciaro ferrum", коричневый с фиолетовым нагаром, гладкий</t>
  </si>
  <si>
    <t xml:space="preserve">" nolani liso", желтый, с оттенками -  все поверхности </t>
  </si>
  <si>
    <t xml:space="preserve">" geo  maris liso", коричнево-синий, обоженный, гладкий </t>
  </si>
  <si>
    <t xml:space="preserve">Примечание:  </t>
  </si>
  <si>
    <t xml:space="preserve">Расход, шт./1 м2 принят, учитывая ширину швов для облицовочного кирпича - 10-12 мм </t>
  </si>
  <si>
    <t>При других значениях ширины швов необходим пересчет</t>
  </si>
  <si>
    <t>K500NF90*</t>
  </si>
  <si>
    <t>K520NF90*</t>
  </si>
  <si>
    <t>K328NF*</t>
  </si>
  <si>
    <t>" carmesi multi vascu", античный, пестрый, обоженный желтая посыпка, с "водяными штрихами"</t>
  </si>
  <si>
    <t>K286NF90*</t>
  </si>
  <si>
    <t>K401NF*</t>
  </si>
  <si>
    <t>K355NF*</t>
  </si>
  <si>
    <t>K301NF*</t>
  </si>
  <si>
    <t>K308NF*</t>
  </si>
  <si>
    <t>K363NF*</t>
  </si>
  <si>
    <t>K334NF*</t>
  </si>
  <si>
    <t>K685NF</t>
  </si>
  <si>
    <t>K686NF</t>
  </si>
  <si>
    <t>K689NF</t>
  </si>
  <si>
    <t>K690NF</t>
  </si>
  <si>
    <t>"carmesi mana", красный с оттенками,  с посыпкой</t>
  </si>
  <si>
    <t>"carmesi antic mana", античный пестрый, обоженный,  с посыпкой</t>
  </si>
  <si>
    <t>"carmesi antic mana", античный пестрый, обоженный, с посыпкой</t>
  </si>
  <si>
    <t>240 х 90 х 71</t>
  </si>
  <si>
    <t>"carmesi aczent mana",античный красный пестрый, с посыпкой</t>
  </si>
  <si>
    <t>lava ciaro liso" красный, обожженный, гладкий</t>
  </si>
  <si>
    <t>"lava maron rustico", красный пестрый, структура "формбек"</t>
  </si>
  <si>
    <t>"спец обжиг" красно-пестро синий, обожженный, гладкий</t>
  </si>
  <si>
    <t>"carmesi mana", красный с оттенками, с посыпкой</t>
  </si>
  <si>
    <t>Цена, евро./м2</t>
  </si>
  <si>
    <t xml:space="preserve">"sintra lava maris" - поверхность ручная формовка </t>
  </si>
  <si>
    <t>215 х 102 х 65</t>
  </si>
  <si>
    <t xml:space="preserve">"sintra lava azur"  - поверхность ручная формовка </t>
  </si>
  <si>
    <t xml:space="preserve">"sintra sabioso"  - поверхность ручная формовка </t>
  </si>
  <si>
    <t xml:space="preserve">"sintra ardor"  - поверхность ручная формовка </t>
  </si>
  <si>
    <t>Изготовление других цветов и форматов с толщиной 100 мм - по запросу</t>
  </si>
  <si>
    <t>K280NF*</t>
  </si>
  <si>
    <t>K286NF*</t>
  </si>
  <si>
    <t>"lava ciaro mana grano",красный пестрый, обожженный, с посыпкой</t>
  </si>
  <si>
    <t>"lava maris forma", красно-синий пестрый, обоженный</t>
  </si>
  <si>
    <t>"carmesi aczent mana",античный красный пестрый,  с посыпкой</t>
  </si>
  <si>
    <t>"geo senco", темно-коричневый с оттенками, с отделкой под шагрень, , NEW</t>
  </si>
  <si>
    <t>темно-коричневый с оттенками, с посыпкой</t>
  </si>
  <si>
    <t>K661NF</t>
  </si>
  <si>
    <t>K662NF</t>
  </si>
  <si>
    <t xml:space="preserve">"sintra carmesi nelino" - поверхность ручная формовка </t>
  </si>
  <si>
    <t xml:space="preserve">"sintra ardor calino" - поверхность ручная формовка </t>
  </si>
  <si>
    <t>K688NF*</t>
  </si>
  <si>
    <t xml:space="preserve">"sintra sabioso" - поверхность ручная формовка </t>
  </si>
  <si>
    <t xml:space="preserve">"sintra ardor" - поверхность ручная формовка </t>
  </si>
  <si>
    <t xml:space="preserve">"sintra ardor blanca"- поверхность ручная формовка </t>
  </si>
  <si>
    <t>"sintra nolani ocasa" - поверхность ручная формовка</t>
  </si>
  <si>
    <t>K684NF</t>
  </si>
  <si>
    <t>K400NF90*</t>
  </si>
  <si>
    <t>K435NF90*</t>
  </si>
  <si>
    <t>K440NF90*</t>
  </si>
  <si>
    <t>Изготовление других цветов и форматов с толщиной 115 мм - по запросу</t>
  </si>
  <si>
    <t>Цвета с пометкой *- по запросу</t>
  </si>
  <si>
    <t>S400NF*</t>
  </si>
  <si>
    <t>S440NF*</t>
  </si>
  <si>
    <t>S435NF*</t>
  </si>
  <si>
    <t>S335NF*</t>
  </si>
  <si>
    <t>S300NF*</t>
  </si>
  <si>
    <t>S301NF*</t>
  </si>
  <si>
    <t>K684WDF</t>
  </si>
  <si>
    <t>K689WDF</t>
  </si>
  <si>
    <t>K300DF*</t>
  </si>
  <si>
    <t>K335DF*</t>
  </si>
  <si>
    <t>K366DF*</t>
  </si>
  <si>
    <t>K377DF*</t>
  </si>
  <si>
    <t>K396DF*</t>
  </si>
  <si>
    <t>K400DF*</t>
  </si>
  <si>
    <t>K435DF*</t>
  </si>
  <si>
    <t>K440DF*</t>
  </si>
  <si>
    <t>K500DF*</t>
  </si>
  <si>
    <t>K540DF*</t>
  </si>
  <si>
    <t>K400RF*</t>
  </si>
  <si>
    <t>K440RF*</t>
  </si>
  <si>
    <t>K663NF</t>
  </si>
  <si>
    <t xml:space="preserve">sintra cerasi nelino  - поверхность ручная формовка </t>
  </si>
  <si>
    <t>K3002DF*</t>
  </si>
  <si>
    <t>K3502DF*</t>
  </si>
  <si>
    <t>K3802DF*</t>
  </si>
  <si>
    <t>K3882DF*</t>
  </si>
  <si>
    <t>K4002DF*</t>
  </si>
  <si>
    <t>K5082DF*</t>
  </si>
  <si>
    <t>КЛИНКЕРНЫЙ КИРПИЧ - ТОЛЩИНА 90 мм</t>
  </si>
  <si>
    <t>K300NF90 АКЦИЯ</t>
  </si>
  <si>
    <t>K328NF90 АКЦИЯ</t>
  </si>
  <si>
    <t>K335NF90 АКЦИЯ</t>
  </si>
  <si>
    <t>K364NF90 АКЦИЯ</t>
  </si>
  <si>
    <t>K377NF90 АКЦИЯ</t>
  </si>
  <si>
    <t>K385NF90 АКЦИЯ</t>
  </si>
  <si>
    <t>K685WDF АКЦИЯ</t>
  </si>
  <si>
    <t>K686WDF АКЦИЯ</t>
  </si>
  <si>
    <t xml:space="preserve">K688WDF </t>
  </si>
  <si>
    <t>K690WDF АКЦИЯ</t>
  </si>
  <si>
    <t>"sintra nolani ocasa ohne Kohle" - поверхность ручная формовка, без нагара</t>
  </si>
  <si>
    <t>"lava maron senso",красно-коричневый пестрый, с отделкой под шагрень</t>
  </si>
  <si>
    <t>"sintra sabioso оhne Kohle" - поверхность ручная формовка, без нагара</t>
  </si>
  <si>
    <t>"sintra nolani ocasa  оhne Kohle" - поверхность ручная формовка, без нагара</t>
  </si>
  <si>
    <t>K697NF*</t>
  </si>
  <si>
    <t>Изготовление других цветов  с высотой 65 мм - по запросу</t>
  </si>
  <si>
    <t>"sintra argo blanco "- поверхность ручная формовка NEW!!!</t>
  </si>
  <si>
    <t>K665NF*</t>
  </si>
  <si>
    <t>"sintra sabioso binaro" - поверхность ручная формовка NEW!!!</t>
  </si>
  <si>
    <t>S280NF*</t>
  </si>
  <si>
    <t>S500NF*</t>
  </si>
  <si>
    <t>K280NF90*</t>
  </si>
  <si>
    <t>K345NF90*</t>
  </si>
  <si>
    <t>K363NF90*</t>
  </si>
  <si>
    <t>"sintra argo blanco "- поверхность ручная формовка</t>
  </si>
  <si>
    <t>"sintra ardor nelino"  - поверхность ручная формовка</t>
  </si>
  <si>
    <t>"sintra sabioso"  - поверхность ручная формовка, без нагара</t>
  </si>
  <si>
    <t>"sintra ardor blanca"   - поверхность ручная формовка</t>
  </si>
  <si>
    <t>"sintra ardor calino"- поверхность ручная формовка</t>
  </si>
  <si>
    <t xml:space="preserve">"sintra cerasi nelino"  - поверхность ручная формовка </t>
  </si>
  <si>
    <t>"sintra sabioso binaro" - поверхность ручная формовка</t>
  </si>
  <si>
    <t>"sintra crema" -  поверхность ручная формовка</t>
  </si>
  <si>
    <t>"sintra geo" - поверхность ручная формовка</t>
  </si>
  <si>
    <t>"sintra argo" - поверхность ручная формовка</t>
  </si>
  <si>
    <t>"sabioso ocasa" - поверхность ручная формовка</t>
  </si>
  <si>
    <t>"crema duna" - поверхность ручная формовка</t>
  </si>
  <si>
    <t>"vascu ardor carbo" - поверхность Wasserstrich</t>
  </si>
  <si>
    <t>"vascu ardor rotado" - поверхность Wasserstrich</t>
  </si>
  <si>
    <t>"vascu сarmesi аlores" - поверхность Wasserstrich</t>
  </si>
  <si>
    <t>"vascu sabioso bora" - поверхность Wasserstrich</t>
  </si>
  <si>
    <t>"vascu sabioso blanca" - поверхность Wasserstrich</t>
  </si>
  <si>
    <t>"vascu sabioso rotado" - поверхность Wasserstrich</t>
  </si>
  <si>
    <t>"vascu cerasi legoro" - поверхность Wasserstrich</t>
  </si>
  <si>
    <t>КЛИНКЕРНЫЙ КИРПИЧ - ПОВЕРХНОСТЬ РУЧНАЯ ФОРМОВКА  - CЕРИЯ SINTRA</t>
  </si>
  <si>
    <r>
      <t xml:space="preserve">K684NF90 </t>
    </r>
    <r>
      <rPr>
        <i/>
        <sz val="8"/>
        <rFont val="Arial Cyr"/>
        <family val="0"/>
      </rPr>
      <t>ohne Kohle</t>
    </r>
    <r>
      <rPr>
        <sz val="8"/>
        <rFont val="Arial Cyr"/>
        <family val="0"/>
      </rPr>
      <t>*</t>
    </r>
  </si>
  <si>
    <r>
      <t xml:space="preserve">K688NF90 </t>
    </r>
    <r>
      <rPr>
        <i/>
        <sz val="8"/>
        <rFont val="Arial Cyr"/>
        <family val="0"/>
      </rPr>
      <t>ohne Kohle*</t>
    </r>
  </si>
  <si>
    <r>
      <t xml:space="preserve">K684WDF </t>
    </r>
    <r>
      <rPr>
        <i/>
        <sz val="8"/>
        <rFont val="Arial Cyr"/>
        <family val="0"/>
      </rPr>
      <t>ohne Kohle*</t>
    </r>
    <r>
      <rPr>
        <sz val="8"/>
        <rFont val="Arial Cyr"/>
        <family val="2"/>
      </rPr>
      <t xml:space="preserve"> </t>
    </r>
  </si>
  <si>
    <r>
      <t xml:space="preserve">K688WDF </t>
    </r>
    <r>
      <rPr>
        <i/>
        <sz val="8"/>
        <rFont val="Arial Cyr"/>
        <family val="0"/>
      </rPr>
      <t>ohne Kohle*</t>
    </r>
  </si>
  <si>
    <t>"sintra argo" - поверхность ручная формовка NEW!!!</t>
  </si>
  <si>
    <t>"sintra crema" -  поверхность ручная формовка  NEW!!!</t>
  </si>
  <si>
    <t>"sabioso ocasa" - поверхность ручная формовка  NEW!!!</t>
  </si>
  <si>
    <t>"crema duna" - поверхность ручная формовка  NEW!!!</t>
  </si>
  <si>
    <r>
      <rPr>
        <sz val="8"/>
        <rFont val="Arial Cyr"/>
        <family val="0"/>
      </rPr>
      <t>K684NF</t>
    </r>
    <r>
      <rPr>
        <i/>
        <sz val="8"/>
        <rFont val="Arial Cyr"/>
        <family val="0"/>
      </rPr>
      <t xml:space="preserve"> оhne Kohle*</t>
    </r>
  </si>
  <si>
    <r>
      <rPr>
        <sz val="8"/>
        <rFont val="Arial Cyr"/>
        <family val="0"/>
      </rPr>
      <t>K688NF</t>
    </r>
    <r>
      <rPr>
        <i/>
        <sz val="8"/>
        <rFont val="Arial Cyr"/>
        <family val="0"/>
      </rPr>
      <t xml:space="preserve"> оhne Kohle*</t>
    </r>
  </si>
  <si>
    <t xml:space="preserve">"sintra geo"  - поверхность ручная формовка </t>
  </si>
  <si>
    <t>КЛИНКЕРНЫЙ КИРПИЧ - ПОВЕРХНОСТЬ РУЧНАЯ ФОРМОВКА СЕРИЯ SINTRA -  НОВИНКА!!!</t>
  </si>
  <si>
    <t>K661NF90*</t>
  </si>
  <si>
    <t>K662NF90*</t>
  </si>
  <si>
    <t>K663NF90*</t>
  </si>
  <si>
    <t>K665NF90*</t>
  </si>
  <si>
    <t>K680NF90*</t>
  </si>
  <si>
    <t>K682NF90*</t>
  </si>
  <si>
    <t>K684NF90*</t>
  </si>
  <si>
    <t>K685NF90*</t>
  </si>
  <si>
    <t>K686NF90*</t>
  </si>
  <si>
    <t>K688NF90*</t>
  </si>
  <si>
    <t>K689NF90*</t>
  </si>
  <si>
    <t>K690NF90*</t>
  </si>
  <si>
    <t>K692NF90*</t>
  </si>
  <si>
    <t>K695NF90*</t>
  </si>
  <si>
    <t>K696NF90*</t>
  </si>
  <si>
    <t>K697NF90*</t>
  </si>
  <si>
    <t>КЛИНКЕРНЫЙ КИРПИЧ ТОЛЩИНА 100 мм - ПОВЕРХНОСТЬ РУЧНАЯ ФОРМОВКА</t>
  </si>
  <si>
    <t>"lava maron senso",красно-коричневый пестрый,обоженный, под шагрень</t>
  </si>
  <si>
    <t>"terra mana" , коричневый с оттенками, "рустикаль", под шагрень, с посыпкой</t>
  </si>
  <si>
    <t>K680NF*</t>
  </si>
  <si>
    <t>K682NF*</t>
  </si>
  <si>
    <t>K692NF*</t>
  </si>
  <si>
    <t>K695NF*</t>
  </si>
  <si>
    <t>K696NF*</t>
  </si>
  <si>
    <t>K743NF</t>
  </si>
  <si>
    <t>K750NF</t>
  </si>
  <si>
    <t>K752NF</t>
  </si>
  <si>
    <t>K756NF</t>
  </si>
  <si>
    <t>K762NF</t>
  </si>
  <si>
    <t>K766NF</t>
  </si>
  <si>
    <t>K769NF</t>
  </si>
  <si>
    <t>шт. /  палетта</t>
  </si>
  <si>
    <t>КЛИНКЕРНЫЙ КИРПИЧ - ТОЛЩИНА 115 мм</t>
  </si>
  <si>
    <t>Розничная цена</t>
  </si>
  <si>
    <r>
      <t xml:space="preserve">Внимание! Цены указаны на </t>
    </r>
    <r>
      <rPr>
        <b/>
        <u val="single"/>
        <sz val="11"/>
        <rFont val="Arial Cyr"/>
        <family val="0"/>
      </rPr>
      <t>пустотелый</t>
    </r>
    <r>
      <rPr>
        <b/>
        <sz val="11"/>
        <rFont val="Arial Cyr"/>
        <family val="0"/>
      </rPr>
      <t xml:space="preserve"> клинкерный кирпич, </t>
    </r>
    <r>
      <rPr>
        <b/>
        <u val="single"/>
        <sz val="11"/>
        <rFont val="Arial Cyr"/>
        <family val="0"/>
      </rPr>
      <t>с водопоглащением  3 - 4 %</t>
    </r>
    <r>
      <rPr>
        <b/>
        <sz val="11"/>
        <rFont val="Arial Cyr"/>
        <family val="0"/>
      </rPr>
      <t>, DIN 105</t>
    </r>
  </si>
  <si>
    <t>*Под суммой счета понимается общая сумма всех товарных групп ( плитка под кирпич, кирпич облицовочный и тротуарный, черепица) заводов Feldhaus Klinker и Laumans в рамках одного счета</t>
  </si>
  <si>
    <t>КЛИНКЕРНЫЙ КИРПИЧ - ПОВЕРХНОСТЬ РУЧНАЯ ФОРМОВКА WASSERSTRICH СЕРИЯ VASCU - НОВИНКА!!!</t>
  </si>
  <si>
    <t>КЛИНКЕРНЫЙ КИРПИЧ - ПОВЕРХНОСТЬ РУЧНАЯ ФОРМОВКА WASSERSTRICH  - СЕРИЯ VASCU - НОВИНКА !!!</t>
  </si>
  <si>
    <t>Прайс-лист розничный на клинкерный облицовочный кирпич Feldhaus Klinker</t>
  </si>
  <si>
    <t>*На кирпич по Акции дополнительные скидки не предоставляются</t>
  </si>
  <si>
    <r>
      <t xml:space="preserve">Сумма счета </t>
    </r>
    <r>
      <rPr>
        <b/>
        <sz val="9"/>
        <rFont val="Arial Cyr"/>
        <family val="0"/>
      </rPr>
      <t xml:space="preserve">более </t>
    </r>
    <r>
      <rPr>
        <b/>
        <sz val="8"/>
        <rFont val="Arial Cyr"/>
        <family val="0"/>
      </rPr>
      <t>25000 евро</t>
    </r>
  </si>
  <si>
    <t>Сумма счета менее 25000 евро</t>
  </si>
  <si>
    <t xml:space="preserve">Формат WDF (215 х 102 х 65 мм). Расход прибл. 57 штук / 1 кв.м. </t>
  </si>
  <si>
    <t>КЛИНКЕРНЫЙ КИРПИЧ - ВЫСОТА 113 мм</t>
  </si>
  <si>
    <t xml:space="preserve">"geo maris", коричнево-синий, обоженный, гладкий </t>
  </si>
  <si>
    <t>"terra antic mana", терракота коричневая, "рустикаль", под шагрень, с посыпкой</t>
  </si>
  <si>
    <t>"geo ferrum", коричневый с фиолетовым нагаром,обоженный, гладкий</t>
  </si>
  <si>
    <t>"carmesi antic arbor" , античный,обоженный, под шагрень с посыпкой</t>
  </si>
  <si>
    <t>"carmesi multi vascu", античный, пестрый, желтая посыпка</t>
  </si>
  <si>
    <t xml:space="preserve">Формат RF90 (240 х 90 х 65 мм). Расход прибл. 54 штуки / 1 кв.м. </t>
  </si>
  <si>
    <t>240 х 90 х 65</t>
  </si>
  <si>
    <t>K366NF90 АКЦИЯ</t>
  </si>
  <si>
    <t>"vascu crema wasserstrich", кремовый, поверхность Wasserstrich</t>
  </si>
  <si>
    <t>"sabioso glatt", светло-желтый гладкий</t>
  </si>
  <si>
    <t>"crema glatt", кремовый, гладкий</t>
  </si>
  <si>
    <t>K682WDF</t>
  </si>
  <si>
    <t>K695WDF*</t>
  </si>
  <si>
    <t>K696WDF*</t>
  </si>
  <si>
    <t>Цена, евро/шт</t>
  </si>
  <si>
    <t xml:space="preserve">(действителен с 01.05.2013г.) </t>
  </si>
  <si>
    <t>K743NF90</t>
  </si>
  <si>
    <t>K750NF90</t>
  </si>
  <si>
    <t>K752NF90</t>
  </si>
  <si>
    <t>K756NF90</t>
  </si>
  <si>
    <t>K762NF90</t>
  </si>
  <si>
    <t>K766NF90</t>
  </si>
  <si>
    <t>K769NF90</t>
  </si>
  <si>
    <t>S300DF АКЦИЯ</t>
  </si>
  <si>
    <t>S335DF АКЦИЯ</t>
  </si>
  <si>
    <t>S400DF АКЦИЯ</t>
  </si>
  <si>
    <t>S440DF АКЦИЯ</t>
  </si>
  <si>
    <t>K250NF*</t>
  </si>
  <si>
    <t>K253NF*</t>
  </si>
  <si>
    <t>K730NF*</t>
  </si>
  <si>
    <t>K730NF90*</t>
  </si>
  <si>
    <t>K253NF90*</t>
  </si>
  <si>
    <t>K250NF90*</t>
  </si>
  <si>
    <t>"sintra nolani ocasa ohne Kohle" - поверхность ручная формовка,            без нагара</t>
  </si>
  <si>
    <t>"vascu crema wasserstrich",поверхность Wasserstrich</t>
  </si>
  <si>
    <t xml:space="preserve"> "sintra ardor calino"- поверхность ручная формовка  </t>
  </si>
  <si>
    <t xml:space="preserve">"sintra ardor nelino"  - поверхность ручная формовка </t>
  </si>
  <si>
    <t>K250RF90 АКЦИЯ</t>
  </si>
  <si>
    <t>K253RF90 АКЦИЯ</t>
  </si>
  <si>
    <t>K500RF90 АКЦИЯ</t>
  </si>
  <si>
    <t>K730RF90 АКЦИЯ</t>
  </si>
  <si>
    <t>"carmesi senso", красный с оттенками, под шагрень</t>
  </si>
  <si>
    <t>"carmesi antic mana", античный пестрый,   с посыпкой</t>
  </si>
  <si>
    <t>Формат NF90 (240 х90 х 71 мм). Расход прибл. 48 шт/м2</t>
  </si>
  <si>
    <t>"sintra sabioso ohne Kohle"  - поверхность ручная формовка,   без нагара</t>
  </si>
  <si>
    <t>И.П.Леликов</t>
  </si>
  <si>
    <t>"BesthausKlinker"</t>
  </si>
  <si>
    <t>www.besthaus-klinker.ru, тел.(3852) 608-770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</si>
</sst>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0.000"/>
    <numFmt numFmtId="190" formatCode="_-* #,##0.000_р_._-;\-* #,##0.000_р_._-;_-* &quot;-&quot;??_р_._-;_-@_-"/>
    <numFmt numFmtId="191" formatCode="0.0000"/>
    <numFmt numFmtId="192" formatCode="0.00000"/>
    <numFmt numFmtId="193" formatCode="0.00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\ [$€-1]"/>
    <numFmt numFmtId="199" formatCode="[$-FC19]d\ mmmm\ yyyy\ &quot;г.&quot;"/>
    <numFmt numFmtId="200" formatCode="0.00000000"/>
    <numFmt numFmtId="201" formatCode="0.000000000"/>
    <numFmt numFmtId="202" formatCode="0.0000000000"/>
    <numFmt numFmtId="203" formatCode="0.0000000"/>
    <numFmt numFmtId="204" formatCode="0.000000"/>
    <numFmt numFmtId="205" formatCode="000000"/>
  </numFmts>
  <fonts count="85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name val="Arial Black"/>
      <family val="2"/>
    </font>
    <font>
      <i/>
      <sz val="10"/>
      <name val="Arial Cyr"/>
      <family val="0"/>
    </font>
    <font>
      <b/>
      <sz val="10"/>
      <name val="Arial"/>
      <family val="2"/>
    </font>
    <font>
      <i/>
      <sz val="9"/>
      <name val="Arial Cyr"/>
      <family val="0"/>
    </font>
    <font>
      <i/>
      <sz val="8"/>
      <name val="Arial Cyr"/>
      <family val="0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0"/>
      <name val="Arial Black"/>
      <family val="2"/>
    </font>
    <font>
      <sz val="10"/>
      <color indexed="10"/>
      <name val="Arial Cyr"/>
      <family val="0"/>
    </font>
    <font>
      <b/>
      <i/>
      <sz val="8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1"/>
      <name val="Arial Black"/>
      <family val="2"/>
    </font>
    <font>
      <b/>
      <sz val="11"/>
      <color indexed="10"/>
      <name val="Arial Black"/>
      <family val="2"/>
    </font>
    <font>
      <b/>
      <sz val="8"/>
      <color indexed="8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 Cyr"/>
      <family val="0"/>
    </font>
    <font>
      <i/>
      <sz val="10"/>
      <color indexed="10"/>
      <name val="Arial Cyr"/>
      <family val="0"/>
    </font>
    <font>
      <i/>
      <sz val="8"/>
      <color indexed="10"/>
      <name val="Arial Cyr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i/>
      <sz val="8"/>
      <color rgb="FFFF0000"/>
      <name val="Arial Cyr"/>
      <family val="0"/>
    </font>
    <font>
      <i/>
      <sz val="10"/>
      <color rgb="FFFF0000"/>
      <name val="Arial Cyr"/>
      <family val="0"/>
    </font>
    <font>
      <i/>
      <sz val="8"/>
      <color rgb="FFFF0000"/>
      <name val="Arial Cyr"/>
      <family val="0"/>
    </font>
    <font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8"/>
      <color rgb="FFFF0000"/>
      <name val="Arial"/>
      <family val="2"/>
    </font>
    <font>
      <b/>
      <i/>
      <sz val="10"/>
      <color rgb="FFFF0000"/>
      <name val="Arial Cyr"/>
      <family val="0"/>
    </font>
    <font>
      <b/>
      <i/>
      <sz val="9"/>
      <color rgb="FFFF0000"/>
      <name val="Arial Cyr"/>
      <family val="0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4" fillId="0" borderId="0" xfId="0" applyFont="1" applyBorder="1" applyAlignment="1">
      <alignment/>
    </xf>
    <xf numFmtId="2" fontId="75" fillId="0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2" fontId="75" fillId="0" borderId="12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8" xfId="0" applyFont="1" applyBorder="1" applyAlignment="1">
      <alignment vertical="center"/>
    </xf>
    <xf numFmtId="2" fontId="26" fillId="0" borderId="18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2" fontId="75" fillId="0" borderId="31" xfId="0" applyNumberFormat="1" applyFont="1" applyFill="1" applyBorder="1" applyAlignment="1">
      <alignment horizontal="center" vertical="center"/>
    </xf>
    <xf numFmtId="2" fontId="75" fillId="0" borderId="2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" fontId="1" fillId="0" borderId="18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/>
    </xf>
    <xf numFmtId="2" fontId="4" fillId="0" borderId="19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33" borderId="36" xfId="0" applyNumberFormat="1" applyFont="1" applyFill="1" applyBorder="1" applyAlignment="1">
      <alignment horizontal="center" vertical="center" wrapText="1"/>
    </xf>
    <xf numFmtId="2" fontId="4" fillId="33" borderId="35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75" fillId="0" borderId="3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75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75" fillId="0" borderId="42" xfId="0" applyFont="1" applyFill="1" applyBorder="1" applyAlignment="1">
      <alignment horizontal="center" vertical="center"/>
    </xf>
    <xf numFmtId="0" fontId="75" fillId="0" borderId="4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5" fillId="0" borderId="44" xfId="0" applyFont="1" applyBorder="1" applyAlignment="1">
      <alignment horizontal="left" vertical="center" wrapText="1"/>
    </xf>
    <xf numFmtId="2" fontId="75" fillId="0" borderId="43" xfId="0" applyNumberFormat="1" applyFont="1" applyFill="1" applyBorder="1" applyAlignment="1">
      <alignment horizontal="center" vertical="center"/>
    </xf>
    <xf numFmtId="2" fontId="1" fillId="0" borderId="43" xfId="0" applyNumberFormat="1" applyFont="1" applyFill="1" applyBorder="1" applyAlignment="1">
      <alignment horizontal="center" vertical="center"/>
    </xf>
    <xf numFmtId="2" fontId="75" fillId="0" borderId="4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2" fontId="1" fillId="0" borderId="43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/>
    </xf>
    <xf numFmtId="0" fontId="20" fillId="0" borderId="4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2" fontId="1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0" fillId="34" borderId="18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vertical="center"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2" fontId="1" fillId="0" borderId="44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2" fontId="1" fillId="0" borderId="49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41" xfId="0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35" borderId="43" xfId="0" applyFont="1" applyFill="1" applyBorder="1" applyAlignment="1">
      <alignment horizontal="left" vertical="center" wrapText="1"/>
    </xf>
    <xf numFmtId="2" fontId="1" fillId="0" borderId="43" xfId="0" applyNumberFormat="1" applyFont="1" applyFill="1" applyBorder="1" applyAlignment="1">
      <alignment horizontal="center" vertical="center"/>
    </xf>
    <xf numFmtId="2" fontId="1" fillId="0" borderId="44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0" fillId="0" borderId="18" xfId="0" applyFill="1" applyBorder="1" applyAlignment="1">
      <alignment horizontal="left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/>
    </xf>
    <xf numFmtId="0" fontId="1" fillId="0" borderId="5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75" fillId="0" borderId="5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51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2" fontId="1" fillId="0" borderId="55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0" fontId="75" fillId="0" borderId="37" xfId="0" applyFont="1" applyFill="1" applyBorder="1" applyAlignment="1">
      <alignment horizontal="left" vertical="center" wrapText="1"/>
    </xf>
    <xf numFmtId="0" fontId="75" fillId="0" borderId="40" xfId="0" applyFont="1" applyFill="1" applyBorder="1" applyAlignment="1">
      <alignment horizontal="center" vertical="center"/>
    </xf>
    <xf numFmtId="0" fontId="75" fillId="0" borderId="49" xfId="0" applyFont="1" applyBorder="1" applyAlignment="1">
      <alignment horizontal="left" vertical="center" wrapText="1"/>
    </xf>
    <xf numFmtId="2" fontId="75" fillId="0" borderId="49" xfId="0" applyNumberFormat="1" applyFont="1" applyFill="1" applyBorder="1" applyAlignment="1">
      <alignment horizontal="center" vertical="center"/>
    </xf>
    <xf numFmtId="2" fontId="75" fillId="0" borderId="11" xfId="0" applyNumberFormat="1" applyFont="1" applyFill="1" applyBorder="1" applyAlignment="1">
      <alignment horizontal="center" vertical="center"/>
    </xf>
    <xf numFmtId="2" fontId="75" fillId="0" borderId="32" xfId="0" applyNumberFormat="1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vertical="center" wrapText="1"/>
    </xf>
    <xf numFmtId="2" fontId="4" fillId="0" borderId="55" xfId="0" applyNumberFormat="1" applyFont="1" applyFill="1" applyBorder="1" applyAlignment="1">
      <alignment horizontal="center" vertical="center"/>
    </xf>
    <xf numFmtId="2" fontId="4" fillId="0" borderId="5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 wrapText="1"/>
    </xf>
    <xf numFmtId="2" fontId="75" fillId="0" borderId="31" xfId="0" applyNumberFormat="1" applyFont="1" applyFill="1" applyBorder="1" applyAlignment="1">
      <alignment horizontal="center" vertical="center" wrapText="1"/>
    </xf>
    <xf numFmtId="2" fontId="75" fillId="0" borderId="31" xfId="0" applyNumberFormat="1" applyFont="1" applyFill="1" applyBorder="1" applyAlignment="1">
      <alignment horizontal="center" vertical="center"/>
    </xf>
    <xf numFmtId="2" fontId="1" fillId="0" borderId="57" xfId="0" applyNumberFormat="1" applyFont="1" applyFill="1" applyBorder="1" applyAlignment="1">
      <alignment horizontal="center" vertical="center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2" fontId="75" fillId="0" borderId="59" xfId="0" applyNumberFormat="1" applyFont="1" applyFill="1" applyBorder="1" applyAlignment="1">
      <alignment horizontal="center" vertical="center" wrapText="1"/>
    </xf>
    <xf numFmtId="2" fontId="75" fillId="0" borderId="59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/>
    </xf>
    <xf numFmtId="2" fontId="4" fillId="33" borderId="61" xfId="0" applyNumberFormat="1" applyFont="1" applyFill="1" applyBorder="1" applyAlignment="1">
      <alignment horizontal="center" vertical="center" wrapText="1"/>
    </xf>
    <xf numFmtId="2" fontId="75" fillId="0" borderId="57" xfId="0" applyNumberFormat="1" applyFont="1" applyFill="1" applyBorder="1" applyAlignment="1">
      <alignment horizontal="center" vertical="center"/>
    </xf>
    <xf numFmtId="2" fontId="4" fillId="33" borderId="62" xfId="0" applyNumberFormat="1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/>
    </xf>
    <xf numFmtId="2" fontId="75" fillId="0" borderId="59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59" xfId="0" applyNumberFormat="1" applyFont="1" applyFill="1" applyBorder="1" applyAlignment="1">
      <alignment horizontal="center" vertical="center"/>
    </xf>
    <xf numFmtId="2" fontId="1" fillId="0" borderId="56" xfId="0" applyNumberFormat="1" applyFont="1" applyFill="1" applyBorder="1" applyAlignment="1">
      <alignment horizontal="center" vertical="center"/>
    </xf>
    <xf numFmtId="2" fontId="75" fillId="0" borderId="56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2" fontId="1" fillId="0" borderId="58" xfId="0" applyNumberFormat="1" applyFont="1" applyFill="1" applyBorder="1" applyAlignment="1">
      <alignment horizontal="center" vertical="center"/>
    </xf>
    <xf numFmtId="2" fontId="1" fillId="0" borderId="59" xfId="0" applyNumberFormat="1" applyFont="1" applyFill="1" applyBorder="1" applyAlignment="1">
      <alignment horizontal="center" vertical="center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 wrapText="1"/>
    </xf>
    <xf numFmtId="2" fontId="1" fillId="0" borderId="63" xfId="0" applyNumberFormat="1" applyFont="1" applyFill="1" applyBorder="1" applyAlignment="1">
      <alignment horizontal="center" vertical="center"/>
    </xf>
    <xf numFmtId="2" fontId="1" fillId="0" borderId="64" xfId="0" applyNumberFormat="1" applyFont="1" applyFill="1" applyBorder="1" applyAlignment="1">
      <alignment horizontal="center" vertical="center"/>
    </xf>
    <xf numFmtId="2" fontId="4" fillId="0" borderId="58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vertical="center" wrapText="1"/>
    </xf>
    <xf numFmtId="2" fontId="78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75" fillId="0" borderId="24" xfId="0" applyFont="1" applyFill="1" applyBorder="1" applyAlignment="1">
      <alignment vertical="center" wrapText="1"/>
    </xf>
    <xf numFmtId="191" fontId="78" fillId="0" borderId="0" xfId="0" applyNumberFormat="1" applyFont="1" applyFill="1" applyAlignment="1">
      <alignment/>
    </xf>
    <xf numFmtId="0" fontId="75" fillId="0" borderId="26" xfId="0" applyFont="1" applyFill="1" applyBorder="1" applyAlignment="1">
      <alignment vertical="center" wrapText="1"/>
    </xf>
    <xf numFmtId="0" fontId="79" fillId="0" borderId="57" xfId="0" applyFont="1" applyFill="1" applyBorder="1" applyAlignment="1">
      <alignment horizontal="center" vertical="center"/>
    </xf>
    <xf numFmtId="0" fontId="80" fillId="0" borderId="41" xfId="0" applyFont="1" applyBorder="1" applyAlignment="1">
      <alignment/>
    </xf>
    <xf numFmtId="189" fontId="78" fillId="0" borderId="0" xfId="0" applyNumberFormat="1" applyFont="1" applyFill="1" applyAlignment="1">
      <alignment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2" fontId="75" fillId="0" borderId="56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2" fontId="75" fillId="0" borderId="5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65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2" fontId="1" fillId="0" borderId="5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2" fontId="1" fillId="0" borderId="63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91" fontId="76" fillId="0" borderId="0" xfId="0" applyNumberFormat="1" applyFont="1" applyFill="1" applyAlignment="1">
      <alignment/>
    </xf>
    <xf numFmtId="0" fontId="4" fillId="13" borderId="25" xfId="0" applyFont="1" applyFill="1" applyBorder="1" applyAlignment="1">
      <alignment vertical="center" wrapText="1"/>
    </xf>
    <xf numFmtId="0" fontId="1" fillId="13" borderId="41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0" fontId="1" fillId="13" borderId="57" xfId="0" applyFont="1" applyFill="1" applyBorder="1" applyAlignment="1">
      <alignment horizontal="center" vertical="center"/>
    </xf>
    <xf numFmtId="2" fontId="1" fillId="13" borderId="59" xfId="0" applyNumberFormat="1" applyFont="1" applyFill="1" applyBorder="1" applyAlignment="1">
      <alignment horizontal="center" vertical="center"/>
    </xf>
    <xf numFmtId="2" fontId="1" fillId="13" borderId="31" xfId="0" applyNumberFormat="1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2" fontId="1" fillId="13" borderId="12" xfId="0" applyNumberFormat="1" applyFont="1" applyFill="1" applyBorder="1" applyAlignment="1">
      <alignment horizontal="center" vertical="center"/>
    </xf>
    <xf numFmtId="0" fontId="1" fillId="13" borderId="64" xfId="0" applyFont="1" applyFill="1" applyBorder="1" applyAlignment="1">
      <alignment horizontal="center" vertical="center"/>
    </xf>
    <xf numFmtId="2" fontId="1" fillId="13" borderId="60" xfId="0" applyNumberFormat="1" applyFont="1" applyFill="1" applyBorder="1" applyAlignment="1">
      <alignment horizontal="center" vertical="center"/>
    </xf>
    <xf numFmtId="2" fontId="1" fillId="13" borderId="23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2" fontId="4" fillId="0" borderId="5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63" xfId="0" applyNumberFormat="1" applyFont="1" applyFill="1" applyBorder="1" applyAlignment="1">
      <alignment horizontal="center" vertical="center"/>
    </xf>
    <xf numFmtId="2" fontId="4" fillId="0" borderId="65" xfId="0" applyNumberFormat="1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27" fillId="0" borderId="18" xfId="0" applyNumberFormat="1" applyFont="1" applyBorder="1" applyAlignment="1">
      <alignment horizontal="center" vertical="center"/>
    </xf>
    <xf numFmtId="2" fontId="4" fillId="0" borderId="57" xfId="0" applyNumberFormat="1" applyFont="1" applyFill="1" applyBorder="1" applyAlignment="1">
      <alignment horizontal="center" vertical="center"/>
    </xf>
    <xf numFmtId="2" fontId="4" fillId="0" borderId="6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13" borderId="55" xfId="0" applyFont="1" applyFill="1" applyBorder="1" applyAlignment="1">
      <alignment horizontal="left" vertical="center" wrapText="1"/>
    </xf>
    <xf numFmtId="0" fontId="1" fillId="13" borderId="11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left" vertical="center" wrapText="1"/>
    </xf>
    <xf numFmtId="2" fontId="1" fillId="13" borderId="11" xfId="0" applyNumberFormat="1" applyFont="1" applyFill="1" applyBorder="1" applyAlignment="1">
      <alignment horizontal="center" vertical="center"/>
    </xf>
    <xf numFmtId="0" fontId="1" fillId="13" borderId="63" xfId="0" applyFont="1" applyFill="1" applyBorder="1" applyAlignment="1">
      <alignment horizontal="center" vertical="center"/>
    </xf>
    <xf numFmtId="0" fontId="4" fillId="13" borderId="40" xfId="0" applyFont="1" applyFill="1" applyBorder="1" applyAlignment="1">
      <alignment vertical="center" wrapText="1"/>
    </xf>
    <xf numFmtId="2" fontId="1" fillId="13" borderId="58" xfId="0" applyNumberFormat="1" applyFont="1" applyFill="1" applyBorder="1" applyAlignment="1">
      <alignment horizontal="center" vertical="center"/>
    </xf>
    <xf numFmtId="2" fontId="1" fillId="13" borderId="63" xfId="0" applyNumberFormat="1" applyFont="1" applyFill="1" applyBorder="1" applyAlignment="1">
      <alignment horizontal="center" vertical="center"/>
    </xf>
    <xf numFmtId="2" fontId="4" fillId="13" borderId="58" xfId="0" applyNumberFormat="1" applyFont="1" applyFill="1" applyBorder="1" applyAlignment="1">
      <alignment horizontal="center" vertical="center"/>
    </xf>
    <xf numFmtId="2" fontId="4" fillId="13" borderId="63" xfId="0" applyNumberFormat="1" applyFont="1" applyFill="1" applyBorder="1" applyAlignment="1">
      <alignment horizontal="center" vertical="center"/>
    </xf>
    <xf numFmtId="2" fontId="4" fillId="13" borderId="32" xfId="0" applyNumberFormat="1" applyFont="1" applyFill="1" applyBorder="1" applyAlignment="1">
      <alignment horizontal="center" vertical="center"/>
    </xf>
    <xf numFmtId="0" fontId="1" fillId="13" borderId="51" xfId="0" applyFont="1" applyFill="1" applyBorder="1" applyAlignment="1">
      <alignment horizontal="left" vertical="center" wrapText="1"/>
    </xf>
    <xf numFmtId="0" fontId="1" fillId="13" borderId="52" xfId="0" applyFont="1" applyFill="1" applyBorder="1" applyAlignment="1">
      <alignment horizontal="center" vertical="center"/>
    </xf>
    <xf numFmtId="0" fontId="1" fillId="13" borderId="50" xfId="0" applyFont="1" applyFill="1" applyBorder="1" applyAlignment="1">
      <alignment horizontal="left" vertical="center" wrapText="1"/>
    </xf>
    <xf numFmtId="0" fontId="1" fillId="13" borderId="52" xfId="0" applyFont="1" applyFill="1" applyBorder="1" applyAlignment="1">
      <alignment horizontal="center" vertical="center"/>
    </xf>
    <xf numFmtId="2" fontId="1" fillId="13" borderId="50" xfId="0" applyNumberFormat="1" applyFont="1" applyFill="1" applyBorder="1" applyAlignment="1">
      <alignment horizontal="center" vertical="center"/>
    </xf>
    <xf numFmtId="2" fontId="1" fillId="13" borderId="14" xfId="0" applyNumberFormat="1" applyFont="1" applyFill="1" applyBorder="1" applyAlignment="1">
      <alignment horizontal="center" vertical="center"/>
    </xf>
    <xf numFmtId="2" fontId="4" fillId="13" borderId="14" xfId="0" applyNumberFormat="1" applyFont="1" applyFill="1" applyBorder="1" applyAlignment="1">
      <alignment horizontal="center" vertical="center"/>
    </xf>
    <xf numFmtId="2" fontId="4" fillId="13" borderId="33" xfId="0" applyNumberFormat="1" applyFont="1" applyFill="1" applyBorder="1" applyAlignment="1">
      <alignment horizontal="center" vertical="center"/>
    </xf>
    <xf numFmtId="0" fontId="1" fillId="13" borderId="38" xfId="0" applyFont="1" applyFill="1" applyBorder="1" applyAlignment="1">
      <alignment horizontal="left" vertical="center" wrapText="1"/>
    </xf>
    <xf numFmtId="0" fontId="1" fillId="13" borderId="43" xfId="0" applyFont="1" applyFill="1" applyBorder="1" applyAlignment="1">
      <alignment horizontal="left" vertical="center" wrapText="1"/>
    </xf>
    <xf numFmtId="0" fontId="1" fillId="13" borderId="41" xfId="0" applyFont="1" applyFill="1" applyBorder="1" applyAlignment="1">
      <alignment horizontal="center" vertical="center"/>
    </xf>
    <xf numFmtId="2" fontId="1" fillId="13" borderId="43" xfId="0" applyNumberFormat="1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2" fontId="4" fillId="13" borderId="10" xfId="0" applyNumberFormat="1" applyFont="1" applyFill="1" applyBorder="1" applyAlignment="1">
      <alignment horizontal="center" vertical="center"/>
    </xf>
    <xf numFmtId="2" fontId="4" fillId="13" borderId="31" xfId="0" applyNumberFormat="1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left" vertical="center" wrapText="1"/>
    </xf>
    <xf numFmtId="0" fontId="1" fillId="13" borderId="12" xfId="0" applyFont="1" applyFill="1" applyBorder="1" applyAlignment="1">
      <alignment horizontal="left" vertical="center" wrapText="1"/>
    </xf>
    <xf numFmtId="0" fontId="1" fillId="13" borderId="42" xfId="0" applyFont="1" applyFill="1" applyBorder="1" applyAlignment="1">
      <alignment vertical="center" wrapText="1"/>
    </xf>
    <xf numFmtId="2" fontId="1" fillId="13" borderId="13" xfId="0" applyNumberFormat="1" applyFont="1" applyFill="1" applyBorder="1" applyAlignment="1">
      <alignment horizontal="center" vertical="center"/>
    </xf>
    <xf numFmtId="2" fontId="1" fillId="13" borderId="64" xfId="0" applyNumberFormat="1" applyFont="1" applyFill="1" applyBorder="1" applyAlignment="1">
      <alignment horizontal="center" vertical="center"/>
    </xf>
    <xf numFmtId="2" fontId="4" fillId="13" borderId="60" xfId="0" applyNumberFormat="1" applyFont="1" applyFill="1" applyBorder="1" applyAlignment="1">
      <alignment horizontal="center" vertical="center"/>
    </xf>
    <xf numFmtId="2" fontId="4" fillId="13" borderId="23" xfId="0" applyNumberFormat="1" applyFont="1" applyFill="1" applyBorder="1" applyAlignment="1">
      <alignment horizontal="center" vertical="center"/>
    </xf>
    <xf numFmtId="0" fontId="0" fillId="13" borderId="42" xfId="0" applyFont="1" applyFill="1" applyBorder="1" applyAlignment="1">
      <alignment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75" fillId="0" borderId="43" xfId="0" applyFont="1" applyFill="1" applyBorder="1" applyAlignment="1">
      <alignment horizontal="left" vertical="center" wrapText="1"/>
    </xf>
    <xf numFmtId="0" fontId="81" fillId="0" borderId="43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75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2" fontId="75" fillId="0" borderId="41" xfId="0" applyNumberFormat="1" applyFont="1" applyFill="1" applyBorder="1" applyAlignment="1">
      <alignment horizontal="center" vertical="center" wrapText="1"/>
    </xf>
    <xf numFmtId="2" fontId="75" fillId="0" borderId="41" xfId="0" applyNumberFormat="1" applyFont="1" applyFill="1" applyBorder="1" applyAlignment="1">
      <alignment horizontal="center" vertical="center"/>
    </xf>
    <xf numFmtId="2" fontId="75" fillId="0" borderId="41" xfId="0" applyNumberFormat="1" applyFont="1" applyFill="1" applyBorder="1" applyAlignment="1">
      <alignment horizontal="center" vertical="center"/>
    </xf>
    <xf numFmtId="0" fontId="1" fillId="13" borderId="56" xfId="0" applyFont="1" applyFill="1" applyBorder="1" applyAlignment="1">
      <alignment horizontal="left" vertical="center" wrapText="1"/>
    </xf>
    <xf numFmtId="0" fontId="1" fillId="13" borderId="10" xfId="0" applyFont="1" applyFill="1" applyBorder="1" applyAlignment="1">
      <alignment horizontal="left" vertical="center" wrapText="1"/>
    </xf>
    <xf numFmtId="0" fontId="1" fillId="13" borderId="41" xfId="0" applyFont="1" applyFill="1" applyBorder="1" applyAlignment="1">
      <alignment vertical="center" wrapText="1"/>
    </xf>
    <xf numFmtId="2" fontId="1" fillId="13" borderId="56" xfId="0" applyNumberFormat="1" applyFont="1" applyFill="1" applyBorder="1" applyAlignment="1">
      <alignment horizontal="center" vertical="center"/>
    </xf>
    <xf numFmtId="2" fontId="1" fillId="13" borderId="57" xfId="0" applyNumberFormat="1" applyFont="1" applyFill="1" applyBorder="1" applyAlignment="1">
      <alignment horizontal="center" vertical="center"/>
    </xf>
    <xf numFmtId="2" fontId="4" fillId="13" borderId="59" xfId="0" applyNumberFormat="1" applyFont="1" applyFill="1" applyBorder="1" applyAlignment="1">
      <alignment horizontal="center" vertical="center"/>
    </xf>
    <xf numFmtId="2" fontId="4" fillId="13" borderId="31" xfId="0" applyNumberFormat="1" applyFont="1" applyFill="1" applyBorder="1" applyAlignment="1">
      <alignment horizontal="center" vertical="center"/>
    </xf>
    <xf numFmtId="0" fontId="0" fillId="13" borderId="41" xfId="0" applyFont="1" applyFill="1" applyBorder="1" applyAlignment="1">
      <alignment/>
    </xf>
    <xf numFmtId="0" fontId="75" fillId="13" borderId="51" xfId="0" applyFont="1" applyFill="1" applyBorder="1" applyAlignment="1">
      <alignment horizontal="left" vertical="center" wrapText="1"/>
    </xf>
    <xf numFmtId="0" fontId="75" fillId="13" borderId="40" xfId="0" applyFont="1" applyFill="1" applyBorder="1" applyAlignment="1">
      <alignment horizontal="center" vertical="center"/>
    </xf>
    <xf numFmtId="0" fontId="75" fillId="13" borderId="50" xfId="0" applyFont="1" applyFill="1" applyBorder="1" applyAlignment="1">
      <alignment horizontal="left" vertical="center" wrapText="1"/>
    </xf>
    <xf numFmtId="2" fontId="75" fillId="13" borderId="40" xfId="0" applyNumberFormat="1" applyFont="1" applyFill="1" applyBorder="1" applyAlignment="1">
      <alignment horizontal="center" vertical="center"/>
    </xf>
    <xf numFmtId="0" fontId="75" fillId="13" borderId="50" xfId="0" applyFont="1" applyFill="1" applyBorder="1" applyAlignment="1">
      <alignment horizontal="center" vertical="center"/>
    </xf>
    <xf numFmtId="0" fontId="75" fillId="13" borderId="25" xfId="0" applyFont="1" applyFill="1" applyBorder="1" applyAlignment="1">
      <alignment vertical="center" wrapText="1"/>
    </xf>
    <xf numFmtId="198" fontId="81" fillId="13" borderId="11" xfId="0" applyNumberFormat="1" applyFont="1" applyFill="1" applyBorder="1" applyAlignment="1">
      <alignment horizontal="center" vertical="center" wrapText="1"/>
    </xf>
    <xf numFmtId="2" fontId="75" fillId="13" borderId="14" xfId="0" applyNumberFormat="1" applyFont="1" applyFill="1" applyBorder="1" applyAlignment="1">
      <alignment horizontal="center" vertical="center"/>
    </xf>
    <xf numFmtId="2" fontId="75" fillId="13" borderId="33" xfId="0" applyNumberFormat="1" applyFont="1" applyFill="1" applyBorder="1" applyAlignment="1">
      <alignment horizontal="center" vertical="center"/>
    </xf>
    <xf numFmtId="0" fontId="75" fillId="13" borderId="38" xfId="0" applyFont="1" applyFill="1" applyBorder="1" applyAlignment="1">
      <alignment horizontal="left" vertical="center" wrapText="1"/>
    </xf>
    <xf numFmtId="0" fontId="75" fillId="13" borderId="41" xfId="0" applyFont="1" applyFill="1" applyBorder="1" applyAlignment="1">
      <alignment horizontal="center" vertical="center"/>
    </xf>
    <xf numFmtId="0" fontId="75" fillId="13" borderId="43" xfId="0" applyFont="1" applyFill="1" applyBorder="1" applyAlignment="1">
      <alignment horizontal="left" vertical="center" wrapText="1"/>
    </xf>
    <xf numFmtId="2" fontId="75" fillId="13" borderId="41" xfId="0" applyNumberFormat="1" applyFont="1" applyFill="1" applyBorder="1" applyAlignment="1">
      <alignment horizontal="center" vertical="center"/>
    </xf>
    <xf numFmtId="0" fontId="75" fillId="13" borderId="43" xfId="0" applyFont="1" applyFill="1" applyBorder="1" applyAlignment="1">
      <alignment horizontal="center" vertical="center"/>
    </xf>
    <xf numFmtId="198" fontId="81" fillId="13" borderId="10" xfId="0" applyNumberFormat="1" applyFont="1" applyFill="1" applyBorder="1" applyAlignment="1">
      <alignment horizontal="center" vertical="center" wrapText="1"/>
    </xf>
    <xf numFmtId="2" fontId="75" fillId="13" borderId="10" xfId="0" applyNumberFormat="1" applyFont="1" applyFill="1" applyBorder="1" applyAlignment="1">
      <alignment horizontal="center" vertical="center"/>
    </xf>
    <xf numFmtId="2" fontId="75" fillId="13" borderId="31" xfId="0" applyNumberFormat="1" applyFont="1" applyFill="1" applyBorder="1" applyAlignment="1">
      <alignment horizontal="center" vertical="center"/>
    </xf>
    <xf numFmtId="0" fontId="75" fillId="13" borderId="39" xfId="0" applyFont="1" applyFill="1" applyBorder="1" applyAlignment="1">
      <alignment horizontal="left" vertical="center" wrapText="1"/>
    </xf>
    <xf numFmtId="0" fontId="75" fillId="13" borderId="42" xfId="0" applyFont="1" applyFill="1" applyBorder="1" applyAlignment="1">
      <alignment horizontal="center" vertical="center"/>
    </xf>
    <xf numFmtId="0" fontId="75" fillId="13" borderId="44" xfId="0" applyFont="1" applyFill="1" applyBorder="1" applyAlignment="1">
      <alignment horizontal="left" vertical="center" wrapText="1"/>
    </xf>
    <xf numFmtId="2" fontId="75" fillId="13" borderId="42" xfId="0" applyNumberFormat="1" applyFont="1" applyFill="1" applyBorder="1" applyAlignment="1">
      <alignment horizontal="center" vertical="center"/>
    </xf>
    <xf numFmtId="0" fontId="75" fillId="13" borderId="44" xfId="0" applyFont="1" applyFill="1" applyBorder="1" applyAlignment="1">
      <alignment horizontal="center" vertical="center"/>
    </xf>
    <xf numFmtId="0" fontId="75" fillId="13" borderId="26" xfId="0" applyFont="1" applyFill="1" applyBorder="1" applyAlignment="1">
      <alignment vertical="center" wrapText="1"/>
    </xf>
    <xf numFmtId="198" fontId="81" fillId="13" borderId="12" xfId="0" applyNumberFormat="1" applyFont="1" applyFill="1" applyBorder="1" applyAlignment="1">
      <alignment horizontal="center" vertical="center" wrapText="1"/>
    </xf>
    <xf numFmtId="2" fontId="75" fillId="13" borderId="12" xfId="0" applyNumberFormat="1" applyFont="1" applyFill="1" applyBorder="1" applyAlignment="1">
      <alignment horizontal="center" vertical="center"/>
    </xf>
    <xf numFmtId="2" fontId="75" fillId="13" borderId="23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91" fontId="13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3" fillId="0" borderId="0" xfId="0" applyFont="1" applyFill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0</xdr:row>
      <xdr:rowOff>76200</xdr:rowOff>
    </xdr:from>
    <xdr:to>
      <xdr:col>15</xdr:col>
      <xdr:colOff>9525</xdr:colOff>
      <xdr:row>3</xdr:row>
      <xdr:rowOff>57150</xdr:rowOff>
    </xdr:to>
    <xdr:pic>
      <xdr:nvPicPr>
        <xdr:cNvPr id="1" name="Picture 3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76200"/>
          <a:ext cx="2486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5</xdr:row>
      <xdr:rowOff>123825</xdr:rowOff>
    </xdr:from>
    <xdr:to>
      <xdr:col>14</xdr:col>
      <xdr:colOff>571500</xdr:colOff>
      <xdr:row>7</xdr:row>
      <xdr:rowOff>314325</xdr:rowOff>
    </xdr:to>
    <xdr:pic>
      <xdr:nvPicPr>
        <xdr:cNvPr id="2" name="Picture 4" descr="intro_klink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1257300"/>
          <a:ext cx="1409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0"/>
  <sheetViews>
    <sheetView tabSelected="1" zoomScaleSheetLayoutView="100" workbookViewId="0" topLeftCell="A1">
      <selection activeCell="A3" sqref="A3:O3"/>
    </sheetView>
  </sheetViews>
  <sheetFormatPr defaultColWidth="9.00390625" defaultRowHeight="12.75"/>
  <cols>
    <col min="1" max="1" width="14.875" style="85" customWidth="1"/>
    <col min="2" max="2" width="12.125" style="34" bestFit="1" customWidth="1"/>
    <col min="3" max="3" width="50.875" style="152" customWidth="1"/>
    <col min="4" max="4" width="7.625" style="34" customWidth="1"/>
    <col min="5" max="6" width="7.625" style="35" customWidth="1"/>
    <col min="7" max="7" width="0.6171875" style="2" customWidth="1"/>
    <col min="8" max="8" width="7.875" style="80" customWidth="1"/>
    <col min="9" max="9" width="7.625" style="78" customWidth="1"/>
    <col min="10" max="10" width="0.6171875" style="49" customWidth="1"/>
    <col min="11" max="11" width="8.25390625" style="474" customWidth="1"/>
    <col min="12" max="12" width="7.625" style="191" customWidth="1"/>
    <col min="13" max="13" width="0.6171875" style="49" customWidth="1"/>
    <col min="14" max="14" width="7.75390625" style="210" customWidth="1"/>
    <col min="15" max="15" width="7.625" style="210" customWidth="1"/>
    <col min="16" max="16" width="3.375" style="1" customWidth="1"/>
    <col min="17" max="17" width="11.375" style="1" bestFit="1" customWidth="1"/>
    <col min="18" max="16384" width="9.125" style="1" customWidth="1"/>
  </cols>
  <sheetData>
    <row r="1" spans="1:15" s="33" customFormat="1" ht="15" customHeight="1">
      <c r="A1" s="583" t="s">
        <v>298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</row>
    <row r="2" spans="1:15" s="23" customFormat="1" ht="22.5" customHeight="1">
      <c r="A2" s="584" t="s">
        <v>299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s="24" customFormat="1" ht="15.75">
      <c r="A3" s="585" t="s">
        <v>300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1:15" s="25" customFormat="1" ht="21" customHeight="1">
      <c r="A4" s="586" t="s">
        <v>247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</row>
    <row r="5" spans="1:15" s="25" customFormat="1" ht="15" customHeight="1">
      <c r="A5" s="587" t="s">
        <v>268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</row>
    <row r="6" spans="1:15" s="53" customFormat="1" ht="20.25" customHeight="1">
      <c r="A6" s="588" t="s">
        <v>243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</row>
    <row r="7" spans="1:15" s="33" customFormat="1" ht="11.25">
      <c r="A7" s="34"/>
      <c r="B7" s="34"/>
      <c r="C7" s="152"/>
      <c r="D7" s="34"/>
      <c r="E7" s="34"/>
      <c r="F7" s="34"/>
      <c r="G7" s="21"/>
      <c r="H7" s="69"/>
      <c r="I7" s="69"/>
      <c r="J7" s="49"/>
      <c r="K7" s="167"/>
      <c r="L7" s="167"/>
      <c r="M7" s="49"/>
      <c r="N7" s="167"/>
      <c r="O7" s="167"/>
    </row>
    <row r="8" spans="1:15" s="37" customFormat="1" ht="27" customHeight="1" thickBot="1">
      <c r="A8" s="88" t="s">
        <v>28</v>
      </c>
      <c r="B8" s="36"/>
      <c r="C8" s="153"/>
      <c r="D8" s="36"/>
      <c r="G8" s="260"/>
      <c r="H8" s="49"/>
      <c r="I8" s="49"/>
      <c r="J8" s="49"/>
      <c r="K8" s="77"/>
      <c r="L8" s="77"/>
      <c r="M8" s="49"/>
      <c r="N8" s="167"/>
      <c r="O8" s="167"/>
    </row>
    <row r="9" spans="1:15" s="4" customFormat="1" ht="24" customHeight="1">
      <c r="A9" s="567" t="s">
        <v>0</v>
      </c>
      <c r="B9" s="567" t="s">
        <v>26</v>
      </c>
      <c r="C9" s="567" t="s">
        <v>1</v>
      </c>
      <c r="D9" s="567" t="s">
        <v>27</v>
      </c>
      <c r="E9" s="567" t="s">
        <v>2</v>
      </c>
      <c r="F9" s="567" t="s">
        <v>240</v>
      </c>
      <c r="G9" s="247"/>
      <c r="H9" s="565" t="s">
        <v>249</v>
      </c>
      <c r="I9" s="566"/>
      <c r="J9" s="247"/>
      <c r="K9" s="565" t="s">
        <v>250</v>
      </c>
      <c r="L9" s="566"/>
      <c r="M9" s="247"/>
      <c r="N9" s="565" t="s">
        <v>242</v>
      </c>
      <c r="O9" s="566"/>
    </row>
    <row r="10" spans="1:15" s="3" customFormat="1" ht="24" customHeight="1" thickBot="1">
      <c r="A10" s="568"/>
      <c r="B10" s="568"/>
      <c r="C10" s="568"/>
      <c r="D10" s="568"/>
      <c r="E10" s="568"/>
      <c r="F10" s="568"/>
      <c r="G10" s="248"/>
      <c r="H10" s="211" t="s">
        <v>44</v>
      </c>
      <c r="I10" s="212" t="s">
        <v>95</v>
      </c>
      <c r="J10" s="248"/>
      <c r="K10" s="211" t="s">
        <v>44</v>
      </c>
      <c r="L10" s="212" t="s">
        <v>95</v>
      </c>
      <c r="M10" s="248"/>
      <c r="N10" s="211" t="s">
        <v>44</v>
      </c>
      <c r="O10" s="212" t="s">
        <v>95</v>
      </c>
    </row>
    <row r="11" spans="1:15" s="26" customFormat="1" ht="16.5" customHeight="1" thickBot="1">
      <c r="A11" s="93" t="s">
        <v>13</v>
      </c>
      <c r="B11" s="94"/>
      <c r="C11" s="154"/>
      <c r="D11" s="94"/>
      <c r="E11" s="94"/>
      <c r="F11" s="328"/>
      <c r="G11" s="102"/>
      <c r="H11" s="70"/>
      <c r="I11" s="70"/>
      <c r="J11" s="102"/>
      <c r="K11" s="70"/>
      <c r="L11" s="70"/>
      <c r="M11" s="102"/>
      <c r="N11" s="70"/>
      <c r="O11" s="79"/>
    </row>
    <row r="12" spans="1:17" s="57" customFormat="1" ht="18" customHeight="1">
      <c r="A12" s="367" t="s">
        <v>276</v>
      </c>
      <c r="B12" s="368" t="s">
        <v>31</v>
      </c>
      <c r="C12" s="369" t="s">
        <v>47</v>
      </c>
      <c r="D12" s="368">
        <v>64</v>
      </c>
      <c r="E12" s="370">
        <v>1.25</v>
      </c>
      <c r="F12" s="368">
        <v>1008</v>
      </c>
      <c r="G12" s="422"/>
      <c r="H12" s="371">
        <v>0.69</v>
      </c>
      <c r="I12" s="372">
        <f>D12*H12</f>
        <v>44.16</v>
      </c>
      <c r="J12" s="372"/>
      <c r="K12" s="371">
        <v>0.69</v>
      </c>
      <c r="L12" s="372">
        <f>D12*K12</f>
        <v>44.16</v>
      </c>
      <c r="M12" s="372"/>
      <c r="N12" s="371">
        <v>0.69</v>
      </c>
      <c r="O12" s="372">
        <f>D12*N12</f>
        <v>44.16</v>
      </c>
      <c r="Q12" s="445"/>
    </row>
    <row r="13" spans="1:17" s="55" customFormat="1" ht="18" customHeight="1">
      <c r="A13" s="214" t="s">
        <v>277</v>
      </c>
      <c r="B13" s="218" t="s">
        <v>31</v>
      </c>
      <c r="C13" s="221" t="s">
        <v>295</v>
      </c>
      <c r="D13" s="218">
        <v>64</v>
      </c>
      <c r="E13" s="224">
        <v>1.25</v>
      </c>
      <c r="F13" s="218">
        <v>1008</v>
      </c>
      <c r="G13" s="373"/>
      <c r="H13" s="54">
        <v>0.69</v>
      </c>
      <c r="I13" s="127">
        <f>D13*H13</f>
        <v>44.16</v>
      </c>
      <c r="J13" s="127"/>
      <c r="K13" s="54">
        <v>0.69</v>
      </c>
      <c r="L13" s="127">
        <f>D13*K13</f>
        <v>44.16</v>
      </c>
      <c r="M13" s="127"/>
      <c r="N13" s="54">
        <v>0.69</v>
      </c>
      <c r="O13" s="127">
        <f>D13*N13</f>
        <v>44.16</v>
      </c>
      <c r="Q13" s="445"/>
    </row>
    <row r="14" spans="1:17" s="55" customFormat="1" ht="18" customHeight="1">
      <c r="A14" s="214" t="s">
        <v>278</v>
      </c>
      <c r="B14" s="218" t="s">
        <v>31</v>
      </c>
      <c r="C14" s="221" t="s">
        <v>45</v>
      </c>
      <c r="D14" s="218">
        <v>64</v>
      </c>
      <c r="E14" s="224">
        <v>1.25</v>
      </c>
      <c r="F14" s="218">
        <v>1008</v>
      </c>
      <c r="G14" s="373"/>
      <c r="H14" s="54">
        <v>0.69</v>
      </c>
      <c r="I14" s="127">
        <f>D14*H14</f>
        <v>44.16</v>
      </c>
      <c r="J14" s="127"/>
      <c r="K14" s="54">
        <v>0.69</v>
      </c>
      <c r="L14" s="127">
        <f>D14*K14</f>
        <v>44.16</v>
      </c>
      <c r="M14" s="127"/>
      <c r="N14" s="54">
        <v>0.69</v>
      </c>
      <c r="O14" s="127">
        <f>D14*N14</f>
        <v>44.16</v>
      </c>
      <c r="Q14" s="445"/>
    </row>
    <row r="15" spans="1:17" s="55" customFormat="1" ht="18" customHeight="1" thickBot="1">
      <c r="A15" s="216" t="s">
        <v>279</v>
      </c>
      <c r="B15" s="220" t="s">
        <v>31</v>
      </c>
      <c r="C15" s="223" t="s">
        <v>294</v>
      </c>
      <c r="D15" s="220">
        <v>64</v>
      </c>
      <c r="E15" s="226">
        <v>1.25</v>
      </c>
      <c r="F15" s="220">
        <v>1008</v>
      </c>
      <c r="G15" s="424"/>
      <c r="H15" s="56">
        <v>0.69</v>
      </c>
      <c r="I15" s="128">
        <f>D15*H15</f>
        <v>44.16</v>
      </c>
      <c r="J15" s="128"/>
      <c r="K15" s="56">
        <v>0.69</v>
      </c>
      <c r="L15" s="128">
        <f>D15*K15</f>
        <v>44.16</v>
      </c>
      <c r="M15" s="128"/>
      <c r="N15" s="56">
        <v>0.69</v>
      </c>
      <c r="O15" s="128">
        <f>D15*N15</f>
        <v>44.16</v>
      </c>
      <c r="Q15" s="445"/>
    </row>
    <row r="16" spans="1:17" s="6" customFormat="1" ht="7.5" customHeight="1" thickBot="1">
      <c r="A16" s="103"/>
      <c r="B16" s="104"/>
      <c r="C16" s="155"/>
      <c r="D16" s="104"/>
      <c r="E16" s="104"/>
      <c r="F16" s="329"/>
      <c r="G16" s="104"/>
      <c r="H16" s="104"/>
      <c r="I16" s="104"/>
      <c r="J16" s="104"/>
      <c r="K16" s="102"/>
      <c r="L16" s="102"/>
      <c r="M16" s="104"/>
      <c r="N16" s="102"/>
      <c r="O16" s="171"/>
      <c r="Q16" s="423"/>
    </row>
    <row r="17" spans="1:17" s="26" customFormat="1" ht="16.5" customHeight="1" thickBot="1">
      <c r="A17" s="124" t="s">
        <v>14</v>
      </c>
      <c r="B17" s="125"/>
      <c r="C17" s="156"/>
      <c r="D17" s="125"/>
      <c r="E17" s="125"/>
      <c r="F17" s="330"/>
      <c r="G17" s="125"/>
      <c r="H17" s="125"/>
      <c r="I17" s="125"/>
      <c r="J17" s="125"/>
      <c r="K17" s="125"/>
      <c r="L17" s="125"/>
      <c r="M17" s="125"/>
      <c r="N17" s="125"/>
      <c r="O17" s="126"/>
      <c r="Q17" s="423"/>
    </row>
    <row r="18" spans="1:17" s="4" customFormat="1" ht="24" customHeight="1">
      <c r="A18" s="567" t="s">
        <v>0</v>
      </c>
      <c r="B18" s="567" t="s">
        <v>26</v>
      </c>
      <c r="C18" s="567" t="s">
        <v>1</v>
      </c>
      <c r="D18" s="567" t="s">
        <v>27</v>
      </c>
      <c r="E18" s="567" t="s">
        <v>2</v>
      </c>
      <c r="F18" s="567" t="s">
        <v>240</v>
      </c>
      <c r="G18" s="247"/>
      <c r="H18" s="565" t="s">
        <v>249</v>
      </c>
      <c r="I18" s="566"/>
      <c r="J18" s="247"/>
      <c r="K18" s="565" t="s">
        <v>250</v>
      </c>
      <c r="L18" s="566"/>
      <c r="M18" s="247"/>
      <c r="N18" s="565" t="s">
        <v>242</v>
      </c>
      <c r="O18" s="566"/>
      <c r="Q18" s="423"/>
    </row>
    <row r="19" spans="1:17" s="3" customFormat="1" ht="24" customHeight="1" thickBot="1">
      <c r="A19" s="568"/>
      <c r="B19" s="568"/>
      <c r="C19" s="568"/>
      <c r="D19" s="568"/>
      <c r="E19" s="568"/>
      <c r="F19" s="568"/>
      <c r="G19" s="248"/>
      <c r="H19" s="211" t="s">
        <v>44</v>
      </c>
      <c r="I19" s="212" t="s">
        <v>95</v>
      </c>
      <c r="J19" s="248"/>
      <c r="K19" s="211" t="s">
        <v>44</v>
      </c>
      <c r="L19" s="212" t="s">
        <v>95</v>
      </c>
      <c r="M19" s="248"/>
      <c r="N19" s="211" t="s">
        <v>44</v>
      </c>
      <c r="O19" s="212" t="s">
        <v>95</v>
      </c>
      <c r="Q19" s="423"/>
    </row>
    <row r="20" spans="1:17" s="251" customFormat="1" ht="12.75" customHeight="1" thickBot="1">
      <c r="A20" s="249" t="s">
        <v>37</v>
      </c>
      <c r="B20" s="250"/>
      <c r="C20" s="240"/>
      <c r="D20" s="357">
        <v>54</v>
      </c>
      <c r="E20" s="246"/>
      <c r="F20" s="331"/>
      <c r="G20" s="246"/>
      <c r="H20" s="241" t="s">
        <v>37</v>
      </c>
      <c r="I20" s="242"/>
      <c r="J20" s="243"/>
      <c r="K20" s="241" t="s">
        <v>37</v>
      </c>
      <c r="L20" s="242"/>
      <c r="M20" s="243"/>
      <c r="N20" s="249" t="s">
        <v>37</v>
      </c>
      <c r="O20" s="244"/>
      <c r="Q20" s="423"/>
    </row>
    <row r="21" spans="1:17" s="6" customFormat="1" ht="7.5" customHeight="1" thickBot="1">
      <c r="A21" s="138"/>
      <c r="B21" s="139"/>
      <c r="C21" s="157"/>
      <c r="D21" s="139"/>
      <c r="E21" s="139"/>
      <c r="F21" s="39"/>
      <c r="G21" s="139"/>
      <c r="H21" s="139"/>
      <c r="I21" s="139"/>
      <c r="J21" s="139"/>
      <c r="K21" s="139"/>
      <c r="L21" s="139"/>
      <c r="M21" s="139"/>
      <c r="N21" s="139"/>
      <c r="O21" s="245"/>
      <c r="Q21" s="423"/>
    </row>
    <row r="22" spans="1:17" s="11" customFormat="1" ht="17.25" customHeight="1" thickBot="1">
      <c r="A22" s="65" t="s">
        <v>15</v>
      </c>
      <c r="B22" s="71"/>
      <c r="C22" s="158"/>
      <c r="D22" s="71"/>
      <c r="E22" s="71"/>
      <c r="F22" s="332"/>
      <c r="G22" s="71"/>
      <c r="H22" s="71"/>
      <c r="I22" s="71"/>
      <c r="J22" s="71"/>
      <c r="K22" s="71"/>
      <c r="L22" s="71"/>
      <c r="M22" s="71"/>
      <c r="N22" s="71"/>
      <c r="O22" s="86"/>
      <c r="Q22" s="423"/>
    </row>
    <row r="23" spans="1:17" s="4" customFormat="1" ht="24" customHeight="1">
      <c r="A23" s="567" t="s">
        <v>0</v>
      </c>
      <c r="B23" s="567" t="s">
        <v>26</v>
      </c>
      <c r="C23" s="567" t="s">
        <v>1</v>
      </c>
      <c r="D23" s="567" t="s">
        <v>27</v>
      </c>
      <c r="E23" s="567" t="s">
        <v>2</v>
      </c>
      <c r="F23" s="567" t="s">
        <v>240</v>
      </c>
      <c r="G23" s="98"/>
      <c r="H23" s="565" t="s">
        <v>249</v>
      </c>
      <c r="I23" s="566"/>
      <c r="J23" s="98"/>
      <c r="K23" s="565" t="s">
        <v>250</v>
      </c>
      <c r="L23" s="566"/>
      <c r="M23" s="98"/>
      <c r="N23" s="565" t="s">
        <v>242</v>
      </c>
      <c r="O23" s="566"/>
      <c r="Q23" s="423"/>
    </row>
    <row r="24" spans="1:17" s="3" customFormat="1" ht="24" customHeight="1" thickBot="1">
      <c r="A24" s="568"/>
      <c r="B24" s="568"/>
      <c r="C24" s="568"/>
      <c r="D24" s="568"/>
      <c r="E24" s="568"/>
      <c r="F24" s="568"/>
      <c r="G24" s="99"/>
      <c r="H24" s="211" t="s">
        <v>44</v>
      </c>
      <c r="I24" s="212" t="s">
        <v>95</v>
      </c>
      <c r="J24" s="99"/>
      <c r="K24" s="211" t="s">
        <v>44</v>
      </c>
      <c r="L24" s="212" t="s">
        <v>95</v>
      </c>
      <c r="M24" s="99"/>
      <c r="N24" s="211" t="s">
        <v>44</v>
      </c>
      <c r="O24" s="212" t="s">
        <v>95</v>
      </c>
      <c r="Q24" s="423"/>
    </row>
    <row r="25" spans="1:17" s="22" customFormat="1" ht="12.75" customHeight="1">
      <c r="A25" s="254" t="s">
        <v>172</v>
      </c>
      <c r="B25" s="227" t="s">
        <v>32</v>
      </c>
      <c r="C25" s="255" t="s">
        <v>66</v>
      </c>
      <c r="D25" s="227">
        <v>48</v>
      </c>
      <c r="E25" s="256">
        <v>1.7</v>
      </c>
      <c r="F25" s="227">
        <v>728</v>
      </c>
      <c r="G25" s="98"/>
      <c r="H25" s="116">
        <v>1.07</v>
      </c>
      <c r="I25" s="116">
        <f>D25*H25</f>
        <v>51.36</v>
      </c>
      <c r="J25" s="362"/>
      <c r="K25" s="374">
        <v>1.1</v>
      </c>
      <c r="L25" s="168">
        <f>D25*K25</f>
        <v>52.800000000000004</v>
      </c>
      <c r="M25" s="105"/>
      <c r="N25" s="374">
        <v>1.19</v>
      </c>
      <c r="O25" s="168">
        <f>D25*N25</f>
        <v>57.12</v>
      </c>
      <c r="Q25" s="420"/>
    </row>
    <row r="26" spans="1:17" s="22" customFormat="1" ht="12" customHeight="1">
      <c r="A26" s="215" t="s">
        <v>124</v>
      </c>
      <c r="B26" s="228" t="s">
        <v>32</v>
      </c>
      <c r="C26" s="230" t="s">
        <v>45</v>
      </c>
      <c r="D26" s="228">
        <v>48</v>
      </c>
      <c r="E26" s="231">
        <v>1.7</v>
      </c>
      <c r="F26" s="228">
        <v>728</v>
      </c>
      <c r="G26" s="99"/>
      <c r="H26" s="15">
        <v>1</v>
      </c>
      <c r="I26" s="15">
        <f aca="true" t="shared" si="0" ref="I26:I32">D26*H26</f>
        <v>48</v>
      </c>
      <c r="J26" s="363"/>
      <c r="K26" s="375">
        <v>1.03</v>
      </c>
      <c r="L26" s="174">
        <f aca="true" t="shared" si="1" ref="L26:L32">D26*K26</f>
        <v>49.44</v>
      </c>
      <c r="M26" s="101"/>
      <c r="N26" s="375">
        <v>1.11</v>
      </c>
      <c r="O26" s="174">
        <f aca="true" t="shared" si="2" ref="O26:O32">D26*N26</f>
        <v>53.28</v>
      </c>
      <c r="Q26" s="420"/>
    </row>
    <row r="27" spans="1:17" s="42" customFormat="1" ht="12.75" customHeight="1">
      <c r="A27" s="215" t="s">
        <v>125</v>
      </c>
      <c r="B27" s="228" t="s">
        <v>32</v>
      </c>
      <c r="C27" s="230" t="s">
        <v>46</v>
      </c>
      <c r="D27" s="228">
        <v>48</v>
      </c>
      <c r="E27" s="231">
        <v>1.7</v>
      </c>
      <c r="F27" s="228">
        <v>728</v>
      </c>
      <c r="G27" s="99"/>
      <c r="H27" s="15">
        <v>1</v>
      </c>
      <c r="I27" s="15">
        <f t="shared" si="0"/>
        <v>48</v>
      </c>
      <c r="J27" s="363"/>
      <c r="K27" s="375">
        <v>1.03</v>
      </c>
      <c r="L27" s="174">
        <f t="shared" si="1"/>
        <v>49.44</v>
      </c>
      <c r="M27" s="101"/>
      <c r="N27" s="375">
        <v>1.11</v>
      </c>
      <c r="O27" s="174">
        <f t="shared" si="2"/>
        <v>53.28</v>
      </c>
      <c r="Q27" s="420"/>
    </row>
    <row r="28" spans="1:17" s="22" customFormat="1" ht="12.75" customHeight="1">
      <c r="A28" s="215" t="s">
        <v>126</v>
      </c>
      <c r="B28" s="228" t="s">
        <v>32</v>
      </c>
      <c r="C28" s="230" t="s">
        <v>86</v>
      </c>
      <c r="D28" s="228">
        <v>48</v>
      </c>
      <c r="E28" s="231">
        <v>1.7</v>
      </c>
      <c r="F28" s="228">
        <v>728</v>
      </c>
      <c r="G28" s="99"/>
      <c r="H28" s="15">
        <v>1</v>
      </c>
      <c r="I28" s="15">
        <f t="shared" si="0"/>
        <v>48</v>
      </c>
      <c r="J28" s="363"/>
      <c r="K28" s="375">
        <v>1.03</v>
      </c>
      <c r="L28" s="174">
        <f t="shared" si="1"/>
        <v>49.44</v>
      </c>
      <c r="M28" s="101"/>
      <c r="N28" s="375">
        <v>1.11</v>
      </c>
      <c r="O28" s="174">
        <f t="shared" si="2"/>
        <v>53.28</v>
      </c>
      <c r="Q28" s="420"/>
    </row>
    <row r="29" spans="1:17" s="42" customFormat="1" ht="12.75" customHeight="1">
      <c r="A29" s="215" t="s">
        <v>127</v>
      </c>
      <c r="B29" s="228" t="s">
        <v>32</v>
      </c>
      <c r="C29" s="230" t="s">
        <v>88</v>
      </c>
      <c r="D29" s="228">
        <v>48</v>
      </c>
      <c r="E29" s="231">
        <v>1.7</v>
      </c>
      <c r="F29" s="228">
        <v>728</v>
      </c>
      <c r="G29" s="99"/>
      <c r="H29" s="115">
        <v>1</v>
      </c>
      <c r="I29" s="115">
        <f t="shared" si="0"/>
        <v>48</v>
      </c>
      <c r="J29" s="363"/>
      <c r="K29" s="375">
        <v>1.03</v>
      </c>
      <c r="L29" s="174">
        <f t="shared" si="1"/>
        <v>49.44</v>
      </c>
      <c r="M29" s="101"/>
      <c r="N29" s="375">
        <v>1.11</v>
      </c>
      <c r="O29" s="174">
        <f t="shared" si="2"/>
        <v>53.28</v>
      </c>
      <c r="Q29" s="420"/>
    </row>
    <row r="30" spans="1:17" s="42" customFormat="1" ht="12.75" customHeight="1">
      <c r="A30" s="215" t="s">
        <v>128</v>
      </c>
      <c r="B30" s="228" t="s">
        <v>32</v>
      </c>
      <c r="C30" s="230" t="s">
        <v>47</v>
      </c>
      <c r="D30" s="228">
        <v>48</v>
      </c>
      <c r="E30" s="231">
        <v>1.7</v>
      </c>
      <c r="F30" s="228">
        <v>720</v>
      </c>
      <c r="G30" s="99"/>
      <c r="H30" s="64">
        <v>1.04</v>
      </c>
      <c r="I30" s="64">
        <f t="shared" si="0"/>
        <v>49.92</v>
      </c>
      <c r="J30" s="363"/>
      <c r="K30" s="375">
        <v>1.07</v>
      </c>
      <c r="L30" s="174">
        <f t="shared" si="1"/>
        <v>51.36</v>
      </c>
      <c r="M30" s="101"/>
      <c r="N30" s="375">
        <v>1.15</v>
      </c>
      <c r="O30" s="174">
        <f t="shared" si="2"/>
        <v>55.199999999999996</v>
      </c>
      <c r="Q30" s="420"/>
    </row>
    <row r="31" spans="1:17" s="22" customFormat="1" ht="12.75" customHeight="1">
      <c r="A31" s="215" t="s">
        <v>129</v>
      </c>
      <c r="B31" s="228" t="s">
        <v>32</v>
      </c>
      <c r="C31" s="230" t="s">
        <v>48</v>
      </c>
      <c r="D31" s="228">
        <v>48</v>
      </c>
      <c r="E31" s="231">
        <v>1.7</v>
      </c>
      <c r="F31" s="228">
        <v>720</v>
      </c>
      <c r="G31" s="99"/>
      <c r="H31" s="15">
        <v>1.06</v>
      </c>
      <c r="I31" s="15">
        <f t="shared" si="0"/>
        <v>50.88</v>
      </c>
      <c r="J31" s="363"/>
      <c r="K31" s="375">
        <v>1.1</v>
      </c>
      <c r="L31" s="174">
        <f t="shared" si="1"/>
        <v>52.800000000000004</v>
      </c>
      <c r="M31" s="101"/>
      <c r="N31" s="375">
        <v>1.18</v>
      </c>
      <c r="O31" s="174">
        <f t="shared" si="2"/>
        <v>56.64</v>
      </c>
      <c r="Q31" s="420"/>
    </row>
    <row r="32" spans="1:17" s="22" customFormat="1" ht="13.5" customHeight="1" thickBot="1">
      <c r="A32" s="257" t="s">
        <v>173</v>
      </c>
      <c r="B32" s="229" t="s">
        <v>32</v>
      </c>
      <c r="C32" s="258" t="s">
        <v>52</v>
      </c>
      <c r="D32" s="229">
        <v>48</v>
      </c>
      <c r="E32" s="259">
        <v>1.7</v>
      </c>
      <c r="F32" s="229">
        <v>720</v>
      </c>
      <c r="G32" s="100"/>
      <c r="H32" s="113">
        <v>1.07</v>
      </c>
      <c r="I32" s="113">
        <f t="shared" si="0"/>
        <v>51.36</v>
      </c>
      <c r="J32" s="364"/>
      <c r="K32" s="376">
        <v>1.1</v>
      </c>
      <c r="L32" s="179">
        <f t="shared" si="1"/>
        <v>52.800000000000004</v>
      </c>
      <c r="M32" s="142"/>
      <c r="N32" s="376">
        <v>1.19</v>
      </c>
      <c r="O32" s="179">
        <f t="shared" si="2"/>
        <v>57.12</v>
      </c>
      <c r="Q32" s="420"/>
    </row>
    <row r="33" spans="1:17" s="51" customFormat="1" ht="12" thickBot="1">
      <c r="A33" s="68" t="s">
        <v>29</v>
      </c>
      <c r="B33" s="73"/>
      <c r="C33" s="166"/>
      <c r="D33" s="73"/>
      <c r="E33" s="73"/>
      <c r="F33" s="333"/>
      <c r="G33" s="73"/>
      <c r="H33" s="73"/>
      <c r="I33" s="73"/>
      <c r="J33" s="73"/>
      <c r="K33" s="141"/>
      <c r="L33" s="141"/>
      <c r="M33" s="73"/>
      <c r="N33" s="141"/>
      <c r="O33" s="143"/>
      <c r="Q33" s="423"/>
    </row>
    <row r="34" spans="1:17" s="20" customFormat="1" ht="3" customHeight="1">
      <c r="A34" s="144"/>
      <c r="B34" s="21"/>
      <c r="C34" s="159"/>
      <c r="D34" s="21"/>
      <c r="E34" s="2"/>
      <c r="F34" s="2"/>
      <c r="G34" s="101"/>
      <c r="H34" s="76"/>
      <c r="I34" s="76"/>
      <c r="J34" s="101"/>
      <c r="K34" s="77"/>
      <c r="L34" s="47"/>
      <c r="M34" s="101"/>
      <c r="N34" s="175"/>
      <c r="O34" s="176"/>
      <c r="Q34" s="423"/>
    </row>
    <row r="35" spans="1:17" s="12" customFormat="1" ht="19.5" thickBot="1">
      <c r="A35" s="91" t="s">
        <v>152</v>
      </c>
      <c r="B35" s="89"/>
      <c r="C35" s="90"/>
      <c r="D35" s="89"/>
      <c r="E35" s="89"/>
      <c r="F35" s="334"/>
      <c r="G35" s="101"/>
      <c r="H35" s="75"/>
      <c r="I35" s="75"/>
      <c r="J35" s="101"/>
      <c r="K35" s="167"/>
      <c r="L35" s="458"/>
      <c r="M35" s="101"/>
      <c r="N35" s="177"/>
      <c r="O35" s="178"/>
      <c r="Q35" s="423"/>
    </row>
    <row r="36" spans="1:17" s="12" customFormat="1" ht="16.5" customHeight="1" thickBot="1">
      <c r="A36" s="67" t="s">
        <v>258</v>
      </c>
      <c r="B36" s="338"/>
      <c r="C36" s="72"/>
      <c r="D36" s="318"/>
      <c r="E36" s="318"/>
      <c r="F36" s="335"/>
      <c r="G36" s="102"/>
      <c r="H36" s="319"/>
      <c r="I36" s="319"/>
      <c r="J36" s="102"/>
      <c r="K36" s="459"/>
      <c r="L36" s="460"/>
      <c r="M36" s="102"/>
      <c r="N36" s="316"/>
      <c r="O36" s="317"/>
      <c r="Q36" s="423"/>
    </row>
    <row r="37" spans="1:17" s="4" customFormat="1" ht="24" customHeight="1">
      <c r="A37" s="567" t="s">
        <v>0</v>
      </c>
      <c r="B37" s="567" t="s">
        <v>26</v>
      </c>
      <c r="C37" s="567" t="s">
        <v>1</v>
      </c>
      <c r="D37" s="567" t="s">
        <v>27</v>
      </c>
      <c r="E37" s="567" t="s">
        <v>2</v>
      </c>
      <c r="F37" s="569" t="s">
        <v>240</v>
      </c>
      <c r="G37" s="247"/>
      <c r="H37" s="565" t="s">
        <v>249</v>
      </c>
      <c r="I37" s="566"/>
      <c r="J37" s="247"/>
      <c r="K37" s="565" t="s">
        <v>250</v>
      </c>
      <c r="L37" s="566"/>
      <c r="M37" s="247"/>
      <c r="N37" s="565" t="s">
        <v>242</v>
      </c>
      <c r="O37" s="566"/>
      <c r="Q37" s="423"/>
    </row>
    <row r="38" spans="1:17" s="3" customFormat="1" ht="24" customHeight="1" thickBot="1">
      <c r="A38" s="568"/>
      <c r="B38" s="568"/>
      <c r="C38" s="568"/>
      <c r="D38" s="568"/>
      <c r="E38" s="568"/>
      <c r="F38" s="570"/>
      <c r="G38" s="261"/>
      <c r="H38" s="252" t="s">
        <v>44</v>
      </c>
      <c r="I38" s="253" t="s">
        <v>95</v>
      </c>
      <c r="J38" s="261"/>
      <c r="K38" s="252" t="s">
        <v>44</v>
      </c>
      <c r="L38" s="253" t="s">
        <v>95</v>
      </c>
      <c r="M38" s="261"/>
      <c r="N38" s="252" t="s">
        <v>44</v>
      </c>
      <c r="O38" s="253" t="s">
        <v>95</v>
      </c>
      <c r="Q38" s="423"/>
    </row>
    <row r="39" spans="1:17" s="12" customFormat="1" ht="18.75">
      <c r="A39" s="528" t="s">
        <v>290</v>
      </c>
      <c r="B39" s="529" t="s">
        <v>259</v>
      </c>
      <c r="C39" s="530" t="s">
        <v>262</v>
      </c>
      <c r="D39" s="529">
        <v>54</v>
      </c>
      <c r="E39" s="531">
        <v>2.3</v>
      </c>
      <c r="F39" s="532">
        <v>560</v>
      </c>
      <c r="G39" s="533"/>
      <c r="H39" s="534">
        <v>1.27</v>
      </c>
      <c r="I39" s="535">
        <f>D39*H39</f>
        <v>68.58</v>
      </c>
      <c r="J39" s="533"/>
      <c r="K39" s="534">
        <v>1.27</v>
      </c>
      <c r="L39" s="535">
        <f>D39*K39</f>
        <v>68.58</v>
      </c>
      <c r="M39" s="533"/>
      <c r="N39" s="534">
        <v>1.27</v>
      </c>
      <c r="O39" s="536">
        <f>D39*N39</f>
        <v>68.58</v>
      </c>
      <c r="Q39" s="420"/>
    </row>
    <row r="40" spans="1:17" s="12" customFormat="1" ht="18.75">
      <c r="A40" s="537" t="s">
        <v>291</v>
      </c>
      <c r="B40" s="538" t="s">
        <v>259</v>
      </c>
      <c r="C40" s="539" t="s">
        <v>263</v>
      </c>
      <c r="D40" s="538">
        <v>54</v>
      </c>
      <c r="E40" s="540">
        <v>2.3</v>
      </c>
      <c r="F40" s="541">
        <v>560</v>
      </c>
      <c r="G40" s="533"/>
      <c r="H40" s="542">
        <v>1.3</v>
      </c>
      <c r="I40" s="543">
        <f>D40*H40</f>
        <v>70.2</v>
      </c>
      <c r="J40" s="533"/>
      <c r="K40" s="542">
        <v>1.3</v>
      </c>
      <c r="L40" s="543">
        <f>D40*K40</f>
        <v>70.2</v>
      </c>
      <c r="M40" s="533"/>
      <c r="N40" s="542">
        <v>1.3</v>
      </c>
      <c r="O40" s="544">
        <f>D40*N40</f>
        <v>70.2</v>
      </c>
      <c r="Q40" s="420"/>
    </row>
    <row r="41" spans="1:17" s="12" customFormat="1" ht="18.75">
      <c r="A41" s="537" t="s">
        <v>292</v>
      </c>
      <c r="B41" s="538" t="s">
        <v>259</v>
      </c>
      <c r="C41" s="539" t="s">
        <v>52</v>
      </c>
      <c r="D41" s="538">
        <v>54</v>
      </c>
      <c r="E41" s="540">
        <v>2.3</v>
      </c>
      <c r="F41" s="541">
        <v>560</v>
      </c>
      <c r="G41" s="533"/>
      <c r="H41" s="542">
        <v>1.17</v>
      </c>
      <c r="I41" s="543">
        <f>D41*H41</f>
        <v>63.17999999999999</v>
      </c>
      <c r="J41" s="533"/>
      <c r="K41" s="542">
        <v>1.17</v>
      </c>
      <c r="L41" s="543">
        <f>D41*K41</f>
        <v>63.17999999999999</v>
      </c>
      <c r="M41" s="533"/>
      <c r="N41" s="542">
        <v>1.17</v>
      </c>
      <c r="O41" s="544">
        <f>D41*N41</f>
        <v>63.17999999999999</v>
      </c>
      <c r="Q41" s="420"/>
    </row>
    <row r="42" spans="1:17" s="12" customFormat="1" ht="23.25" thickBot="1">
      <c r="A42" s="545" t="s">
        <v>293</v>
      </c>
      <c r="B42" s="546" t="s">
        <v>259</v>
      </c>
      <c r="C42" s="547" t="s">
        <v>261</v>
      </c>
      <c r="D42" s="546">
        <v>54</v>
      </c>
      <c r="E42" s="548">
        <v>2.3</v>
      </c>
      <c r="F42" s="549">
        <v>560</v>
      </c>
      <c r="G42" s="550"/>
      <c r="H42" s="551">
        <v>1.3</v>
      </c>
      <c r="I42" s="552">
        <f>D42*H42</f>
        <v>70.2</v>
      </c>
      <c r="J42" s="550"/>
      <c r="K42" s="551">
        <v>1.3</v>
      </c>
      <c r="L42" s="552">
        <f>D42*K42</f>
        <v>70.2</v>
      </c>
      <c r="M42" s="550"/>
      <c r="N42" s="551">
        <v>1.3</v>
      </c>
      <c r="O42" s="553">
        <f>D42*N42</f>
        <v>70.2</v>
      </c>
      <c r="Q42" s="420"/>
    </row>
    <row r="43" spans="1:17" s="13" customFormat="1" ht="15.75" customHeight="1" thickBot="1">
      <c r="A43" s="320" t="s">
        <v>296</v>
      </c>
      <c r="B43" s="321"/>
      <c r="C43" s="322"/>
      <c r="D43" s="321"/>
      <c r="E43" s="321"/>
      <c r="F43" s="336"/>
      <c r="G43" s="142"/>
      <c r="H43" s="321"/>
      <c r="I43" s="321"/>
      <c r="J43" s="142"/>
      <c r="K43" s="321"/>
      <c r="L43" s="321"/>
      <c r="M43" s="142"/>
      <c r="N43" s="321"/>
      <c r="O43" s="323"/>
      <c r="Q43" s="423"/>
    </row>
    <row r="44" spans="1:17" s="4" customFormat="1" ht="24" customHeight="1">
      <c r="A44" s="567" t="s">
        <v>0</v>
      </c>
      <c r="B44" s="567" t="s">
        <v>26</v>
      </c>
      <c r="C44" s="567" t="s">
        <v>1</v>
      </c>
      <c r="D44" s="567" t="s">
        <v>27</v>
      </c>
      <c r="E44" s="567" t="s">
        <v>2</v>
      </c>
      <c r="F44" s="569" t="s">
        <v>240</v>
      </c>
      <c r="G44" s="247"/>
      <c r="H44" s="565" t="s">
        <v>249</v>
      </c>
      <c r="I44" s="566"/>
      <c r="J44" s="247"/>
      <c r="K44" s="565" t="s">
        <v>250</v>
      </c>
      <c r="L44" s="566"/>
      <c r="M44" s="247"/>
      <c r="N44" s="565" t="s">
        <v>242</v>
      </c>
      <c r="O44" s="566"/>
      <c r="Q44" s="423"/>
    </row>
    <row r="45" spans="1:17" s="3" customFormat="1" ht="24" customHeight="1" thickBot="1">
      <c r="A45" s="568"/>
      <c r="B45" s="568"/>
      <c r="C45" s="568"/>
      <c r="D45" s="568"/>
      <c r="E45" s="568"/>
      <c r="F45" s="570"/>
      <c r="G45" s="261"/>
      <c r="H45" s="252" t="s">
        <v>44</v>
      </c>
      <c r="I45" s="253" t="s">
        <v>95</v>
      </c>
      <c r="J45" s="261"/>
      <c r="K45" s="252" t="s">
        <v>44</v>
      </c>
      <c r="L45" s="253" t="s">
        <v>95</v>
      </c>
      <c r="M45" s="261"/>
      <c r="N45" s="252" t="s">
        <v>44</v>
      </c>
      <c r="O45" s="253" t="s">
        <v>95</v>
      </c>
      <c r="Q45" s="423"/>
    </row>
    <row r="46" spans="1:17" s="346" customFormat="1" ht="14.25" customHeight="1">
      <c r="A46" s="213" t="s">
        <v>285</v>
      </c>
      <c r="B46" s="217" t="s">
        <v>89</v>
      </c>
      <c r="C46" s="509" t="s">
        <v>262</v>
      </c>
      <c r="D46" s="217">
        <v>48</v>
      </c>
      <c r="E46" s="235">
        <v>2.5</v>
      </c>
      <c r="F46" s="513">
        <v>520</v>
      </c>
      <c r="G46" s="388"/>
      <c r="H46" s="428">
        <v>1.4998359375</v>
      </c>
      <c r="I46" s="377">
        <f aca="true" t="shared" si="3" ref="I46:I63">D46*H46</f>
        <v>71.992125</v>
      </c>
      <c r="J46" s="388"/>
      <c r="K46" s="428">
        <v>1.5498304687500002</v>
      </c>
      <c r="L46" s="377">
        <f aca="true" t="shared" si="4" ref="L46:L63">D46*K46</f>
        <v>74.3918625</v>
      </c>
      <c r="M46" s="388"/>
      <c r="N46" s="381">
        <v>1.67</v>
      </c>
      <c r="O46" s="377">
        <f aca="true" t="shared" si="5" ref="O46:O63">D46*N46</f>
        <v>80.16</v>
      </c>
      <c r="Q46" s="420"/>
    </row>
    <row r="47" spans="1:17" s="346" customFormat="1" ht="14.25" customHeight="1">
      <c r="A47" s="361" t="s">
        <v>284</v>
      </c>
      <c r="B47" s="228" t="s">
        <v>89</v>
      </c>
      <c r="C47" s="510" t="s">
        <v>263</v>
      </c>
      <c r="D47" s="228">
        <v>48</v>
      </c>
      <c r="E47" s="237">
        <v>2.5</v>
      </c>
      <c r="F47" s="514">
        <v>520</v>
      </c>
      <c r="G47" s="389"/>
      <c r="H47" s="429">
        <v>1.5359765625</v>
      </c>
      <c r="I47" s="183">
        <f t="shared" si="3"/>
        <v>73.72687499999999</v>
      </c>
      <c r="J47" s="389"/>
      <c r="K47" s="429">
        <v>1.58717578125</v>
      </c>
      <c r="L47" s="183">
        <f t="shared" si="4"/>
        <v>76.1844375</v>
      </c>
      <c r="M47" s="389"/>
      <c r="N47" s="382">
        <v>1.71</v>
      </c>
      <c r="O47" s="183">
        <f t="shared" si="5"/>
        <v>82.08</v>
      </c>
      <c r="Q47" s="420"/>
    </row>
    <row r="48" spans="1:17" s="41" customFormat="1" ht="14.25" customHeight="1">
      <c r="A48" s="215" t="s">
        <v>174</v>
      </c>
      <c r="B48" s="228" t="s">
        <v>89</v>
      </c>
      <c r="C48" s="273" t="s">
        <v>66</v>
      </c>
      <c r="D48" s="228">
        <v>48</v>
      </c>
      <c r="E48" s="237">
        <v>2.5</v>
      </c>
      <c r="F48" s="514">
        <v>520</v>
      </c>
      <c r="G48" s="390"/>
      <c r="H48" s="430">
        <v>1.33</v>
      </c>
      <c r="I48" s="366">
        <f t="shared" si="3"/>
        <v>63.84</v>
      </c>
      <c r="J48" s="390"/>
      <c r="K48" s="461">
        <v>1.38</v>
      </c>
      <c r="L48" s="174">
        <f t="shared" si="4"/>
        <v>66.24</v>
      </c>
      <c r="M48" s="390"/>
      <c r="N48" s="383">
        <v>1.48</v>
      </c>
      <c r="O48" s="174">
        <f t="shared" si="5"/>
        <v>71.03999999999999</v>
      </c>
      <c r="Q48" s="420"/>
    </row>
    <row r="49" spans="1:17" s="41" customFormat="1" ht="22.5">
      <c r="A49" s="215" t="s">
        <v>75</v>
      </c>
      <c r="B49" s="228" t="s">
        <v>89</v>
      </c>
      <c r="C49" s="230" t="s">
        <v>49</v>
      </c>
      <c r="D49" s="228">
        <v>48</v>
      </c>
      <c r="E49" s="237">
        <v>2.5</v>
      </c>
      <c r="F49" s="514">
        <v>520</v>
      </c>
      <c r="G49" s="390"/>
      <c r="H49" s="430">
        <v>1.33</v>
      </c>
      <c r="I49" s="366">
        <f t="shared" si="3"/>
        <v>63.84</v>
      </c>
      <c r="J49" s="390"/>
      <c r="K49" s="461">
        <v>1.38</v>
      </c>
      <c r="L49" s="174">
        <f t="shared" si="4"/>
        <v>66.24</v>
      </c>
      <c r="M49" s="390"/>
      <c r="N49" s="383">
        <v>1.48</v>
      </c>
      <c r="O49" s="174">
        <f t="shared" si="5"/>
        <v>71.03999999999999</v>
      </c>
      <c r="Q49" s="420"/>
    </row>
    <row r="50" spans="1:17" s="57" customFormat="1" ht="16.5" customHeight="1">
      <c r="A50" s="214" t="s">
        <v>153</v>
      </c>
      <c r="B50" s="392" t="s">
        <v>89</v>
      </c>
      <c r="C50" s="511" t="s">
        <v>47</v>
      </c>
      <c r="D50" s="392">
        <v>48</v>
      </c>
      <c r="E50" s="517">
        <v>2.5</v>
      </c>
      <c r="F50" s="515">
        <v>520</v>
      </c>
      <c r="G50" s="419"/>
      <c r="H50" s="431">
        <v>1.1</v>
      </c>
      <c r="I50" s="378">
        <f t="shared" si="3"/>
        <v>52.800000000000004</v>
      </c>
      <c r="J50" s="419"/>
      <c r="K50" s="431">
        <v>1.1</v>
      </c>
      <c r="L50" s="378">
        <f t="shared" si="4"/>
        <v>52.800000000000004</v>
      </c>
      <c r="M50" s="419"/>
      <c r="N50" s="384">
        <v>1.1</v>
      </c>
      <c r="O50" s="378">
        <f t="shared" si="5"/>
        <v>52.800000000000004</v>
      </c>
      <c r="Q50" s="420"/>
    </row>
    <row r="51" spans="1:17" s="57" customFormat="1" ht="22.5" customHeight="1">
      <c r="A51" s="214" t="s">
        <v>154</v>
      </c>
      <c r="B51" s="392" t="s">
        <v>89</v>
      </c>
      <c r="C51" s="511" t="s">
        <v>74</v>
      </c>
      <c r="D51" s="392">
        <v>48</v>
      </c>
      <c r="E51" s="517">
        <v>2.5</v>
      </c>
      <c r="F51" s="515">
        <v>520</v>
      </c>
      <c r="G51" s="419"/>
      <c r="H51" s="431">
        <v>1.1</v>
      </c>
      <c r="I51" s="378">
        <f t="shared" si="3"/>
        <v>52.800000000000004</v>
      </c>
      <c r="J51" s="419"/>
      <c r="K51" s="431">
        <v>1.1</v>
      </c>
      <c r="L51" s="378">
        <f t="shared" si="4"/>
        <v>52.800000000000004</v>
      </c>
      <c r="M51" s="419"/>
      <c r="N51" s="384">
        <v>1.1</v>
      </c>
      <c r="O51" s="378">
        <f t="shared" si="5"/>
        <v>52.800000000000004</v>
      </c>
      <c r="Q51" s="420"/>
    </row>
    <row r="52" spans="1:17" s="57" customFormat="1" ht="22.5">
      <c r="A52" s="214" t="s">
        <v>155</v>
      </c>
      <c r="B52" s="218" t="s">
        <v>89</v>
      </c>
      <c r="C52" s="221" t="s">
        <v>87</v>
      </c>
      <c r="D52" s="218">
        <v>48</v>
      </c>
      <c r="E52" s="518">
        <v>2.5</v>
      </c>
      <c r="F52" s="515">
        <v>520</v>
      </c>
      <c r="G52" s="419"/>
      <c r="H52" s="403">
        <v>1.1</v>
      </c>
      <c r="I52" s="127">
        <f t="shared" si="3"/>
        <v>52.800000000000004</v>
      </c>
      <c r="J52" s="419"/>
      <c r="K52" s="403">
        <v>1.1</v>
      </c>
      <c r="L52" s="127">
        <f t="shared" si="4"/>
        <v>52.800000000000004</v>
      </c>
      <c r="M52" s="419"/>
      <c r="N52" s="398">
        <v>1.1</v>
      </c>
      <c r="O52" s="127">
        <f t="shared" si="5"/>
        <v>52.800000000000004</v>
      </c>
      <c r="Q52" s="420"/>
    </row>
    <row r="53" spans="1:17" s="41" customFormat="1" ht="15" customHeight="1">
      <c r="A53" s="215" t="s">
        <v>175</v>
      </c>
      <c r="B53" s="219" t="s">
        <v>89</v>
      </c>
      <c r="C53" s="222" t="s">
        <v>90</v>
      </c>
      <c r="D53" s="219">
        <v>48</v>
      </c>
      <c r="E53" s="236">
        <v>2.5</v>
      </c>
      <c r="F53" s="514">
        <v>520</v>
      </c>
      <c r="G53" s="390"/>
      <c r="H53" s="432">
        <v>1.24</v>
      </c>
      <c r="I53" s="400">
        <f t="shared" si="3"/>
        <v>59.519999999999996</v>
      </c>
      <c r="J53" s="390"/>
      <c r="K53" s="462">
        <v>1.28</v>
      </c>
      <c r="L53" s="170">
        <f t="shared" si="4"/>
        <v>61.44</v>
      </c>
      <c r="M53" s="390"/>
      <c r="N53" s="386">
        <v>1.38</v>
      </c>
      <c r="O53" s="170">
        <f t="shared" si="5"/>
        <v>66.24</v>
      </c>
      <c r="Q53" s="420"/>
    </row>
    <row r="54" spans="1:17" s="41" customFormat="1" ht="15" customHeight="1">
      <c r="A54" s="215" t="s">
        <v>176</v>
      </c>
      <c r="B54" s="219" t="s">
        <v>89</v>
      </c>
      <c r="C54" s="274" t="s">
        <v>91</v>
      </c>
      <c r="D54" s="219">
        <v>48</v>
      </c>
      <c r="E54" s="236">
        <v>2.5</v>
      </c>
      <c r="F54" s="514">
        <v>520</v>
      </c>
      <c r="G54" s="390"/>
      <c r="H54" s="432">
        <v>1.36</v>
      </c>
      <c r="I54" s="400">
        <f t="shared" si="3"/>
        <v>65.28</v>
      </c>
      <c r="J54" s="390"/>
      <c r="K54" s="462">
        <v>1.41</v>
      </c>
      <c r="L54" s="170">
        <f t="shared" si="4"/>
        <v>67.67999999999999</v>
      </c>
      <c r="M54" s="390"/>
      <c r="N54" s="386">
        <v>1.51</v>
      </c>
      <c r="O54" s="170">
        <f t="shared" si="5"/>
        <v>72.48</v>
      </c>
      <c r="Q54" s="420"/>
    </row>
    <row r="55" spans="1:17" s="58" customFormat="1" ht="16.5" customHeight="1">
      <c r="A55" s="214" t="s">
        <v>156</v>
      </c>
      <c r="B55" s="393" t="s">
        <v>89</v>
      </c>
      <c r="C55" s="512" t="s">
        <v>60</v>
      </c>
      <c r="D55" s="393">
        <v>48</v>
      </c>
      <c r="E55" s="519">
        <v>2.5</v>
      </c>
      <c r="F55" s="515">
        <v>520</v>
      </c>
      <c r="G55" s="419"/>
      <c r="H55" s="431">
        <v>1.1</v>
      </c>
      <c r="I55" s="378">
        <f t="shared" si="3"/>
        <v>52.800000000000004</v>
      </c>
      <c r="J55" s="419"/>
      <c r="K55" s="431">
        <v>1.1</v>
      </c>
      <c r="L55" s="378">
        <f t="shared" si="4"/>
        <v>52.800000000000004</v>
      </c>
      <c r="M55" s="419"/>
      <c r="N55" s="384">
        <v>1.1</v>
      </c>
      <c r="O55" s="378">
        <f t="shared" si="5"/>
        <v>52.800000000000004</v>
      </c>
      <c r="Q55" s="420"/>
    </row>
    <row r="56" spans="1:17" s="421" customFormat="1" ht="24" customHeight="1">
      <c r="A56" s="214" t="s">
        <v>260</v>
      </c>
      <c r="B56" s="218" t="s">
        <v>89</v>
      </c>
      <c r="C56" s="221" t="s">
        <v>50</v>
      </c>
      <c r="D56" s="393">
        <v>48</v>
      </c>
      <c r="E56" s="519">
        <v>2.5</v>
      </c>
      <c r="F56" s="515">
        <v>520</v>
      </c>
      <c r="G56" s="419"/>
      <c r="H56" s="431">
        <v>1.1</v>
      </c>
      <c r="I56" s="378">
        <f t="shared" si="3"/>
        <v>52.800000000000004</v>
      </c>
      <c r="J56" s="419"/>
      <c r="K56" s="431">
        <v>1.1</v>
      </c>
      <c r="L56" s="378">
        <f t="shared" si="4"/>
        <v>52.800000000000004</v>
      </c>
      <c r="M56" s="419"/>
      <c r="N56" s="384">
        <v>1.1</v>
      </c>
      <c r="O56" s="378">
        <f t="shared" si="5"/>
        <v>52.800000000000004</v>
      </c>
      <c r="Q56" s="420"/>
    </row>
    <row r="57" spans="1:17" s="57" customFormat="1" ht="16.5" customHeight="1">
      <c r="A57" s="214" t="s">
        <v>157</v>
      </c>
      <c r="B57" s="218" t="s">
        <v>89</v>
      </c>
      <c r="C57" s="221" t="s">
        <v>92</v>
      </c>
      <c r="D57" s="218">
        <v>48</v>
      </c>
      <c r="E57" s="518">
        <v>2.5</v>
      </c>
      <c r="F57" s="515">
        <v>520</v>
      </c>
      <c r="G57" s="419"/>
      <c r="H57" s="431">
        <v>1.1</v>
      </c>
      <c r="I57" s="378">
        <f t="shared" si="3"/>
        <v>52.800000000000004</v>
      </c>
      <c r="J57" s="419"/>
      <c r="K57" s="431">
        <v>1.1</v>
      </c>
      <c r="L57" s="378">
        <f t="shared" si="4"/>
        <v>52.800000000000004</v>
      </c>
      <c r="M57" s="419"/>
      <c r="N57" s="384">
        <v>1.1</v>
      </c>
      <c r="O57" s="378">
        <f t="shared" si="5"/>
        <v>52.800000000000004</v>
      </c>
      <c r="Q57" s="420"/>
    </row>
    <row r="58" spans="1:17" s="57" customFormat="1" ht="16.5" customHeight="1">
      <c r="A58" s="214" t="s">
        <v>158</v>
      </c>
      <c r="B58" s="392" t="s">
        <v>89</v>
      </c>
      <c r="C58" s="511" t="s">
        <v>93</v>
      </c>
      <c r="D58" s="392">
        <v>48</v>
      </c>
      <c r="E58" s="517">
        <v>2.5</v>
      </c>
      <c r="F58" s="515">
        <v>520</v>
      </c>
      <c r="G58" s="419"/>
      <c r="H58" s="433">
        <v>1.1</v>
      </c>
      <c r="I58" s="379">
        <f t="shared" si="3"/>
        <v>52.800000000000004</v>
      </c>
      <c r="J58" s="419"/>
      <c r="K58" s="433">
        <v>1.1</v>
      </c>
      <c r="L58" s="379">
        <f t="shared" si="4"/>
        <v>52.800000000000004</v>
      </c>
      <c r="M58" s="419"/>
      <c r="N58" s="385">
        <v>1.1</v>
      </c>
      <c r="O58" s="379">
        <f t="shared" si="5"/>
        <v>52.800000000000004</v>
      </c>
      <c r="Q58" s="420"/>
    </row>
    <row r="59" spans="1:17" s="22" customFormat="1" ht="12" customHeight="1">
      <c r="A59" s="215" t="s">
        <v>119</v>
      </c>
      <c r="B59" s="219" t="s">
        <v>89</v>
      </c>
      <c r="C59" s="222" t="s">
        <v>45</v>
      </c>
      <c r="D59" s="219">
        <v>48</v>
      </c>
      <c r="E59" s="236">
        <v>2.5</v>
      </c>
      <c r="F59" s="514">
        <v>520</v>
      </c>
      <c r="G59" s="390"/>
      <c r="H59" s="432">
        <v>1.25</v>
      </c>
      <c r="I59" s="400">
        <f t="shared" si="3"/>
        <v>60</v>
      </c>
      <c r="J59" s="390"/>
      <c r="K59" s="463">
        <v>1.3</v>
      </c>
      <c r="L59" s="170">
        <f t="shared" si="4"/>
        <v>62.400000000000006</v>
      </c>
      <c r="M59" s="390"/>
      <c r="N59" s="386">
        <v>1.39</v>
      </c>
      <c r="O59" s="170">
        <f t="shared" si="5"/>
        <v>66.72</v>
      </c>
      <c r="Q59" s="420"/>
    </row>
    <row r="60" spans="1:17" s="41" customFormat="1" ht="12" customHeight="1">
      <c r="A60" s="215" t="s">
        <v>120</v>
      </c>
      <c r="B60" s="219" t="s">
        <v>89</v>
      </c>
      <c r="C60" s="222" t="s">
        <v>94</v>
      </c>
      <c r="D60" s="219">
        <v>48</v>
      </c>
      <c r="E60" s="236">
        <v>2.5</v>
      </c>
      <c r="F60" s="514">
        <v>520</v>
      </c>
      <c r="G60" s="390"/>
      <c r="H60" s="432">
        <v>1.25</v>
      </c>
      <c r="I60" s="400">
        <f t="shared" si="3"/>
        <v>60</v>
      </c>
      <c r="J60" s="390"/>
      <c r="K60" s="462">
        <v>1.3</v>
      </c>
      <c r="L60" s="170">
        <f t="shared" si="4"/>
        <v>62.400000000000006</v>
      </c>
      <c r="M60" s="390"/>
      <c r="N60" s="386">
        <v>1.39</v>
      </c>
      <c r="O60" s="170">
        <f t="shared" si="5"/>
        <v>66.72</v>
      </c>
      <c r="Q60" s="420"/>
    </row>
    <row r="61" spans="1:17" s="41" customFormat="1" ht="12" customHeight="1">
      <c r="A61" s="215" t="s">
        <v>121</v>
      </c>
      <c r="B61" s="219" t="s">
        <v>89</v>
      </c>
      <c r="C61" s="222" t="s">
        <v>46</v>
      </c>
      <c r="D61" s="219">
        <v>48</v>
      </c>
      <c r="E61" s="236">
        <v>2.5</v>
      </c>
      <c r="F61" s="514">
        <v>520</v>
      </c>
      <c r="G61" s="390"/>
      <c r="H61" s="432">
        <v>1.25</v>
      </c>
      <c r="I61" s="400">
        <f t="shared" si="3"/>
        <v>60</v>
      </c>
      <c r="J61" s="390"/>
      <c r="K61" s="462">
        <v>1.3</v>
      </c>
      <c r="L61" s="170">
        <f t="shared" si="4"/>
        <v>62.400000000000006</v>
      </c>
      <c r="M61" s="390"/>
      <c r="N61" s="386">
        <v>1.39</v>
      </c>
      <c r="O61" s="170">
        <f t="shared" si="5"/>
        <v>66.72</v>
      </c>
      <c r="Q61" s="420"/>
    </row>
    <row r="62" spans="1:17" s="41" customFormat="1" ht="12" customHeight="1">
      <c r="A62" s="215" t="s">
        <v>71</v>
      </c>
      <c r="B62" s="228" t="s">
        <v>89</v>
      </c>
      <c r="C62" s="273" t="s">
        <v>52</v>
      </c>
      <c r="D62" s="228">
        <v>48</v>
      </c>
      <c r="E62" s="237">
        <v>2.5</v>
      </c>
      <c r="F62" s="514">
        <v>520</v>
      </c>
      <c r="G62" s="390"/>
      <c r="H62" s="430">
        <v>1.36</v>
      </c>
      <c r="I62" s="400">
        <f t="shared" si="3"/>
        <v>65.28</v>
      </c>
      <c r="J62" s="390"/>
      <c r="K62" s="461">
        <v>1.41</v>
      </c>
      <c r="L62" s="170">
        <f t="shared" si="4"/>
        <v>67.67999999999999</v>
      </c>
      <c r="M62" s="390"/>
      <c r="N62" s="383">
        <v>1.51</v>
      </c>
      <c r="O62" s="174">
        <f t="shared" si="5"/>
        <v>72.48</v>
      </c>
      <c r="Q62" s="420"/>
    </row>
    <row r="63" spans="1:17" s="22" customFormat="1" ht="12" customHeight="1" thickBot="1">
      <c r="A63" s="271" t="s">
        <v>72</v>
      </c>
      <c r="B63" s="272" t="s">
        <v>89</v>
      </c>
      <c r="C63" s="276" t="s">
        <v>67</v>
      </c>
      <c r="D63" s="272">
        <v>48</v>
      </c>
      <c r="E63" s="238">
        <v>2.5</v>
      </c>
      <c r="F63" s="516">
        <v>520</v>
      </c>
      <c r="G63" s="391"/>
      <c r="H63" s="434">
        <v>1.29</v>
      </c>
      <c r="I63" s="435">
        <f t="shared" si="3"/>
        <v>61.92</v>
      </c>
      <c r="J63" s="391"/>
      <c r="K63" s="464">
        <v>1.33</v>
      </c>
      <c r="L63" s="198">
        <f t="shared" si="4"/>
        <v>63.84</v>
      </c>
      <c r="M63" s="391"/>
      <c r="N63" s="387">
        <v>1.43</v>
      </c>
      <c r="O63" s="179">
        <f t="shared" si="5"/>
        <v>68.64</v>
      </c>
      <c r="Q63" s="420"/>
    </row>
    <row r="64" spans="1:17" s="51" customFormat="1" ht="7.5" customHeight="1">
      <c r="A64" s="145"/>
      <c r="B64" s="107"/>
      <c r="C64" s="161"/>
      <c r="D64" s="107"/>
      <c r="E64" s="107"/>
      <c r="F64" s="337"/>
      <c r="G64" s="101"/>
      <c r="H64" s="107"/>
      <c r="I64" s="107"/>
      <c r="J64" s="101"/>
      <c r="K64" s="180"/>
      <c r="L64" s="180"/>
      <c r="M64" s="101"/>
      <c r="N64" s="180"/>
      <c r="O64" s="181"/>
      <c r="Q64" s="423"/>
    </row>
    <row r="65" spans="1:17" s="51" customFormat="1" ht="19.5" thickBot="1">
      <c r="A65" s="560" t="s">
        <v>208</v>
      </c>
      <c r="B65" s="561"/>
      <c r="C65" s="163"/>
      <c r="D65" s="561"/>
      <c r="E65" s="561"/>
      <c r="F65" s="562"/>
      <c r="G65" s="101"/>
      <c r="H65" s="561"/>
      <c r="I65" s="561"/>
      <c r="J65" s="101"/>
      <c r="K65" s="563"/>
      <c r="L65" s="563"/>
      <c r="M65" s="101"/>
      <c r="N65" s="563"/>
      <c r="O65" s="564"/>
      <c r="Q65" s="559"/>
    </row>
    <row r="66" spans="1:17" s="13" customFormat="1" ht="15.75" customHeight="1" thickBot="1">
      <c r="A66" s="67" t="s">
        <v>25</v>
      </c>
      <c r="B66" s="72"/>
      <c r="C66" s="160"/>
      <c r="D66" s="72"/>
      <c r="E66" s="72"/>
      <c r="F66" s="338"/>
      <c r="G66" s="102"/>
      <c r="H66" s="72"/>
      <c r="I66" s="72"/>
      <c r="J66" s="102"/>
      <c r="K66" s="72"/>
      <c r="L66" s="72"/>
      <c r="M66" s="102"/>
      <c r="N66" s="72"/>
      <c r="O66" s="66"/>
      <c r="Q66" s="423"/>
    </row>
    <row r="67" spans="1:17" s="4" customFormat="1" ht="24" customHeight="1">
      <c r="A67" s="567" t="s">
        <v>0</v>
      </c>
      <c r="B67" s="567" t="s">
        <v>26</v>
      </c>
      <c r="C67" s="567" t="s">
        <v>1</v>
      </c>
      <c r="D67" s="567" t="s">
        <v>27</v>
      </c>
      <c r="E67" s="567" t="s">
        <v>2</v>
      </c>
      <c r="F67" s="567" t="s">
        <v>240</v>
      </c>
      <c r="G67" s="98"/>
      <c r="H67" s="565" t="s">
        <v>249</v>
      </c>
      <c r="I67" s="566"/>
      <c r="J67" s="98"/>
      <c r="K67" s="565" t="s">
        <v>250</v>
      </c>
      <c r="L67" s="566"/>
      <c r="M67" s="98"/>
      <c r="N67" s="565" t="s">
        <v>242</v>
      </c>
      <c r="O67" s="566"/>
      <c r="Q67" s="423"/>
    </row>
    <row r="68" spans="1:17" s="3" customFormat="1" ht="24" customHeight="1" thickBot="1">
      <c r="A68" s="568"/>
      <c r="B68" s="568"/>
      <c r="C68" s="568"/>
      <c r="D68" s="568"/>
      <c r="E68" s="568"/>
      <c r="F68" s="568"/>
      <c r="G68" s="100"/>
      <c r="H68" s="252" t="s">
        <v>44</v>
      </c>
      <c r="I68" s="253" t="s">
        <v>95</v>
      </c>
      <c r="J68" s="100"/>
      <c r="K68" s="252" t="s">
        <v>44</v>
      </c>
      <c r="L68" s="253" t="s">
        <v>95</v>
      </c>
      <c r="M68" s="100"/>
      <c r="N68" s="252" t="s">
        <v>44</v>
      </c>
      <c r="O68" s="253" t="s">
        <v>95</v>
      </c>
      <c r="Q68" s="423"/>
    </row>
    <row r="69" spans="1:17" s="41" customFormat="1" ht="12" customHeight="1">
      <c r="A69" s="151" t="s">
        <v>209</v>
      </c>
      <c r="B69" s="227" t="s">
        <v>89</v>
      </c>
      <c r="C69" s="302" t="s">
        <v>96</v>
      </c>
      <c r="D69" s="217">
        <v>48</v>
      </c>
      <c r="E69" s="235">
        <v>2.5</v>
      </c>
      <c r="F69" s="232">
        <v>520</v>
      </c>
      <c r="G69" s="99"/>
      <c r="H69" s="64">
        <v>1.3625015625</v>
      </c>
      <c r="I69" s="114">
        <f>D69*H69</f>
        <v>65.400075</v>
      </c>
      <c r="J69" s="99"/>
      <c r="K69" s="172">
        <v>1.4079182812500002</v>
      </c>
      <c r="L69" s="465">
        <f>D69*K69</f>
        <v>67.58007750000002</v>
      </c>
      <c r="M69" s="99"/>
      <c r="N69" s="172">
        <v>1.51</v>
      </c>
      <c r="O69" s="188">
        <f>D69*N69</f>
        <v>72.48</v>
      </c>
      <c r="Q69" s="420"/>
    </row>
    <row r="70" spans="1:17" s="41" customFormat="1" ht="12" customHeight="1">
      <c r="A70" s="215" t="s">
        <v>210</v>
      </c>
      <c r="B70" s="228" t="s">
        <v>89</v>
      </c>
      <c r="C70" s="285" t="s">
        <v>98</v>
      </c>
      <c r="D70" s="228">
        <v>48</v>
      </c>
      <c r="E70" s="237">
        <v>2.5</v>
      </c>
      <c r="F70" s="233">
        <v>520</v>
      </c>
      <c r="G70" s="99"/>
      <c r="H70" s="15">
        <v>1.3625015625</v>
      </c>
      <c r="I70" s="15">
        <f aca="true" t="shared" si="6" ref="I70:I86">D70*H70</f>
        <v>65.400075</v>
      </c>
      <c r="J70" s="99"/>
      <c r="K70" s="173">
        <v>1.4079182812500002</v>
      </c>
      <c r="L70" s="173">
        <f aca="true" t="shared" si="7" ref="L70:L86">D70*K70</f>
        <v>67.58007750000002</v>
      </c>
      <c r="M70" s="99"/>
      <c r="N70" s="173">
        <v>1.51</v>
      </c>
      <c r="O70" s="174">
        <f aca="true" t="shared" si="8" ref="O70:O86">D70*N70</f>
        <v>72.48</v>
      </c>
      <c r="Q70" s="420"/>
    </row>
    <row r="71" spans="1:17" s="22" customFormat="1" ht="12" customHeight="1">
      <c r="A71" s="215" t="s">
        <v>211</v>
      </c>
      <c r="B71" s="299" t="s">
        <v>89</v>
      </c>
      <c r="C71" s="285" t="s">
        <v>182</v>
      </c>
      <c r="D71" s="303">
        <v>48</v>
      </c>
      <c r="E71" s="300">
        <v>2.5</v>
      </c>
      <c r="F71" s="232">
        <v>520</v>
      </c>
      <c r="G71" s="99"/>
      <c r="H71" s="61">
        <v>1.3625015625</v>
      </c>
      <c r="I71" s="61">
        <f t="shared" si="6"/>
        <v>65.400075</v>
      </c>
      <c r="J71" s="99"/>
      <c r="K71" s="182">
        <v>1.4079182812500002</v>
      </c>
      <c r="L71" s="182">
        <f t="shared" si="7"/>
        <v>67.58007750000002</v>
      </c>
      <c r="M71" s="99"/>
      <c r="N71" s="182">
        <v>1.51</v>
      </c>
      <c r="O71" s="183">
        <f t="shared" si="8"/>
        <v>72.48</v>
      </c>
      <c r="Q71" s="420"/>
    </row>
    <row r="72" spans="1:17" s="22" customFormat="1" ht="13.5" customHeight="1">
      <c r="A72" s="215" t="s">
        <v>212</v>
      </c>
      <c r="B72" s="299" t="s">
        <v>89</v>
      </c>
      <c r="C72" s="273" t="s">
        <v>183</v>
      </c>
      <c r="D72" s="299">
        <v>48</v>
      </c>
      <c r="E72" s="301">
        <v>2.5</v>
      </c>
      <c r="F72" s="233">
        <v>520</v>
      </c>
      <c r="G72" s="99"/>
      <c r="H72" s="60">
        <v>1.4926078125</v>
      </c>
      <c r="I72" s="60">
        <f t="shared" si="6"/>
        <v>71.645175</v>
      </c>
      <c r="J72" s="99"/>
      <c r="K72" s="184">
        <v>1.54236140625</v>
      </c>
      <c r="L72" s="184">
        <f t="shared" si="7"/>
        <v>74.03334749999999</v>
      </c>
      <c r="M72" s="99"/>
      <c r="N72" s="184">
        <v>1.66</v>
      </c>
      <c r="O72" s="185">
        <f t="shared" si="8"/>
        <v>79.67999999999999</v>
      </c>
      <c r="Q72" s="420"/>
    </row>
    <row r="73" spans="1:17" s="41" customFormat="1" ht="12" customHeight="1">
      <c r="A73" s="215" t="s">
        <v>213</v>
      </c>
      <c r="B73" s="219" t="s">
        <v>89</v>
      </c>
      <c r="C73" s="222" t="s">
        <v>186</v>
      </c>
      <c r="D73" s="219">
        <v>48</v>
      </c>
      <c r="E73" s="236">
        <v>2.5</v>
      </c>
      <c r="F73" s="233">
        <v>520</v>
      </c>
      <c r="G73" s="99"/>
      <c r="H73" s="14">
        <v>1.4926078125</v>
      </c>
      <c r="I73" s="14">
        <f t="shared" si="6"/>
        <v>71.645175</v>
      </c>
      <c r="J73" s="99"/>
      <c r="K73" s="169">
        <v>1.54236140625</v>
      </c>
      <c r="L73" s="169">
        <f t="shared" si="7"/>
        <v>74.03334749999999</v>
      </c>
      <c r="M73" s="99"/>
      <c r="N73" s="169">
        <v>1.66</v>
      </c>
      <c r="O73" s="170">
        <f t="shared" si="8"/>
        <v>79.67999999999999</v>
      </c>
      <c r="Q73" s="420"/>
    </row>
    <row r="74" spans="1:17" s="41" customFormat="1" ht="12" customHeight="1">
      <c r="A74" s="215" t="s">
        <v>214</v>
      </c>
      <c r="B74" s="219" t="s">
        <v>89</v>
      </c>
      <c r="C74" s="230" t="s">
        <v>177</v>
      </c>
      <c r="D74" s="219">
        <v>48</v>
      </c>
      <c r="E74" s="236">
        <v>2.5</v>
      </c>
      <c r="F74" s="233">
        <v>520</v>
      </c>
      <c r="G74" s="99"/>
      <c r="H74" s="14">
        <v>1.4926078125</v>
      </c>
      <c r="I74" s="14">
        <f t="shared" si="6"/>
        <v>71.645175</v>
      </c>
      <c r="J74" s="99"/>
      <c r="K74" s="169">
        <v>1.54236140625</v>
      </c>
      <c r="L74" s="169">
        <f t="shared" si="7"/>
        <v>74.03334749999999</v>
      </c>
      <c r="M74" s="99"/>
      <c r="N74" s="169">
        <v>1.66</v>
      </c>
      <c r="O74" s="170">
        <f t="shared" si="8"/>
        <v>79.67999999999999</v>
      </c>
      <c r="Q74" s="420"/>
    </row>
    <row r="75" spans="1:17" s="41" customFormat="1" ht="12" customHeight="1">
      <c r="A75" s="215" t="s">
        <v>215</v>
      </c>
      <c r="B75" s="219" t="s">
        <v>89</v>
      </c>
      <c r="C75" s="222" t="s">
        <v>117</v>
      </c>
      <c r="D75" s="219">
        <v>48</v>
      </c>
      <c r="E75" s="236">
        <v>2.5</v>
      </c>
      <c r="F75" s="233">
        <v>520</v>
      </c>
      <c r="G75" s="99"/>
      <c r="H75" s="14">
        <v>1.3986421875000001</v>
      </c>
      <c r="I75" s="14">
        <f t="shared" si="6"/>
        <v>67.134825</v>
      </c>
      <c r="J75" s="99"/>
      <c r="K75" s="169">
        <v>1.44526359375</v>
      </c>
      <c r="L75" s="169">
        <f t="shared" si="7"/>
        <v>69.3726525</v>
      </c>
      <c r="M75" s="99"/>
      <c r="N75" s="169">
        <v>1.55</v>
      </c>
      <c r="O75" s="170">
        <f t="shared" si="8"/>
        <v>74.4</v>
      </c>
      <c r="Q75" s="420"/>
    </row>
    <row r="76" spans="1:17" s="42" customFormat="1" ht="22.5">
      <c r="A76" s="215" t="s">
        <v>197</v>
      </c>
      <c r="B76" s="228" t="s">
        <v>89</v>
      </c>
      <c r="C76" s="230" t="s">
        <v>163</v>
      </c>
      <c r="D76" s="228">
        <v>48</v>
      </c>
      <c r="E76" s="237">
        <v>2.5</v>
      </c>
      <c r="F76" s="233">
        <v>520</v>
      </c>
      <c r="G76" s="99"/>
      <c r="H76" s="15">
        <v>1.3986421875000001</v>
      </c>
      <c r="I76" s="15">
        <f t="shared" si="6"/>
        <v>67.134825</v>
      </c>
      <c r="J76" s="99"/>
      <c r="K76" s="173">
        <v>1.44526359375</v>
      </c>
      <c r="L76" s="173">
        <f t="shared" si="7"/>
        <v>69.3726525</v>
      </c>
      <c r="M76" s="99"/>
      <c r="N76" s="173">
        <v>1.55</v>
      </c>
      <c r="O76" s="174">
        <f t="shared" si="8"/>
        <v>74.4</v>
      </c>
      <c r="Q76" s="420"/>
    </row>
    <row r="77" spans="1:17" s="41" customFormat="1" ht="12.75" customHeight="1">
      <c r="A77" s="215" t="s">
        <v>216</v>
      </c>
      <c r="B77" s="219" t="s">
        <v>89</v>
      </c>
      <c r="C77" s="230" t="s">
        <v>178</v>
      </c>
      <c r="D77" s="219">
        <v>48</v>
      </c>
      <c r="E77" s="236">
        <v>2.5</v>
      </c>
      <c r="F77" s="233">
        <v>520</v>
      </c>
      <c r="G77" s="99"/>
      <c r="H77" s="14">
        <v>1.3625015625</v>
      </c>
      <c r="I77" s="14">
        <f t="shared" si="6"/>
        <v>65.400075</v>
      </c>
      <c r="J77" s="99"/>
      <c r="K77" s="169">
        <v>1.4079182812500002</v>
      </c>
      <c r="L77" s="169">
        <f t="shared" si="7"/>
        <v>67.58007750000002</v>
      </c>
      <c r="M77" s="99"/>
      <c r="N77" s="169">
        <v>1.51</v>
      </c>
      <c r="O77" s="170">
        <f t="shared" si="8"/>
        <v>72.48</v>
      </c>
      <c r="Q77" s="420"/>
    </row>
    <row r="78" spans="1:17" s="41" customFormat="1" ht="12.75" customHeight="1">
      <c r="A78" s="215" t="s">
        <v>217</v>
      </c>
      <c r="B78" s="219" t="s">
        <v>89</v>
      </c>
      <c r="C78" s="230" t="s">
        <v>181</v>
      </c>
      <c r="D78" s="219">
        <v>48</v>
      </c>
      <c r="E78" s="236">
        <v>2.5</v>
      </c>
      <c r="F78" s="233">
        <v>520</v>
      </c>
      <c r="G78" s="99"/>
      <c r="H78" s="14">
        <v>1.3625015625</v>
      </c>
      <c r="I78" s="14">
        <f t="shared" si="6"/>
        <v>65.400075</v>
      </c>
      <c r="J78" s="99"/>
      <c r="K78" s="169">
        <v>1.4079182812500002</v>
      </c>
      <c r="L78" s="169">
        <f t="shared" si="7"/>
        <v>67.58007750000002</v>
      </c>
      <c r="M78" s="99"/>
      <c r="N78" s="169">
        <v>1.51</v>
      </c>
      <c r="O78" s="170">
        <f t="shared" si="8"/>
        <v>72.48</v>
      </c>
      <c r="Q78" s="420"/>
    </row>
    <row r="79" spans="1:17" s="22" customFormat="1" ht="12.75" customHeight="1">
      <c r="A79" s="215" t="s">
        <v>218</v>
      </c>
      <c r="B79" s="228" t="s">
        <v>89</v>
      </c>
      <c r="C79" s="222" t="s">
        <v>99</v>
      </c>
      <c r="D79" s="228">
        <v>48</v>
      </c>
      <c r="E79" s="237">
        <v>2.5</v>
      </c>
      <c r="F79" s="233">
        <v>520</v>
      </c>
      <c r="G79" s="99"/>
      <c r="H79" s="15">
        <v>1.4998359375</v>
      </c>
      <c r="I79" s="15">
        <f t="shared" si="6"/>
        <v>71.992125</v>
      </c>
      <c r="J79" s="99"/>
      <c r="K79" s="173">
        <v>1.5498304687500002</v>
      </c>
      <c r="L79" s="173">
        <f t="shared" si="7"/>
        <v>74.3918625</v>
      </c>
      <c r="M79" s="99"/>
      <c r="N79" s="173">
        <v>1.67</v>
      </c>
      <c r="O79" s="174">
        <f t="shared" si="8"/>
        <v>80.16</v>
      </c>
      <c r="Q79" s="420"/>
    </row>
    <row r="80" spans="1:17" s="22" customFormat="1" ht="24" customHeight="1">
      <c r="A80" s="215" t="s">
        <v>198</v>
      </c>
      <c r="B80" s="228" t="s">
        <v>89</v>
      </c>
      <c r="C80" s="222" t="s">
        <v>179</v>
      </c>
      <c r="D80" s="228">
        <v>48</v>
      </c>
      <c r="E80" s="237">
        <v>2.5</v>
      </c>
      <c r="F80" s="233">
        <v>520</v>
      </c>
      <c r="G80" s="99"/>
      <c r="H80" s="15">
        <v>1.4998359375</v>
      </c>
      <c r="I80" s="15">
        <f t="shared" si="6"/>
        <v>71.992125</v>
      </c>
      <c r="J80" s="99"/>
      <c r="K80" s="173">
        <v>1.5498304687500002</v>
      </c>
      <c r="L80" s="173">
        <f t="shared" si="7"/>
        <v>74.3918625</v>
      </c>
      <c r="M80" s="99"/>
      <c r="N80" s="173">
        <v>1.67</v>
      </c>
      <c r="O80" s="174">
        <f t="shared" si="8"/>
        <v>80.16</v>
      </c>
      <c r="Q80" s="420"/>
    </row>
    <row r="81" spans="1:17" s="22" customFormat="1" ht="12" customHeight="1">
      <c r="A81" s="215" t="s">
        <v>219</v>
      </c>
      <c r="B81" s="299" t="s">
        <v>89</v>
      </c>
      <c r="C81" s="222" t="s">
        <v>100</v>
      </c>
      <c r="D81" s="299">
        <v>48</v>
      </c>
      <c r="E81" s="301">
        <v>2.5</v>
      </c>
      <c r="F81" s="233">
        <v>520</v>
      </c>
      <c r="G81" s="99"/>
      <c r="H81" s="60">
        <v>1.3625015625</v>
      </c>
      <c r="I81" s="60">
        <f t="shared" si="6"/>
        <v>65.400075</v>
      </c>
      <c r="J81" s="99"/>
      <c r="K81" s="184">
        <v>1.4079182812500002</v>
      </c>
      <c r="L81" s="184">
        <f t="shared" si="7"/>
        <v>67.58007750000002</v>
      </c>
      <c r="M81" s="99"/>
      <c r="N81" s="184">
        <v>1.51</v>
      </c>
      <c r="O81" s="185">
        <f t="shared" si="8"/>
        <v>72.48</v>
      </c>
      <c r="Q81" s="420"/>
    </row>
    <row r="82" spans="1:17" s="22" customFormat="1" ht="12" customHeight="1">
      <c r="A82" s="215" t="s">
        <v>220</v>
      </c>
      <c r="B82" s="219" t="s">
        <v>89</v>
      </c>
      <c r="C82" s="230" t="s">
        <v>180</v>
      </c>
      <c r="D82" s="219">
        <v>48</v>
      </c>
      <c r="E82" s="236">
        <v>2.5</v>
      </c>
      <c r="F82" s="233">
        <v>520</v>
      </c>
      <c r="G82" s="99"/>
      <c r="H82" s="14">
        <v>1.3625015625</v>
      </c>
      <c r="I82" s="14">
        <f t="shared" si="6"/>
        <v>65.400075</v>
      </c>
      <c r="J82" s="99"/>
      <c r="K82" s="169">
        <v>1.4079182812500002</v>
      </c>
      <c r="L82" s="169">
        <f t="shared" si="7"/>
        <v>67.58007750000002</v>
      </c>
      <c r="M82" s="99"/>
      <c r="N82" s="169">
        <v>1.51</v>
      </c>
      <c r="O82" s="170">
        <f t="shared" si="8"/>
        <v>72.48</v>
      </c>
      <c r="Q82" s="420"/>
    </row>
    <row r="83" spans="1:17" s="41" customFormat="1" ht="12" customHeight="1">
      <c r="A83" s="215" t="s">
        <v>221</v>
      </c>
      <c r="B83" s="219" t="s">
        <v>89</v>
      </c>
      <c r="C83" s="302" t="s">
        <v>184</v>
      </c>
      <c r="D83" s="219">
        <v>48</v>
      </c>
      <c r="E83" s="236">
        <v>2.5</v>
      </c>
      <c r="F83" s="233">
        <v>520</v>
      </c>
      <c r="G83" s="99"/>
      <c r="H83" s="14">
        <v>1.4926078125</v>
      </c>
      <c r="I83" s="14">
        <f t="shared" si="6"/>
        <v>71.645175</v>
      </c>
      <c r="J83" s="99"/>
      <c r="K83" s="169">
        <v>1.54236140625</v>
      </c>
      <c r="L83" s="169">
        <f t="shared" si="7"/>
        <v>74.03334749999999</v>
      </c>
      <c r="M83" s="99"/>
      <c r="N83" s="169">
        <v>1.66</v>
      </c>
      <c r="O83" s="170">
        <f t="shared" si="8"/>
        <v>79.67999999999999</v>
      </c>
      <c r="Q83" s="420"/>
    </row>
    <row r="84" spans="1:17" s="41" customFormat="1" ht="12" customHeight="1">
      <c r="A84" s="215" t="s">
        <v>222</v>
      </c>
      <c r="B84" s="219" t="s">
        <v>89</v>
      </c>
      <c r="C84" s="222" t="s">
        <v>187</v>
      </c>
      <c r="D84" s="219">
        <v>48</v>
      </c>
      <c r="E84" s="236">
        <v>2.5</v>
      </c>
      <c r="F84" s="233">
        <v>520</v>
      </c>
      <c r="G84" s="99"/>
      <c r="H84" s="14">
        <v>1.4926078125</v>
      </c>
      <c r="I84" s="14">
        <f t="shared" si="6"/>
        <v>71.645175</v>
      </c>
      <c r="J84" s="99"/>
      <c r="K84" s="169">
        <v>1.54236140625</v>
      </c>
      <c r="L84" s="169">
        <f t="shared" si="7"/>
        <v>74.03334749999999</v>
      </c>
      <c r="M84" s="99"/>
      <c r="N84" s="169">
        <v>1.66</v>
      </c>
      <c r="O84" s="170">
        <f t="shared" si="8"/>
        <v>79.67999999999999</v>
      </c>
      <c r="Q84" s="420"/>
    </row>
    <row r="85" spans="1:17" s="41" customFormat="1" ht="12" customHeight="1">
      <c r="A85" s="215" t="s">
        <v>223</v>
      </c>
      <c r="B85" s="228" t="s">
        <v>89</v>
      </c>
      <c r="C85" s="273" t="s">
        <v>188</v>
      </c>
      <c r="D85" s="228">
        <v>48</v>
      </c>
      <c r="E85" s="237">
        <v>2.5</v>
      </c>
      <c r="F85" s="233">
        <v>520</v>
      </c>
      <c r="G85" s="99"/>
      <c r="H85" s="15">
        <v>1.4926078125</v>
      </c>
      <c r="I85" s="15">
        <f t="shared" si="6"/>
        <v>71.645175</v>
      </c>
      <c r="J85" s="99"/>
      <c r="K85" s="173">
        <v>1.54236140625</v>
      </c>
      <c r="L85" s="173">
        <f t="shared" si="7"/>
        <v>74.03334749999999</v>
      </c>
      <c r="M85" s="99"/>
      <c r="N85" s="173">
        <v>1.66</v>
      </c>
      <c r="O85" s="174">
        <f t="shared" si="8"/>
        <v>79.67999999999999</v>
      </c>
      <c r="Q85" s="420"/>
    </row>
    <row r="86" spans="1:17" s="22" customFormat="1" ht="12" customHeight="1" thickBot="1">
      <c r="A86" s="271" t="s">
        <v>224</v>
      </c>
      <c r="B86" s="272" t="s">
        <v>89</v>
      </c>
      <c r="C86" s="276" t="s">
        <v>185</v>
      </c>
      <c r="D86" s="272">
        <v>48</v>
      </c>
      <c r="E86" s="238">
        <v>2.5</v>
      </c>
      <c r="F86" s="234">
        <v>520</v>
      </c>
      <c r="G86" s="100"/>
      <c r="H86" s="113">
        <v>1.5070640624999998</v>
      </c>
      <c r="I86" s="113">
        <f t="shared" si="6"/>
        <v>72.339075</v>
      </c>
      <c r="J86" s="100"/>
      <c r="K86" s="186">
        <v>1.5572995312499998</v>
      </c>
      <c r="L86" s="186">
        <f t="shared" si="7"/>
        <v>74.75037749999998</v>
      </c>
      <c r="M86" s="100"/>
      <c r="N86" s="186">
        <v>1.67</v>
      </c>
      <c r="O86" s="179">
        <f t="shared" si="8"/>
        <v>80.16</v>
      </c>
      <c r="Q86" s="420"/>
    </row>
    <row r="87" spans="1:17" s="51" customFormat="1" ht="8.25" customHeight="1" thickBot="1">
      <c r="A87" s="146"/>
      <c r="B87" s="108"/>
      <c r="C87" s="87"/>
      <c r="D87" s="108"/>
      <c r="E87" s="108"/>
      <c r="F87" s="49"/>
      <c r="G87" s="101"/>
      <c r="H87" s="76"/>
      <c r="I87" s="76"/>
      <c r="J87" s="101"/>
      <c r="K87" s="77"/>
      <c r="L87" s="47"/>
      <c r="M87" s="101"/>
      <c r="N87" s="77"/>
      <c r="O87" s="187"/>
      <c r="Q87" s="423"/>
    </row>
    <row r="88" spans="1:17" s="51" customFormat="1" ht="19.5" thickBot="1">
      <c r="A88" s="554" t="s">
        <v>245</v>
      </c>
      <c r="B88" s="555"/>
      <c r="C88" s="556"/>
      <c r="D88" s="555"/>
      <c r="E88" s="555"/>
      <c r="F88" s="557"/>
      <c r="G88" s="102"/>
      <c r="H88" s="319"/>
      <c r="I88" s="319"/>
      <c r="J88" s="102"/>
      <c r="K88" s="459"/>
      <c r="L88" s="460"/>
      <c r="M88" s="102"/>
      <c r="N88" s="459"/>
      <c r="O88" s="558"/>
      <c r="Q88" s="559"/>
    </row>
    <row r="89" spans="1:17" s="4" customFormat="1" ht="24" customHeight="1">
      <c r="A89" s="567" t="s">
        <v>0</v>
      </c>
      <c r="B89" s="567" t="s">
        <v>26</v>
      </c>
      <c r="C89" s="575" t="s">
        <v>1</v>
      </c>
      <c r="D89" s="567" t="s">
        <v>27</v>
      </c>
      <c r="E89" s="567" t="s">
        <v>2</v>
      </c>
      <c r="F89" s="569" t="s">
        <v>240</v>
      </c>
      <c r="G89" s="98"/>
      <c r="H89" s="565" t="s">
        <v>249</v>
      </c>
      <c r="I89" s="566"/>
      <c r="J89" s="98"/>
      <c r="K89" s="565" t="s">
        <v>250</v>
      </c>
      <c r="L89" s="566"/>
      <c r="M89" s="98"/>
      <c r="N89" s="565" t="s">
        <v>242</v>
      </c>
      <c r="O89" s="566"/>
      <c r="Q89" s="423"/>
    </row>
    <row r="90" spans="1:17" s="3" customFormat="1" ht="24" customHeight="1" thickBot="1">
      <c r="A90" s="568"/>
      <c r="B90" s="574"/>
      <c r="C90" s="589"/>
      <c r="D90" s="568"/>
      <c r="E90" s="568"/>
      <c r="F90" s="570"/>
      <c r="G90" s="100"/>
      <c r="H90" s="252" t="s">
        <v>44</v>
      </c>
      <c r="I90" s="253" t="s">
        <v>95</v>
      </c>
      <c r="J90" s="100"/>
      <c r="K90" s="252" t="s">
        <v>44</v>
      </c>
      <c r="L90" s="253" t="s">
        <v>95</v>
      </c>
      <c r="M90" s="100"/>
      <c r="N90" s="252" t="s">
        <v>44</v>
      </c>
      <c r="O90" s="253" t="s">
        <v>95</v>
      </c>
      <c r="Q90" s="423"/>
    </row>
    <row r="91" spans="1:17" s="3" customFormat="1" ht="13.5" customHeight="1">
      <c r="A91" s="213" t="s">
        <v>283</v>
      </c>
      <c r="B91" s="217" t="s">
        <v>89</v>
      </c>
      <c r="C91" s="284" t="s">
        <v>287</v>
      </c>
      <c r="D91" s="217">
        <v>48</v>
      </c>
      <c r="E91" s="439">
        <v>2.95</v>
      </c>
      <c r="F91" s="437">
        <v>416</v>
      </c>
      <c r="G91" s="412"/>
      <c r="H91" s="408">
        <v>1.54</v>
      </c>
      <c r="I91" s="413">
        <f>D91*H91</f>
        <v>73.92</v>
      </c>
      <c r="J91" s="412"/>
      <c r="K91" s="415">
        <v>1.59</v>
      </c>
      <c r="L91" s="466">
        <f>D91*K91</f>
        <v>76.32000000000001</v>
      </c>
      <c r="M91" s="412"/>
      <c r="N91" s="415">
        <v>1.71</v>
      </c>
      <c r="O91" s="195">
        <f>D91*N91</f>
        <v>82.08</v>
      </c>
      <c r="Q91" s="420"/>
    </row>
    <row r="92" spans="1:17" s="41" customFormat="1" ht="12" customHeight="1">
      <c r="A92" s="151" t="s">
        <v>269</v>
      </c>
      <c r="B92" s="228" t="s">
        <v>89</v>
      </c>
      <c r="C92" s="302" t="s">
        <v>191</v>
      </c>
      <c r="D92" s="292">
        <v>48</v>
      </c>
      <c r="E92" s="440">
        <v>2.5</v>
      </c>
      <c r="F92" s="232">
        <v>520</v>
      </c>
      <c r="G92" s="99"/>
      <c r="H92" s="64">
        <v>1.4130984375</v>
      </c>
      <c r="I92" s="114">
        <f>D92*H92</f>
        <v>67.82872499999999</v>
      </c>
      <c r="J92" s="99"/>
      <c r="K92" s="172">
        <v>1.46020171875</v>
      </c>
      <c r="L92" s="465">
        <f>D92*K92</f>
        <v>70.08968250000001</v>
      </c>
      <c r="M92" s="99"/>
      <c r="N92" s="172">
        <v>1.57</v>
      </c>
      <c r="O92" s="188">
        <f>D92*N92</f>
        <v>75.36</v>
      </c>
      <c r="Q92" s="420"/>
    </row>
    <row r="93" spans="1:17" s="41" customFormat="1" ht="12" customHeight="1">
      <c r="A93" s="215" t="s">
        <v>270</v>
      </c>
      <c r="B93" s="228" t="s">
        <v>89</v>
      </c>
      <c r="C93" s="302" t="s">
        <v>190</v>
      </c>
      <c r="D93" s="228">
        <v>48</v>
      </c>
      <c r="E93" s="237">
        <v>2.5</v>
      </c>
      <c r="F93" s="233">
        <v>520</v>
      </c>
      <c r="G93" s="99"/>
      <c r="H93" s="15">
        <v>1.4130984375</v>
      </c>
      <c r="I93" s="114">
        <f aca="true" t="shared" si="9" ref="I93:I98">D93*H93</f>
        <v>67.82872499999999</v>
      </c>
      <c r="J93" s="99"/>
      <c r="K93" s="173">
        <v>1.46020171875</v>
      </c>
      <c r="L93" s="465">
        <f aca="true" t="shared" si="10" ref="L93:L98">D93*K93</f>
        <v>70.08968250000001</v>
      </c>
      <c r="M93" s="99"/>
      <c r="N93" s="173">
        <v>1.57</v>
      </c>
      <c r="O93" s="174">
        <f aca="true" t="shared" si="11" ref="O93:O98">D93*N93</f>
        <v>75.36</v>
      </c>
      <c r="Q93" s="420"/>
    </row>
    <row r="94" spans="1:17" s="22" customFormat="1" ht="12" customHeight="1">
      <c r="A94" s="215" t="s">
        <v>271</v>
      </c>
      <c r="B94" s="299" t="s">
        <v>89</v>
      </c>
      <c r="C94" s="302" t="s">
        <v>189</v>
      </c>
      <c r="D94" s="303">
        <v>48</v>
      </c>
      <c r="E94" s="300">
        <v>2.5</v>
      </c>
      <c r="F94" s="232">
        <v>520</v>
      </c>
      <c r="G94" s="99"/>
      <c r="H94" s="61">
        <v>1.4130984375</v>
      </c>
      <c r="I94" s="114">
        <f t="shared" si="9"/>
        <v>67.82872499999999</v>
      </c>
      <c r="J94" s="99"/>
      <c r="K94" s="182">
        <v>1.46020171875</v>
      </c>
      <c r="L94" s="465">
        <f t="shared" si="10"/>
        <v>70.08968250000001</v>
      </c>
      <c r="M94" s="99"/>
      <c r="N94" s="182">
        <v>1.57</v>
      </c>
      <c r="O94" s="183">
        <f t="shared" si="11"/>
        <v>75.36</v>
      </c>
      <c r="Q94" s="420"/>
    </row>
    <row r="95" spans="1:17" s="22" customFormat="1" ht="13.5" customHeight="1">
      <c r="A95" s="215" t="s">
        <v>272</v>
      </c>
      <c r="B95" s="299" t="s">
        <v>89</v>
      </c>
      <c r="C95" s="302" t="s">
        <v>192</v>
      </c>
      <c r="D95" s="299">
        <v>48</v>
      </c>
      <c r="E95" s="301">
        <v>2.5</v>
      </c>
      <c r="F95" s="233">
        <v>520</v>
      </c>
      <c r="G95" s="99"/>
      <c r="H95" s="60">
        <v>1.4926078125</v>
      </c>
      <c r="I95" s="114">
        <f t="shared" si="9"/>
        <v>71.645175</v>
      </c>
      <c r="J95" s="99"/>
      <c r="K95" s="184">
        <v>1.54236140625</v>
      </c>
      <c r="L95" s="465">
        <f t="shared" si="10"/>
        <v>74.03334749999999</v>
      </c>
      <c r="M95" s="99"/>
      <c r="N95" s="184">
        <v>1.66</v>
      </c>
      <c r="O95" s="185">
        <f t="shared" si="11"/>
        <v>79.67999999999999</v>
      </c>
      <c r="Q95" s="420"/>
    </row>
    <row r="96" spans="1:17" s="41" customFormat="1" ht="12" customHeight="1">
      <c r="A96" s="215" t="s">
        <v>273</v>
      </c>
      <c r="B96" s="219" t="s">
        <v>89</v>
      </c>
      <c r="C96" s="302" t="s">
        <v>193</v>
      </c>
      <c r="D96" s="219">
        <v>48</v>
      </c>
      <c r="E96" s="236">
        <v>2.5</v>
      </c>
      <c r="F96" s="233">
        <v>520</v>
      </c>
      <c r="G96" s="99"/>
      <c r="H96" s="14">
        <v>1.4926078125</v>
      </c>
      <c r="I96" s="114">
        <f t="shared" si="9"/>
        <v>71.645175</v>
      </c>
      <c r="J96" s="99"/>
      <c r="K96" s="169">
        <v>1.54236140625</v>
      </c>
      <c r="L96" s="465">
        <f>D96*K96</f>
        <v>74.03334749999999</v>
      </c>
      <c r="M96" s="99"/>
      <c r="N96" s="169">
        <v>1.66</v>
      </c>
      <c r="O96" s="170">
        <f t="shared" si="11"/>
        <v>79.67999999999999</v>
      </c>
      <c r="Q96" s="420"/>
    </row>
    <row r="97" spans="1:17" s="41" customFormat="1" ht="12" customHeight="1">
      <c r="A97" s="215" t="s">
        <v>274</v>
      </c>
      <c r="B97" s="219" t="s">
        <v>89</v>
      </c>
      <c r="C97" s="302" t="s">
        <v>194</v>
      </c>
      <c r="D97" s="219">
        <v>48</v>
      </c>
      <c r="E97" s="236">
        <v>2.5</v>
      </c>
      <c r="F97" s="233">
        <v>520</v>
      </c>
      <c r="G97" s="99"/>
      <c r="H97" s="14">
        <v>1.4926078125</v>
      </c>
      <c r="I97" s="114">
        <f t="shared" si="9"/>
        <v>71.645175</v>
      </c>
      <c r="J97" s="99"/>
      <c r="K97" s="169">
        <v>1.54236140625</v>
      </c>
      <c r="L97" s="465">
        <f t="shared" si="10"/>
        <v>74.03334749999999</v>
      </c>
      <c r="M97" s="99"/>
      <c r="N97" s="169">
        <v>1.66</v>
      </c>
      <c r="O97" s="170">
        <f t="shared" si="11"/>
        <v>79.67999999999999</v>
      </c>
      <c r="Q97" s="420"/>
    </row>
    <row r="98" spans="1:17" s="41" customFormat="1" ht="12" customHeight="1" thickBot="1">
      <c r="A98" s="304" t="s">
        <v>275</v>
      </c>
      <c r="B98" s="289" t="s">
        <v>89</v>
      </c>
      <c r="C98" s="305" t="s">
        <v>195</v>
      </c>
      <c r="D98" s="289">
        <v>48</v>
      </c>
      <c r="E98" s="441">
        <v>2.5</v>
      </c>
      <c r="F98" s="438">
        <v>520</v>
      </c>
      <c r="G98" s="99"/>
      <c r="H98" s="63">
        <v>1.4636953124999998</v>
      </c>
      <c r="I98" s="436">
        <f t="shared" si="9"/>
        <v>70.257375</v>
      </c>
      <c r="J98" s="99"/>
      <c r="K98" s="189">
        <v>1.5124851562499997</v>
      </c>
      <c r="L98" s="467">
        <f t="shared" si="10"/>
        <v>72.59928749999999</v>
      </c>
      <c r="M98" s="99"/>
      <c r="N98" s="189">
        <v>1.63</v>
      </c>
      <c r="O98" s="190">
        <f t="shared" si="11"/>
        <v>78.24</v>
      </c>
      <c r="Q98" s="420"/>
    </row>
    <row r="99" spans="1:17" s="51" customFormat="1" ht="12" thickBot="1">
      <c r="A99" s="68" t="s">
        <v>30</v>
      </c>
      <c r="B99" s="73"/>
      <c r="C99" s="166"/>
      <c r="D99" s="73"/>
      <c r="E99" s="73"/>
      <c r="F99" s="333"/>
      <c r="G99" s="102"/>
      <c r="H99" s="73"/>
      <c r="I99" s="73"/>
      <c r="J99" s="102"/>
      <c r="K99" s="73"/>
      <c r="L99" s="73"/>
      <c r="M99" s="102"/>
      <c r="N99" s="73"/>
      <c r="O99" s="81"/>
      <c r="P99" s="106"/>
      <c r="Q99" s="423"/>
    </row>
    <row r="100" spans="1:17" s="7" customFormat="1" ht="6.75" customHeight="1">
      <c r="A100" s="147"/>
      <c r="B100" s="39"/>
      <c r="C100" s="157"/>
      <c r="D100" s="39"/>
      <c r="E100" s="40"/>
      <c r="F100" s="40"/>
      <c r="G100" s="101"/>
      <c r="H100" s="47"/>
      <c r="I100" s="47"/>
      <c r="J100" s="101"/>
      <c r="K100" s="77"/>
      <c r="L100" s="47"/>
      <c r="M100" s="101"/>
      <c r="N100" s="47"/>
      <c r="O100" s="148"/>
      <c r="P100" s="109"/>
      <c r="Q100" s="423"/>
    </row>
    <row r="101" spans="1:17" s="38" customFormat="1" ht="19.5" customHeight="1" thickBot="1">
      <c r="A101" s="592" t="s">
        <v>225</v>
      </c>
      <c r="B101" s="592"/>
      <c r="C101" s="592"/>
      <c r="D101" s="592"/>
      <c r="E101" s="592"/>
      <c r="F101" s="592"/>
      <c r="G101" s="592"/>
      <c r="H101" s="592"/>
      <c r="I101" s="75"/>
      <c r="J101" s="101"/>
      <c r="K101" s="167"/>
      <c r="L101" s="458"/>
      <c r="M101" s="101"/>
      <c r="N101" s="167"/>
      <c r="O101" s="191"/>
      <c r="Q101" s="423"/>
    </row>
    <row r="102" spans="1:17" s="38" customFormat="1" ht="16.5" customHeight="1" thickBot="1">
      <c r="A102" s="67" t="s">
        <v>251</v>
      </c>
      <c r="B102" s="267"/>
      <c r="C102" s="267"/>
      <c r="D102" s="267"/>
      <c r="E102" s="267"/>
      <c r="F102" s="340"/>
      <c r="G102" s="267"/>
      <c r="H102" s="267"/>
      <c r="I102" s="135"/>
      <c r="J102" s="102"/>
      <c r="K102" s="70"/>
      <c r="L102" s="468"/>
      <c r="M102" s="102"/>
      <c r="N102" s="70"/>
      <c r="O102" s="79"/>
      <c r="Q102" s="423"/>
    </row>
    <row r="103" spans="1:17" s="4" customFormat="1" ht="24" customHeight="1">
      <c r="A103" s="567" t="s">
        <v>0</v>
      </c>
      <c r="B103" s="567" t="s">
        <v>26</v>
      </c>
      <c r="C103" s="567" t="s">
        <v>1</v>
      </c>
      <c r="D103" s="567" t="s">
        <v>27</v>
      </c>
      <c r="E103" s="567" t="s">
        <v>2</v>
      </c>
      <c r="F103" s="575" t="s">
        <v>240</v>
      </c>
      <c r="G103" s="98"/>
      <c r="H103" s="565" t="s">
        <v>249</v>
      </c>
      <c r="I103" s="573"/>
      <c r="J103" s="98"/>
      <c r="K103" s="573" t="s">
        <v>250</v>
      </c>
      <c r="L103" s="566"/>
      <c r="M103" s="98"/>
      <c r="N103" s="573" t="s">
        <v>242</v>
      </c>
      <c r="O103" s="566"/>
      <c r="Q103" s="423"/>
    </row>
    <row r="104" spans="1:17" s="3" customFormat="1" ht="24" customHeight="1" thickBot="1">
      <c r="A104" s="574"/>
      <c r="B104" s="574"/>
      <c r="C104" s="574"/>
      <c r="D104" s="574"/>
      <c r="E104" s="574"/>
      <c r="F104" s="576"/>
      <c r="G104" s="99"/>
      <c r="H104" s="211" t="s">
        <v>44</v>
      </c>
      <c r="I104" s="394" t="s">
        <v>95</v>
      </c>
      <c r="J104" s="99"/>
      <c r="K104" s="396" t="s">
        <v>44</v>
      </c>
      <c r="L104" s="212" t="s">
        <v>95</v>
      </c>
      <c r="M104" s="298"/>
      <c r="N104" s="396" t="s">
        <v>44</v>
      </c>
      <c r="O104" s="212" t="s">
        <v>95</v>
      </c>
      <c r="Q104" s="423"/>
    </row>
    <row r="105" spans="1:17" s="6" customFormat="1" ht="14.25" customHeight="1">
      <c r="A105" s="324" t="s">
        <v>264</v>
      </c>
      <c r="B105" s="325" t="s">
        <v>97</v>
      </c>
      <c r="C105" s="442" t="s">
        <v>169</v>
      </c>
      <c r="D105" s="325">
        <v>57</v>
      </c>
      <c r="E105" s="116">
        <v>2.25</v>
      </c>
      <c r="F105" s="405">
        <v>468</v>
      </c>
      <c r="G105" s="412"/>
      <c r="H105" s="365">
        <v>1.36</v>
      </c>
      <c r="I105" s="443">
        <f>D105*H105</f>
        <v>77.52000000000001</v>
      </c>
      <c r="J105" s="412"/>
      <c r="K105" s="415">
        <v>1.4015695781250002</v>
      </c>
      <c r="L105" s="168">
        <f>D105*K105</f>
        <v>79.88946595312501</v>
      </c>
      <c r="M105" s="444"/>
      <c r="N105" s="415">
        <v>1.51</v>
      </c>
      <c r="O105" s="168">
        <f>D105*N105</f>
        <v>86.07000000000001</v>
      </c>
      <c r="Q105" s="420"/>
    </row>
    <row r="106" spans="1:17" s="6" customFormat="1" ht="14.25" customHeight="1">
      <c r="A106" s="355" t="s">
        <v>130</v>
      </c>
      <c r="B106" s="9" t="s">
        <v>97</v>
      </c>
      <c r="C106" s="347" t="s">
        <v>117</v>
      </c>
      <c r="D106" s="9">
        <v>57</v>
      </c>
      <c r="E106" s="14">
        <v>2.25</v>
      </c>
      <c r="F106" s="404">
        <v>468</v>
      </c>
      <c r="G106" s="390"/>
      <c r="H106" s="402">
        <v>1.26</v>
      </c>
      <c r="I106" s="380">
        <f aca="true" t="shared" si="12" ref="I106:I115">D106*H106</f>
        <v>71.82000000000001</v>
      </c>
      <c r="J106" s="390"/>
      <c r="K106" s="397">
        <v>1.297002703125</v>
      </c>
      <c r="L106" s="170">
        <f aca="true" t="shared" si="13" ref="L106:L115">D106*K106</f>
        <v>73.929154078125</v>
      </c>
      <c r="M106" s="399"/>
      <c r="N106" s="397">
        <v>1.39</v>
      </c>
      <c r="O106" s="170">
        <f aca="true" t="shared" si="14" ref="O106:O115">D106*N106</f>
        <v>79.22999999999999</v>
      </c>
      <c r="Q106" s="427"/>
    </row>
    <row r="107" spans="1:17" s="6" customFormat="1" ht="22.5">
      <c r="A107" s="355" t="s">
        <v>199</v>
      </c>
      <c r="B107" s="9" t="s">
        <v>97</v>
      </c>
      <c r="C107" s="347" t="s">
        <v>286</v>
      </c>
      <c r="D107" s="9">
        <v>57</v>
      </c>
      <c r="E107" s="14">
        <v>2.25</v>
      </c>
      <c r="F107" s="404">
        <v>468</v>
      </c>
      <c r="G107" s="390"/>
      <c r="H107" s="402">
        <v>1.26</v>
      </c>
      <c r="I107" s="380">
        <f t="shared" si="12"/>
        <v>71.82000000000001</v>
      </c>
      <c r="J107" s="390"/>
      <c r="K107" s="397">
        <v>1.297002703125</v>
      </c>
      <c r="L107" s="170">
        <f t="shared" si="13"/>
        <v>73.929154078125</v>
      </c>
      <c r="M107" s="399"/>
      <c r="N107" s="397">
        <v>1.39</v>
      </c>
      <c r="O107" s="170">
        <f t="shared" si="14"/>
        <v>79.22999999999999</v>
      </c>
      <c r="Q107" s="427"/>
    </row>
    <row r="108" spans="1:17" s="55" customFormat="1" ht="18.75" customHeight="1">
      <c r="A108" s="356" t="s">
        <v>159</v>
      </c>
      <c r="B108" s="50" t="s">
        <v>97</v>
      </c>
      <c r="C108" s="348" t="s">
        <v>289</v>
      </c>
      <c r="D108" s="50">
        <v>57</v>
      </c>
      <c r="E108" s="54">
        <v>2.25</v>
      </c>
      <c r="F108" s="425">
        <v>468</v>
      </c>
      <c r="G108" s="419"/>
      <c r="H108" s="403">
        <v>1.05</v>
      </c>
      <c r="I108" s="395">
        <f t="shared" si="12"/>
        <v>59.85</v>
      </c>
      <c r="J108" s="419"/>
      <c r="K108" s="398">
        <v>1.05</v>
      </c>
      <c r="L108" s="127">
        <f t="shared" si="13"/>
        <v>59.85</v>
      </c>
      <c r="M108" s="426"/>
      <c r="N108" s="398">
        <v>1.05</v>
      </c>
      <c r="O108" s="127">
        <f t="shared" si="14"/>
        <v>59.85</v>
      </c>
      <c r="Q108" s="420"/>
    </row>
    <row r="109" spans="1:17" s="55" customFormat="1" ht="18.75" customHeight="1">
      <c r="A109" s="356" t="s">
        <v>160</v>
      </c>
      <c r="B109" s="50" t="s">
        <v>97</v>
      </c>
      <c r="C109" s="348" t="s">
        <v>288</v>
      </c>
      <c r="D109" s="50">
        <v>57</v>
      </c>
      <c r="E109" s="54">
        <v>2.25</v>
      </c>
      <c r="F109" s="425">
        <v>468</v>
      </c>
      <c r="G109" s="419"/>
      <c r="H109" s="403">
        <v>1.05</v>
      </c>
      <c r="I109" s="395">
        <f t="shared" si="12"/>
        <v>59.85</v>
      </c>
      <c r="J109" s="419"/>
      <c r="K109" s="398">
        <v>1.05</v>
      </c>
      <c r="L109" s="127">
        <f t="shared" si="13"/>
        <v>59.85</v>
      </c>
      <c r="M109" s="426"/>
      <c r="N109" s="398">
        <v>1.05</v>
      </c>
      <c r="O109" s="127">
        <f t="shared" si="14"/>
        <v>59.85</v>
      </c>
      <c r="Q109" s="420"/>
    </row>
    <row r="110" spans="1:17" s="6" customFormat="1" ht="14.25" customHeight="1">
      <c r="A110" s="355" t="s">
        <v>161</v>
      </c>
      <c r="B110" s="9" t="s">
        <v>97</v>
      </c>
      <c r="C110" s="347" t="s">
        <v>99</v>
      </c>
      <c r="D110" s="9">
        <v>57</v>
      </c>
      <c r="E110" s="14">
        <v>2.25</v>
      </c>
      <c r="F110" s="404">
        <v>468</v>
      </c>
      <c r="G110" s="390"/>
      <c r="H110" s="402">
        <v>1.36</v>
      </c>
      <c r="I110" s="380">
        <f t="shared" si="12"/>
        <v>77.52000000000001</v>
      </c>
      <c r="J110" s="390"/>
      <c r="K110" s="397">
        <v>1.4015695781250002</v>
      </c>
      <c r="L110" s="170">
        <f t="shared" si="13"/>
        <v>79.88946595312501</v>
      </c>
      <c r="M110" s="399"/>
      <c r="N110" s="397">
        <v>1.51</v>
      </c>
      <c r="O110" s="170">
        <f t="shared" si="14"/>
        <v>86.07000000000001</v>
      </c>
      <c r="Q110" s="420"/>
    </row>
    <row r="111" spans="1:17" s="6" customFormat="1" ht="22.5" customHeight="1">
      <c r="A111" s="355" t="s">
        <v>200</v>
      </c>
      <c r="B111" s="9" t="s">
        <v>97</v>
      </c>
      <c r="C111" s="347" t="s">
        <v>297</v>
      </c>
      <c r="D111" s="9">
        <v>57</v>
      </c>
      <c r="E111" s="14">
        <v>2.25</v>
      </c>
      <c r="F111" s="404">
        <v>468</v>
      </c>
      <c r="G111" s="390"/>
      <c r="H111" s="402">
        <v>1.36</v>
      </c>
      <c r="I111" s="380">
        <f t="shared" si="12"/>
        <v>77.52000000000001</v>
      </c>
      <c r="J111" s="390"/>
      <c r="K111" s="397">
        <v>1.4015695781250002</v>
      </c>
      <c r="L111" s="170">
        <f t="shared" si="13"/>
        <v>79.88946595312501</v>
      </c>
      <c r="M111" s="399"/>
      <c r="N111" s="397">
        <v>1.51</v>
      </c>
      <c r="O111" s="170">
        <f t="shared" si="14"/>
        <v>86.07000000000001</v>
      </c>
      <c r="Q111" s="420"/>
    </row>
    <row r="112" spans="1:17" s="6" customFormat="1" ht="14.25" customHeight="1">
      <c r="A112" s="355" t="s">
        <v>131</v>
      </c>
      <c r="B112" s="9" t="s">
        <v>97</v>
      </c>
      <c r="C112" s="347" t="s">
        <v>100</v>
      </c>
      <c r="D112" s="9">
        <v>57</v>
      </c>
      <c r="E112" s="14">
        <v>2.25</v>
      </c>
      <c r="F112" s="404">
        <v>468</v>
      </c>
      <c r="G112" s="390"/>
      <c r="H112" s="402">
        <v>1.2</v>
      </c>
      <c r="I112" s="380">
        <f t="shared" si="12"/>
        <v>68.39999999999999</v>
      </c>
      <c r="J112" s="390"/>
      <c r="K112" s="397">
        <v>1.2447192656250001</v>
      </c>
      <c r="L112" s="170">
        <f t="shared" si="13"/>
        <v>70.94899814062501</v>
      </c>
      <c r="M112" s="399"/>
      <c r="N112" s="397">
        <v>1.34</v>
      </c>
      <c r="O112" s="170">
        <f t="shared" si="14"/>
        <v>76.38000000000001</v>
      </c>
      <c r="Q112" s="420"/>
    </row>
    <row r="113" spans="1:17" s="55" customFormat="1" ht="17.25" customHeight="1">
      <c r="A113" s="356" t="s">
        <v>162</v>
      </c>
      <c r="B113" s="50" t="s">
        <v>97</v>
      </c>
      <c r="C113" s="348" t="s">
        <v>180</v>
      </c>
      <c r="D113" s="50">
        <v>57</v>
      </c>
      <c r="E113" s="54">
        <v>2.25</v>
      </c>
      <c r="F113" s="425">
        <v>468</v>
      </c>
      <c r="G113" s="419"/>
      <c r="H113" s="403">
        <v>1.05</v>
      </c>
      <c r="I113" s="395">
        <f t="shared" si="12"/>
        <v>59.85</v>
      </c>
      <c r="J113" s="419"/>
      <c r="K113" s="398">
        <v>1.05</v>
      </c>
      <c r="L113" s="127">
        <f t="shared" si="13"/>
        <v>59.85</v>
      </c>
      <c r="M113" s="426"/>
      <c r="N113" s="398">
        <v>1.05</v>
      </c>
      <c r="O113" s="127">
        <f t="shared" si="14"/>
        <v>59.85</v>
      </c>
      <c r="Q113" s="420"/>
    </row>
    <row r="114" spans="1:17" s="42" customFormat="1" ht="14.25" customHeight="1">
      <c r="A114" s="520" t="s">
        <v>265</v>
      </c>
      <c r="B114" s="448" t="s">
        <v>97</v>
      </c>
      <c r="C114" s="521" t="s">
        <v>203</v>
      </c>
      <c r="D114" s="448">
        <v>57</v>
      </c>
      <c r="E114" s="449">
        <v>2.25</v>
      </c>
      <c r="F114" s="450">
        <v>468</v>
      </c>
      <c r="G114" s="522"/>
      <c r="H114" s="523">
        <v>1.36</v>
      </c>
      <c r="I114" s="524">
        <f t="shared" si="12"/>
        <v>77.52000000000001</v>
      </c>
      <c r="J114" s="522"/>
      <c r="K114" s="525">
        <v>1.4015695781250002</v>
      </c>
      <c r="L114" s="526">
        <f t="shared" si="13"/>
        <v>79.88946595312501</v>
      </c>
      <c r="M114" s="527"/>
      <c r="N114" s="451">
        <v>1.51</v>
      </c>
      <c r="O114" s="452">
        <f t="shared" si="14"/>
        <v>86.07000000000001</v>
      </c>
      <c r="Q114" s="420"/>
    </row>
    <row r="115" spans="1:17" s="42" customFormat="1" ht="17.25" customHeight="1" thickBot="1">
      <c r="A115" s="501" t="s">
        <v>266</v>
      </c>
      <c r="B115" s="453" t="s">
        <v>97</v>
      </c>
      <c r="C115" s="502" t="s">
        <v>204</v>
      </c>
      <c r="D115" s="453">
        <v>57</v>
      </c>
      <c r="E115" s="454">
        <v>2.25</v>
      </c>
      <c r="F115" s="455">
        <v>468</v>
      </c>
      <c r="G115" s="503"/>
      <c r="H115" s="504">
        <v>1.36</v>
      </c>
      <c r="I115" s="505">
        <f t="shared" si="12"/>
        <v>77.52000000000001</v>
      </c>
      <c r="J115" s="503"/>
      <c r="K115" s="506">
        <v>1.4</v>
      </c>
      <c r="L115" s="507">
        <f t="shared" si="13"/>
        <v>79.8</v>
      </c>
      <c r="M115" s="508"/>
      <c r="N115" s="456">
        <v>1.51</v>
      </c>
      <c r="O115" s="457">
        <f t="shared" si="14"/>
        <v>86.07000000000001</v>
      </c>
      <c r="Q115" s="420"/>
    </row>
    <row r="116" spans="1:17" s="51" customFormat="1" ht="15" customHeight="1" thickBot="1">
      <c r="A116" s="140" t="s">
        <v>101</v>
      </c>
      <c r="B116" s="141"/>
      <c r="C116" s="162"/>
      <c r="D116" s="141"/>
      <c r="E116" s="141"/>
      <c r="F116" s="339"/>
      <c r="G116" s="142"/>
      <c r="H116" s="141"/>
      <c r="I116" s="141"/>
      <c r="J116" s="142"/>
      <c r="K116" s="141"/>
      <c r="L116" s="141"/>
      <c r="M116" s="142"/>
      <c r="N116" s="141"/>
      <c r="O116" s="143"/>
      <c r="Q116" s="423"/>
    </row>
    <row r="117" spans="1:17" s="137" customFormat="1" ht="26.25" customHeight="1" thickBot="1">
      <c r="A117" s="266" t="s">
        <v>241</v>
      </c>
      <c r="B117" s="136"/>
      <c r="C117" s="163"/>
      <c r="D117" s="136"/>
      <c r="E117" s="136"/>
      <c r="F117" s="341"/>
      <c r="G117" s="101"/>
      <c r="H117" s="136"/>
      <c r="I117" s="136"/>
      <c r="J117" s="101"/>
      <c r="K117" s="192"/>
      <c r="L117" s="192"/>
      <c r="M117" s="101"/>
      <c r="N117" s="192"/>
      <c r="O117" s="193"/>
      <c r="Q117" s="423"/>
    </row>
    <row r="118" spans="1:17" s="5" customFormat="1" ht="17.25" customHeight="1" thickBot="1">
      <c r="A118" s="67" t="s">
        <v>3</v>
      </c>
      <c r="B118" s="72"/>
      <c r="C118" s="160"/>
      <c r="D118" s="72"/>
      <c r="E118" s="72"/>
      <c r="F118" s="338"/>
      <c r="G118" s="102"/>
      <c r="H118" s="72"/>
      <c r="I118" s="72"/>
      <c r="J118" s="102"/>
      <c r="K118" s="72"/>
      <c r="L118" s="72"/>
      <c r="M118" s="102"/>
      <c r="N118" s="72"/>
      <c r="O118" s="66"/>
      <c r="Q118" s="423"/>
    </row>
    <row r="119" spans="1:17" s="4" customFormat="1" ht="24" customHeight="1">
      <c r="A119" s="567" t="s">
        <v>0</v>
      </c>
      <c r="B119" s="567" t="s">
        <v>26</v>
      </c>
      <c r="C119" s="567" t="s">
        <v>1</v>
      </c>
      <c r="D119" s="567" t="s">
        <v>27</v>
      </c>
      <c r="E119" s="567" t="s">
        <v>2</v>
      </c>
      <c r="F119" s="567" t="s">
        <v>240</v>
      </c>
      <c r="G119" s="577"/>
      <c r="H119" s="565" t="s">
        <v>249</v>
      </c>
      <c r="I119" s="566"/>
      <c r="J119" s="577"/>
      <c r="K119" s="565" t="s">
        <v>250</v>
      </c>
      <c r="L119" s="566"/>
      <c r="M119" s="577"/>
      <c r="N119" s="565" t="s">
        <v>242</v>
      </c>
      <c r="O119" s="566"/>
      <c r="Q119" s="423"/>
    </row>
    <row r="120" spans="1:17" s="3" customFormat="1" ht="24" customHeight="1" thickBot="1">
      <c r="A120" s="568"/>
      <c r="B120" s="568"/>
      <c r="C120" s="568"/>
      <c r="D120" s="568"/>
      <c r="E120" s="568"/>
      <c r="F120" s="568"/>
      <c r="G120" s="578"/>
      <c r="H120" s="211" t="s">
        <v>44</v>
      </c>
      <c r="I120" s="212" t="s">
        <v>95</v>
      </c>
      <c r="J120" s="578"/>
      <c r="K120" s="211" t="s">
        <v>44</v>
      </c>
      <c r="L120" s="212" t="s">
        <v>95</v>
      </c>
      <c r="M120" s="580"/>
      <c r="N120" s="211" t="s">
        <v>44</v>
      </c>
      <c r="O120" s="212" t="s">
        <v>95</v>
      </c>
      <c r="Q120" s="423"/>
    </row>
    <row r="121" spans="1:17" s="22" customFormat="1" ht="12.75" customHeight="1">
      <c r="A121" s="306" t="s">
        <v>132</v>
      </c>
      <c r="B121" s="308" t="s">
        <v>36</v>
      </c>
      <c r="C121" s="284" t="s">
        <v>47</v>
      </c>
      <c r="D121" s="308">
        <v>64</v>
      </c>
      <c r="E121" s="290">
        <v>2.15</v>
      </c>
      <c r="F121" s="288">
        <v>576</v>
      </c>
      <c r="G121" s="578"/>
      <c r="H121" s="129">
        <v>1.16596884375</v>
      </c>
      <c r="I121" s="28">
        <f>D121*H121</f>
        <v>74.622006</v>
      </c>
      <c r="J121" s="578"/>
      <c r="K121" s="194">
        <v>1.204834471875</v>
      </c>
      <c r="L121" s="201">
        <f>D121*K121</f>
        <v>77.1094062</v>
      </c>
      <c r="M121" s="580"/>
      <c r="N121" s="194">
        <v>1.3</v>
      </c>
      <c r="O121" s="195">
        <f>D121*N121</f>
        <v>83.2</v>
      </c>
      <c r="Q121" s="420"/>
    </row>
    <row r="122" spans="1:17" s="6" customFormat="1" ht="12.75" customHeight="1">
      <c r="A122" s="268" t="s">
        <v>133</v>
      </c>
      <c r="B122" s="309" t="s">
        <v>36</v>
      </c>
      <c r="C122" s="222" t="s">
        <v>88</v>
      </c>
      <c r="D122" s="309">
        <v>64</v>
      </c>
      <c r="E122" s="225">
        <v>2.15</v>
      </c>
      <c r="F122" s="219">
        <v>576</v>
      </c>
      <c r="G122" s="578"/>
      <c r="H122" s="130">
        <v>1.1370563437499999</v>
      </c>
      <c r="I122" s="14">
        <f aca="true" t="shared" si="15" ref="I122:I130">D122*H122</f>
        <v>72.77160599999999</v>
      </c>
      <c r="J122" s="578"/>
      <c r="K122" s="196">
        <v>1.1749582218749999</v>
      </c>
      <c r="L122" s="169">
        <f aca="true" t="shared" si="16" ref="L122:L130">D122*K122</f>
        <v>75.19732619999999</v>
      </c>
      <c r="M122" s="580"/>
      <c r="N122" s="196">
        <v>1.26</v>
      </c>
      <c r="O122" s="170">
        <f aca="true" t="shared" si="17" ref="O122:O130">D122*N122</f>
        <v>80.64</v>
      </c>
      <c r="Q122" s="420"/>
    </row>
    <row r="123" spans="1:17" s="6" customFormat="1" ht="12.75" customHeight="1">
      <c r="A123" s="268" t="s">
        <v>134</v>
      </c>
      <c r="B123" s="309" t="s">
        <v>36</v>
      </c>
      <c r="C123" s="222" t="s">
        <v>50</v>
      </c>
      <c r="D123" s="309">
        <v>64</v>
      </c>
      <c r="E123" s="225">
        <v>2.15</v>
      </c>
      <c r="F123" s="219">
        <v>576</v>
      </c>
      <c r="G123" s="578"/>
      <c r="H123" s="130">
        <v>1.15151259375</v>
      </c>
      <c r="I123" s="14">
        <f t="shared" si="15"/>
        <v>73.696806</v>
      </c>
      <c r="J123" s="578"/>
      <c r="K123" s="196">
        <v>1.189896346875</v>
      </c>
      <c r="L123" s="169">
        <f t="shared" si="16"/>
        <v>76.1533662</v>
      </c>
      <c r="M123" s="580"/>
      <c r="N123" s="196">
        <v>1.28</v>
      </c>
      <c r="O123" s="170">
        <f t="shared" si="17"/>
        <v>81.92</v>
      </c>
      <c r="Q123" s="420"/>
    </row>
    <row r="124" spans="1:17" s="6" customFormat="1" ht="22.5">
      <c r="A124" s="268" t="s">
        <v>135</v>
      </c>
      <c r="B124" s="309" t="s">
        <v>36</v>
      </c>
      <c r="C124" s="285" t="s">
        <v>51</v>
      </c>
      <c r="D124" s="219">
        <f>D130</f>
        <v>64</v>
      </c>
      <c r="E124" s="225">
        <v>2.15</v>
      </c>
      <c r="F124" s="219">
        <f>F130</f>
        <v>576</v>
      </c>
      <c r="G124" s="578"/>
      <c r="H124" s="14">
        <v>1.15151259375</v>
      </c>
      <c r="I124" s="14">
        <f t="shared" si="15"/>
        <v>73.696806</v>
      </c>
      <c r="J124" s="578"/>
      <c r="K124" s="169">
        <v>1.189896346875</v>
      </c>
      <c r="L124" s="169">
        <f t="shared" si="16"/>
        <v>76.1533662</v>
      </c>
      <c r="M124" s="580"/>
      <c r="N124" s="169">
        <v>1.28</v>
      </c>
      <c r="O124" s="170">
        <f t="shared" si="17"/>
        <v>81.92</v>
      </c>
      <c r="Q124" s="420"/>
    </row>
    <row r="125" spans="1:17" s="6" customFormat="1" ht="21.75" customHeight="1">
      <c r="A125" s="268" t="s">
        <v>136</v>
      </c>
      <c r="B125" s="309" t="s">
        <v>36</v>
      </c>
      <c r="C125" s="222" t="s">
        <v>164</v>
      </c>
      <c r="D125" s="309">
        <v>64</v>
      </c>
      <c r="E125" s="225">
        <v>2.15</v>
      </c>
      <c r="F125" s="219">
        <v>576</v>
      </c>
      <c r="G125" s="578"/>
      <c r="H125" s="130">
        <v>1.15151259375</v>
      </c>
      <c r="I125" s="14">
        <f t="shared" si="15"/>
        <v>73.696806</v>
      </c>
      <c r="J125" s="578"/>
      <c r="K125" s="196">
        <v>1.189896346875</v>
      </c>
      <c r="L125" s="169">
        <f t="shared" si="16"/>
        <v>76.1533662</v>
      </c>
      <c r="M125" s="580"/>
      <c r="N125" s="196">
        <v>1.28</v>
      </c>
      <c r="O125" s="170">
        <f t="shared" si="17"/>
        <v>81.92</v>
      </c>
      <c r="Q125" s="420"/>
    </row>
    <row r="126" spans="1:17" s="22" customFormat="1" ht="12.75" customHeight="1">
      <c r="A126" s="268" t="s">
        <v>137</v>
      </c>
      <c r="B126" s="309" t="s">
        <v>36</v>
      </c>
      <c r="C126" s="222" t="s">
        <v>45</v>
      </c>
      <c r="D126" s="309">
        <v>64</v>
      </c>
      <c r="E126" s="225">
        <v>2.15</v>
      </c>
      <c r="F126" s="219">
        <v>576</v>
      </c>
      <c r="G126" s="578"/>
      <c r="H126" s="130">
        <v>1.1370563437499999</v>
      </c>
      <c r="I126" s="14">
        <f t="shared" si="15"/>
        <v>72.77160599999999</v>
      </c>
      <c r="J126" s="578"/>
      <c r="K126" s="196">
        <v>1.1749582218749999</v>
      </c>
      <c r="L126" s="169">
        <f t="shared" si="16"/>
        <v>75.19732619999999</v>
      </c>
      <c r="M126" s="580"/>
      <c r="N126" s="196">
        <v>1.26</v>
      </c>
      <c r="O126" s="170">
        <f t="shared" si="17"/>
        <v>80.64</v>
      </c>
      <c r="Q126" s="420"/>
    </row>
    <row r="127" spans="1:17" s="22" customFormat="1" ht="12.75" customHeight="1">
      <c r="A127" s="268" t="s">
        <v>138</v>
      </c>
      <c r="B127" s="309" t="s">
        <v>36</v>
      </c>
      <c r="C127" s="222" t="s">
        <v>86</v>
      </c>
      <c r="D127" s="309">
        <v>64</v>
      </c>
      <c r="E127" s="225">
        <v>2.15</v>
      </c>
      <c r="F127" s="219">
        <v>576</v>
      </c>
      <c r="G127" s="578"/>
      <c r="H127" s="130">
        <v>1.1370563437499999</v>
      </c>
      <c r="I127" s="14">
        <f t="shared" si="15"/>
        <v>72.77160599999999</v>
      </c>
      <c r="J127" s="578"/>
      <c r="K127" s="196">
        <v>1.1749582218749999</v>
      </c>
      <c r="L127" s="169">
        <f t="shared" si="16"/>
        <v>75.19732619999999</v>
      </c>
      <c r="M127" s="580"/>
      <c r="N127" s="196">
        <v>1.26</v>
      </c>
      <c r="O127" s="170">
        <f t="shared" si="17"/>
        <v>80.64</v>
      </c>
      <c r="Q127" s="420"/>
    </row>
    <row r="128" spans="1:17" s="22" customFormat="1" ht="12.75" customHeight="1">
      <c r="A128" s="268" t="s">
        <v>139</v>
      </c>
      <c r="B128" s="309" t="s">
        <v>36</v>
      </c>
      <c r="C128" s="222" t="s">
        <v>46</v>
      </c>
      <c r="D128" s="309">
        <v>64</v>
      </c>
      <c r="E128" s="225">
        <v>2.15</v>
      </c>
      <c r="F128" s="219">
        <v>576</v>
      </c>
      <c r="G128" s="578"/>
      <c r="H128" s="130">
        <v>1.1370563437499999</v>
      </c>
      <c r="I128" s="14">
        <f t="shared" si="15"/>
        <v>72.77160599999999</v>
      </c>
      <c r="J128" s="578"/>
      <c r="K128" s="196">
        <v>1.1749582218749999</v>
      </c>
      <c r="L128" s="169">
        <f t="shared" si="16"/>
        <v>75.19732619999999</v>
      </c>
      <c r="M128" s="580"/>
      <c r="N128" s="196">
        <v>1.26</v>
      </c>
      <c r="O128" s="170">
        <f t="shared" si="17"/>
        <v>80.64</v>
      </c>
      <c r="Q128" s="420"/>
    </row>
    <row r="129" spans="1:17" s="6" customFormat="1" ht="12.75" customHeight="1">
      <c r="A129" s="268" t="s">
        <v>140</v>
      </c>
      <c r="B129" s="309" t="s">
        <v>36</v>
      </c>
      <c r="C129" s="285" t="s">
        <v>52</v>
      </c>
      <c r="D129" s="309">
        <v>64</v>
      </c>
      <c r="E129" s="225">
        <v>2.15</v>
      </c>
      <c r="F129" s="219">
        <v>576</v>
      </c>
      <c r="G129" s="578"/>
      <c r="H129" s="130">
        <v>1.25270634375</v>
      </c>
      <c r="I129" s="14">
        <f t="shared" si="15"/>
        <v>80.173206</v>
      </c>
      <c r="J129" s="578"/>
      <c r="K129" s="196">
        <v>1.2944632218749998</v>
      </c>
      <c r="L129" s="169">
        <f t="shared" si="16"/>
        <v>82.84564619999999</v>
      </c>
      <c r="M129" s="580"/>
      <c r="N129" s="196">
        <v>1.39</v>
      </c>
      <c r="O129" s="170">
        <f t="shared" si="17"/>
        <v>88.96</v>
      </c>
      <c r="Q129" s="420"/>
    </row>
    <row r="130" spans="1:17" s="6" customFormat="1" ht="23.25" thickBot="1">
      <c r="A130" s="307" t="s">
        <v>141</v>
      </c>
      <c r="B130" s="310" t="s">
        <v>36</v>
      </c>
      <c r="C130" s="311" t="s">
        <v>53</v>
      </c>
      <c r="D130" s="310">
        <v>64</v>
      </c>
      <c r="E130" s="278">
        <v>2.15</v>
      </c>
      <c r="F130" s="289">
        <v>576</v>
      </c>
      <c r="G130" s="579"/>
      <c r="H130" s="131">
        <v>1.25270634375</v>
      </c>
      <c r="I130" s="31">
        <f t="shared" si="15"/>
        <v>80.173206</v>
      </c>
      <c r="J130" s="579"/>
      <c r="K130" s="197">
        <v>1.2944632218749998</v>
      </c>
      <c r="L130" s="202">
        <f t="shared" si="16"/>
        <v>82.84564619999999</v>
      </c>
      <c r="M130" s="581"/>
      <c r="N130" s="197">
        <v>1.39</v>
      </c>
      <c r="O130" s="198">
        <f t="shared" si="17"/>
        <v>88.96</v>
      </c>
      <c r="Q130" s="420"/>
    </row>
    <row r="131" spans="1:17" s="6" customFormat="1" ht="7.5" customHeight="1" thickBot="1">
      <c r="A131" s="150"/>
      <c r="B131" s="112"/>
      <c r="C131" s="159"/>
      <c r="D131" s="112"/>
      <c r="E131" s="112"/>
      <c r="F131" s="342"/>
      <c r="G131" s="101"/>
      <c r="H131" s="112"/>
      <c r="I131" s="112"/>
      <c r="J131" s="101"/>
      <c r="K131" s="199"/>
      <c r="L131" s="199"/>
      <c r="M131" s="101"/>
      <c r="N131" s="199"/>
      <c r="O131" s="200"/>
      <c r="Q131" s="423"/>
    </row>
    <row r="132" spans="1:17" s="5" customFormat="1" ht="15.75" customHeight="1" thickBot="1">
      <c r="A132" s="67" t="s">
        <v>4</v>
      </c>
      <c r="B132" s="72"/>
      <c r="C132" s="160"/>
      <c r="D132" s="72"/>
      <c r="E132" s="72"/>
      <c r="F132" s="338"/>
      <c r="G132" s="102"/>
      <c r="H132" s="72"/>
      <c r="I132" s="72"/>
      <c r="J132" s="102"/>
      <c r="K132" s="72"/>
      <c r="L132" s="72"/>
      <c r="M132" s="102"/>
      <c r="N132" s="72"/>
      <c r="O132" s="66"/>
      <c r="Q132" s="423"/>
    </row>
    <row r="133" spans="1:17" s="4" customFormat="1" ht="24" customHeight="1">
      <c r="A133" s="567" t="s">
        <v>0</v>
      </c>
      <c r="B133" s="567" t="s">
        <v>26</v>
      </c>
      <c r="C133" s="567" t="s">
        <v>1</v>
      </c>
      <c r="D133" s="567" t="s">
        <v>27</v>
      </c>
      <c r="E133" s="567" t="s">
        <v>2</v>
      </c>
      <c r="F133" s="567" t="s">
        <v>240</v>
      </c>
      <c r="G133" s="247"/>
      <c r="H133" s="565" t="s">
        <v>249</v>
      </c>
      <c r="I133" s="566"/>
      <c r="J133" s="247"/>
      <c r="K133" s="565" t="s">
        <v>250</v>
      </c>
      <c r="L133" s="566"/>
      <c r="M133" s="247"/>
      <c r="N133" s="565" t="s">
        <v>242</v>
      </c>
      <c r="O133" s="566"/>
      <c r="Q133" s="423"/>
    </row>
    <row r="134" spans="1:17" s="3" customFormat="1" ht="24" customHeight="1" thickBot="1">
      <c r="A134" s="568"/>
      <c r="B134" s="568"/>
      <c r="C134" s="568"/>
      <c r="D134" s="568"/>
      <c r="E134" s="568"/>
      <c r="F134" s="568"/>
      <c r="G134" s="261"/>
      <c r="H134" s="252" t="s">
        <v>44</v>
      </c>
      <c r="I134" s="253" t="s">
        <v>95</v>
      </c>
      <c r="J134" s="261"/>
      <c r="K134" s="252" t="s">
        <v>44</v>
      </c>
      <c r="L134" s="253" t="s">
        <v>95</v>
      </c>
      <c r="M134" s="261"/>
      <c r="N134" s="252" t="s">
        <v>44</v>
      </c>
      <c r="O134" s="253" t="s">
        <v>95</v>
      </c>
      <c r="Q134" s="423"/>
    </row>
    <row r="135" spans="1:17" s="6" customFormat="1" ht="12.75" customHeight="1">
      <c r="A135" s="121" t="s">
        <v>142</v>
      </c>
      <c r="B135" s="122" t="s">
        <v>34</v>
      </c>
      <c r="C135" s="62" t="s">
        <v>45</v>
      </c>
      <c r="D135" s="122">
        <v>54</v>
      </c>
      <c r="E135" s="123">
        <v>2.7</v>
      </c>
      <c r="F135" s="297">
        <v>448</v>
      </c>
      <c r="G135" s="99"/>
      <c r="H135" s="132">
        <v>1.35</v>
      </c>
      <c r="I135" s="123">
        <f>D135*H135</f>
        <v>72.9</v>
      </c>
      <c r="J135" s="99"/>
      <c r="K135" s="207">
        <v>1.3980591187500002</v>
      </c>
      <c r="L135" s="296">
        <f>D135*K135</f>
        <v>75.49519241250002</v>
      </c>
      <c r="M135" s="99"/>
      <c r="N135" s="207">
        <v>1.5</v>
      </c>
      <c r="O135" s="208">
        <f>D135*N135</f>
        <v>81</v>
      </c>
      <c r="Q135" s="420"/>
    </row>
    <row r="136" spans="1:17" s="22" customFormat="1" ht="12.75" customHeight="1" thickBot="1">
      <c r="A136" s="32" t="s">
        <v>143</v>
      </c>
      <c r="B136" s="29" t="s">
        <v>34</v>
      </c>
      <c r="C136" s="30" t="s">
        <v>46</v>
      </c>
      <c r="D136" s="29">
        <v>54</v>
      </c>
      <c r="E136" s="45">
        <v>2.7</v>
      </c>
      <c r="F136" s="97">
        <v>448</v>
      </c>
      <c r="G136" s="100"/>
      <c r="H136" s="31">
        <v>1.35</v>
      </c>
      <c r="I136" s="45">
        <f>D136*H136</f>
        <v>72.9</v>
      </c>
      <c r="J136" s="100"/>
      <c r="K136" s="202">
        <v>1.3980591187500002</v>
      </c>
      <c r="L136" s="469">
        <f>D136*K136</f>
        <v>75.49519241250002</v>
      </c>
      <c r="M136" s="100"/>
      <c r="N136" s="202">
        <v>1.5</v>
      </c>
      <c r="O136" s="203">
        <f>D136*N136</f>
        <v>81</v>
      </c>
      <c r="Q136" s="420"/>
    </row>
    <row r="137" spans="1:17" s="51" customFormat="1" ht="12" thickBot="1">
      <c r="A137" s="68" t="s">
        <v>168</v>
      </c>
      <c r="B137" s="73"/>
      <c r="C137" s="166"/>
      <c r="D137" s="73"/>
      <c r="E137" s="73"/>
      <c r="F137" s="333"/>
      <c r="G137" s="102"/>
      <c r="H137" s="73"/>
      <c r="I137" s="73"/>
      <c r="J137" s="102"/>
      <c r="K137" s="73"/>
      <c r="L137" s="73"/>
      <c r="M137" s="102"/>
      <c r="N137" s="73"/>
      <c r="O137" s="81"/>
      <c r="Q137" s="423"/>
    </row>
    <row r="138" spans="1:17" s="22" customFormat="1" ht="13.5" customHeight="1" thickBot="1">
      <c r="A138" s="150"/>
      <c r="B138" s="112"/>
      <c r="C138" s="159"/>
      <c r="D138" s="112"/>
      <c r="E138" s="112"/>
      <c r="F138" s="342"/>
      <c r="G138" s="101"/>
      <c r="H138" s="112"/>
      <c r="I138" s="112"/>
      <c r="J138" s="101"/>
      <c r="K138" s="199"/>
      <c r="L138" s="199"/>
      <c r="M138" s="101"/>
      <c r="N138" s="199"/>
      <c r="O138" s="200"/>
      <c r="Q138" s="423"/>
    </row>
    <row r="139" spans="1:17" s="10" customFormat="1" ht="16.5" customHeight="1" thickBot="1">
      <c r="A139" s="67" t="s">
        <v>5</v>
      </c>
      <c r="B139" s="72"/>
      <c r="C139" s="160"/>
      <c r="D139" s="72"/>
      <c r="E139" s="72"/>
      <c r="F139" s="338"/>
      <c r="G139" s="102"/>
      <c r="H139" s="72"/>
      <c r="I139" s="72"/>
      <c r="J139" s="102"/>
      <c r="K139" s="72"/>
      <c r="L139" s="72"/>
      <c r="M139" s="102"/>
      <c r="N139" s="72"/>
      <c r="O139" s="66"/>
      <c r="Q139" s="423"/>
    </row>
    <row r="140" spans="1:17" s="4" customFormat="1" ht="24" customHeight="1">
      <c r="A140" s="567" t="s">
        <v>0</v>
      </c>
      <c r="B140" s="567" t="s">
        <v>26</v>
      </c>
      <c r="C140" s="567" t="s">
        <v>1</v>
      </c>
      <c r="D140" s="567" t="s">
        <v>27</v>
      </c>
      <c r="E140" s="567" t="s">
        <v>2</v>
      </c>
      <c r="F140" s="567" t="s">
        <v>240</v>
      </c>
      <c r="G140" s="247"/>
      <c r="H140" s="565" t="s">
        <v>249</v>
      </c>
      <c r="I140" s="566"/>
      <c r="J140" s="247"/>
      <c r="K140" s="565" t="s">
        <v>250</v>
      </c>
      <c r="L140" s="566"/>
      <c r="M140" s="247"/>
      <c r="N140" s="565" t="s">
        <v>242</v>
      </c>
      <c r="O140" s="566"/>
      <c r="Q140" s="423"/>
    </row>
    <row r="141" spans="1:17" s="3" customFormat="1" ht="24" customHeight="1" thickBot="1">
      <c r="A141" s="568"/>
      <c r="B141" s="568"/>
      <c r="C141" s="568"/>
      <c r="D141" s="568"/>
      <c r="E141" s="568"/>
      <c r="F141" s="568"/>
      <c r="G141" s="261"/>
      <c r="H141" s="252" t="s">
        <v>44</v>
      </c>
      <c r="I141" s="253" t="s">
        <v>95</v>
      </c>
      <c r="J141" s="261"/>
      <c r="K141" s="252" t="s">
        <v>44</v>
      </c>
      <c r="L141" s="253" t="s">
        <v>95</v>
      </c>
      <c r="M141" s="261"/>
      <c r="N141" s="252" t="s">
        <v>44</v>
      </c>
      <c r="O141" s="253" t="s">
        <v>95</v>
      </c>
      <c r="Q141" s="423"/>
    </row>
    <row r="142" spans="1:17" s="22" customFormat="1" ht="12.75" customHeight="1">
      <c r="A142" s="486" t="s">
        <v>280</v>
      </c>
      <c r="B142" s="487" t="s">
        <v>35</v>
      </c>
      <c r="C142" s="488" t="s">
        <v>262</v>
      </c>
      <c r="D142" s="489">
        <f>D170</f>
        <v>48</v>
      </c>
      <c r="E142" s="490">
        <v>2.9</v>
      </c>
      <c r="F142" s="489">
        <f>F170</f>
        <v>416</v>
      </c>
      <c r="G142" s="446"/>
      <c r="H142" s="491">
        <v>1.6253161874999997</v>
      </c>
      <c r="I142" s="491">
        <f>D142*H142</f>
        <v>78.015177</v>
      </c>
      <c r="J142" s="446"/>
      <c r="K142" s="492">
        <v>1.6794933937499996</v>
      </c>
      <c r="L142" s="492">
        <f>D142*K142</f>
        <v>80.61568289999998</v>
      </c>
      <c r="M142" s="446"/>
      <c r="N142" s="492">
        <v>1.81</v>
      </c>
      <c r="O142" s="493">
        <f>D142*N142</f>
        <v>86.88</v>
      </c>
      <c r="Q142" s="420"/>
    </row>
    <row r="143" spans="1:18" s="19" customFormat="1" ht="14.25" customHeight="1">
      <c r="A143" s="494" t="s">
        <v>281</v>
      </c>
      <c r="B143" s="447" t="s">
        <v>35</v>
      </c>
      <c r="C143" s="495" t="s">
        <v>263</v>
      </c>
      <c r="D143" s="496">
        <v>48</v>
      </c>
      <c r="E143" s="497">
        <v>2.9</v>
      </c>
      <c r="F143" s="496">
        <v>416</v>
      </c>
      <c r="G143" s="446"/>
      <c r="H143" s="498">
        <v>1.6614568124999998</v>
      </c>
      <c r="I143" s="498">
        <f aca="true" t="shared" si="18" ref="I143:I173">D143*H143</f>
        <v>79.74992699999999</v>
      </c>
      <c r="J143" s="446"/>
      <c r="K143" s="499">
        <v>1.71683870625</v>
      </c>
      <c r="L143" s="499">
        <f aca="true" t="shared" si="19" ref="L143:L173">D143*K143</f>
        <v>82.4082579</v>
      </c>
      <c r="M143" s="446"/>
      <c r="N143" s="499">
        <v>1.85</v>
      </c>
      <c r="O143" s="500">
        <f aca="true" t="shared" si="20" ref="O143:O173">D143*N143</f>
        <v>88.80000000000001</v>
      </c>
      <c r="Q143" s="420"/>
      <c r="R143" s="358"/>
    </row>
    <row r="144" spans="1:18" s="22" customFormat="1" ht="15.75" customHeight="1">
      <c r="A144" s="291" t="s">
        <v>102</v>
      </c>
      <c r="B144" s="292" t="s">
        <v>35</v>
      </c>
      <c r="C144" s="293" t="s">
        <v>66</v>
      </c>
      <c r="D144" s="294">
        <f>D172</f>
        <v>48</v>
      </c>
      <c r="E144" s="295">
        <v>2.9</v>
      </c>
      <c r="F144" s="294">
        <f>F172</f>
        <v>416</v>
      </c>
      <c r="G144" s="99"/>
      <c r="H144" s="123">
        <v>1.5313505625</v>
      </c>
      <c r="I144" s="123">
        <f t="shared" si="18"/>
        <v>73.50482699999999</v>
      </c>
      <c r="J144" s="99"/>
      <c r="K144" s="296">
        <v>1.58239558125</v>
      </c>
      <c r="L144" s="296">
        <f t="shared" si="19"/>
        <v>75.95498789999999</v>
      </c>
      <c r="M144" s="99"/>
      <c r="N144" s="296">
        <v>1.7</v>
      </c>
      <c r="O144" s="208">
        <f t="shared" si="20"/>
        <v>81.6</v>
      </c>
      <c r="Q144" s="420"/>
      <c r="R144" s="359"/>
    </row>
    <row r="145" spans="1:18" s="19" customFormat="1" ht="22.5">
      <c r="A145" s="268" t="s">
        <v>103</v>
      </c>
      <c r="B145" s="228" t="s">
        <v>35</v>
      </c>
      <c r="C145" s="230" t="s">
        <v>54</v>
      </c>
      <c r="D145" s="219">
        <v>48</v>
      </c>
      <c r="E145" s="225">
        <v>2.9</v>
      </c>
      <c r="F145" s="219">
        <v>416</v>
      </c>
      <c r="G145" s="99"/>
      <c r="H145" s="14">
        <v>1.5168943124999998</v>
      </c>
      <c r="I145" s="14">
        <f t="shared" si="18"/>
        <v>72.81092699999999</v>
      </c>
      <c r="J145" s="99"/>
      <c r="K145" s="169">
        <v>1.5674574562499999</v>
      </c>
      <c r="L145" s="169">
        <f t="shared" si="19"/>
        <v>75.2379579</v>
      </c>
      <c r="M145" s="99"/>
      <c r="N145" s="169">
        <v>1.69</v>
      </c>
      <c r="O145" s="170">
        <f t="shared" si="20"/>
        <v>81.12</v>
      </c>
      <c r="Q145" s="420"/>
      <c r="R145" s="358"/>
    </row>
    <row r="146" spans="1:18" s="6" customFormat="1" ht="12.75" customHeight="1">
      <c r="A146" s="268" t="s">
        <v>18</v>
      </c>
      <c r="B146" s="228" t="s">
        <v>35</v>
      </c>
      <c r="C146" s="222" t="s">
        <v>56</v>
      </c>
      <c r="D146" s="219">
        <v>48</v>
      </c>
      <c r="E146" s="225">
        <v>3</v>
      </c>
      <c r="F146" s="219">
        <v>416</v>
      </c>
      <c r="G146" s="99"/>
      <c r="H146" s="14">
        <v>1.4590693125000003</v>
      </c>
      <c r="I146" s="14">
        <f t="shared" si="18"/>
        <v>70.03532700000001</v>
      </c>
      <c r="J146" s="99"/>
      <c r="K146" s="169">
        <v>1.5077049562500002</v>
      </c>
      <c r="L146" s="169">
        <f t="shared" si="19"/>
        <v>72.36983790000001</v>
      </c>
      <c r="M146" s="99"/>
      <c r="N146" s="169">
        <v>1.62</v>
      </c>
      <c r="O146" s="170">
        <f t="shared" si="20"/>
        <v>77.76</v>
      </c>
      <c r="Q146" s="420"/>
      <c r="R146" s="20"/>
    </row>
    <row r="147" spans="1:18" s="6" customFormat="1" ht="12.75" customHeight="1">
      <c r="A147" s="215" t="s">
        <v>78</v>
      </c>
      <c r="B147" s="228" t="s">
        <v>35</v>
      </c>
      <c r="C147" s="230" t="s">
        <v>57</v>
      </c>
      <c r="D147" s="228">
        <v>48</v>
      </c>
      <c r="E147" s="225">
        <v>3</v>
      </c>
      <c r="F147" s="228">
        <v>416</v>
      </c>
      <c r="G147" s="99"/>
      <c r="H147" s="15">
        <v>1.490439375</v>
      </c>
      <c r="I147" s="14">
        <f t="shared" si="18"/>
        <v>71.54109</v>
      </c>
      <c r="J147" s="99"/>
      <c r="K147" s="173">
        <v>1.5401206875000002</v>
      </c>
      <c r="L147" s="169">
        <f t="shared" si="19"/>
        <v>73.92579300000001</v>
      </c>
      <c r="M147" s="99"/>
      <c r="N147" s="173">
        <v>1.66</v>
      </c>
      <c r="O147" s="170">
        <f t="shared" si="20"/>
        <v>79.67999999999999</v>
      </c>
      <c r="Q147" s="420"/>
      <c r="R147" s="20"/>
    </row>
    <row r="148" spans="1:18" s="22" customFormat="1" ht="22.5">
      <c r="A148" s="215" t="s">
        <v>79</v>
      </c>
      <c r="B148" s="228" t="s">
        <v>35</v>
      </c>
      <c r="C148" s="230" t="s">
        <v>58</v>
      </c>
      <c r="D148" s="228">
        <v>48</v>
      </c>
      <c r="E148" s="225">
        <v>3</v>
      </c>
      <c r="F148" s="228">
        <v>416</v>
      </c>
      <c r="G148" s="99"/>
      <c r="H148" s="15">
        <v>1.51096725</v>
      </c>
      <c r="I148" s="14">
        <f t="shared" si="18"/>
        <v>72.526428</v>
      </c>
      <c r="J148" s="99"/>
      <c r="K148" s="173">
        <v>1.561332825</v>
      </c>
      <c r="L148" s="169">
        <f t="shared" si="19"/>
        <v>74.9439756</v>
      </c>
      <c r="M148" s="99"/>
      <c r="N148" s="173">
        <v>1.68</v>
      </c>
      <c r="O148" s="170">
        <f t="shared" si="20"/>
        <v>80.64</v>
      </c>
      <c r="Q148" s="420"/>
      <c r="R148" s="359"/>
    </row>
    <row r="149" spans="1:18" s="6" customFormat="1" ht="22.5">
      <c r="A149" s="269" t="s">
        <v>19</v>
      </c>
      <c r="B149" s="228" t="s">
        <v>35</v>
      </c>
      <c r="C149" s="222" t="s">
        <v>104</v>
      </c>
      <c r="D149" s="219">
        <v>48</v>
      </c>
      <c r="E149" s="225">
        <v>2.9</v>
      </c>
      <c r="F149" s="219">
        <v>416</v>
      </c>
      <c r="G149" s="99"/>
      <c r="H149" s="14">
        <v>1.4518411875000001</v>
      </c>
      <c r="I149" s="14">
        <f t="shared" si="18"/>
        <v>69.688377</v>
      </c>
      <c r="J149" s="99"/>
      <c r="K149" s="169">
        <v>1.5002358937500002</v>
      </c>
      <c r="L149" s="169">
        <f t="shared" si="19"/>
        <v>72.01132290000001</v>
      </c>
      <c r="M149" s="99"/>
      <c r="N149" s="169">
        <v>1.61</v>
      </c>
      <c r="O149" s="170">
        <f t="shared" si="20"/>
        <v>77.28</v>
      </c>
      <c r="Q149" s="420"/>
      <c r="R149" s="20"/>
    </row>
    <row r="150" spans="1:18" s="6" customFormat="1" ht="12.75" customHeight="1">
      <c r="A150" s="269" t="s">
        <v>73</v>
      </c>
      <c r="B150" s="228" t="s">
        <v>35</v>
      </c>
      <c r="C150" s="273" t="s">
        <v>257</v>
      </c>
      <c r="D150" s="228">
        <v>48</v>
      </c>
      <c r="E150" s="225">
        <v>2.9</v>
      </c>
      <c r="F150" s="228">
        <v>416</v>
      </c>
      <c r="G150" s="99"/>
      <c r="H150" s="15">
        <v>1.4735255624999997</v>
      </c>
      <c r="I150" s="14">
        <f t="shared" si="18"/>
        <v>70.72922699999998</v>
      </c>
      <c r="J150" s="99"/>
      <c r="K150" s="173">
        <v>1.5226430812499998</v>
      </c>
      <c r="L150" s="169">
        <f t="shared" si="19"/>
        <v>73.08686789999999</v>
      </c>
      <c r="M150" s="99"/>
      <c r="N150" s="173">
        <v>1.64</v>
      </c>
      <c r="O150" s="170">
        <f t="shared" si="20"/>
        <v>78.72</v>
      </c>
      <c r="Q150" s="420"/>
      <c r="R150" s="20"/>
    </row>
    <row r="151" spans="1:18" s="22" customFormat="1" ht="12.75" customHeight="1">
      <c r="A151" s="215" t="s">
        <v>81</v>
      </c>
      <c r="B151" s="228" t="s">
        <v>35</v>
      </c>
      <c r="C151" s="230" t="s">
        <v>105</v>
      </c>
      <c r="D151" s="228">
        <v>48</v>
      </c>
      <c r="E151" s="225">
        <v>3</v>
      </c>
      <c r="F151" s="228">
        <v>416</v>
      </c>
      <c r="G151" s="99"/>
      <c r="H151" s="15">
        <v>1.52658</v>
      </c>
      <c r="I151" s="14">
        <f t="shared" si="18"/>
        <v>73.27584</v>
      </c>
      <c r="J151" s="99"/>
      <c r="K151" s="173">
        <v>1.577466</v>
      </c>
      <c r="L151" s="169">
        <f t="shared" si="19"/>
        <v>75.718368</v>
      </c>
      <c r="M151" s="99"/>
      <c r="N151" s="173">
        <v>1.7</v>
      </c>
      <c r="O151" s="170">
        <f t="shared" si="20"/>
        <v>81.6</v>
      </c>
      <c r="Q151" s="420"/>
      <c r="R151" s="359"/>
    </row>
    <row r="152" spans="1:18" s="6" customFormat="1" ht="12.75" customHeight="1">
      <c r="A152" s="268" t="s">
        <v>9</v>
      </c>
      <c r="B152" s="228" t="s">
        <v>35</v>
      </c>
      <c r="C152" s="222" t="s">
        <v>87</v>
      </c>
      <c r="D152" s="219">
        <v>48</v>
      </c>
      <c r="E152" s="225">
        <v>2.9</v>
      </c>
      <c r="F152" s="219">
        <v>416</v>
      </c>
      <c r="G152" s="99"/>
      <c r="H152" s="14">
        <v>1.4229286875</v>
      </c>
      <c r="I152" s="14">
        <f t="shared" si="18"/>
        <v>68.300577</v>
      </c>
      <c r="J152" s="99"/>
      <c r="K152" s="169">
        <v>1.47035964375</v>
      </c>
      <c r="L152" s="169">
        <f t="shared" si="19"/>
        <v>70.5772629</v>
      </c>
      <c r="M152" s="99"/>
      <c r="N152" s="169">
        <v>1.58</v>
      </c>
      <c r="O152" s="170">
        <f t="shared" si="20"/>
        <v>75.84</v>
      </c>
      <c r="Q152" s="420"/>
      <c r="R152" s="20"/>
    </row>
    <row r="153" spans="1:18" s="6" customFormat="1" ht="12.75" customHeight="1">
      <c r="A153" s="268" t="s">
        <v>17</v>
      </c>
      <c r="B153" s="228" t="s">
        <v>35</v>
      </c>
      <c r="C153" s="222" t="s">
        <v>106</v>
      </c>
      <c r="D153" s="219">
        <v>48</v>
      </c>
      <c r="E153" s="225">
        <v>2.9</v>
      </c>
      <c r="F153" s="219">
        <v>416</v>
      </c>
      <c r="G153" s="99"/>
      <c r="H153" s="14">
        <v>1.4229286875</v>
      </c>
      <c r="I153" s="14">
        <f t="shared" si="18"/>
        <v>68.300577</v>
      </c>
      <c r="J153" s="99"/>
      <c r="K153" s="169">
        <v>1.47035964375</v>
      </c>
      <c r="L153" s="169">
        <f t="shared" si="19"/>
        <v>70.5772629</v>
      </c>
      <c r="M153" s="99"/>
      <c r="N153" s="169">
        <v>1.58</v>
      </c>
      <c r="O153" s="170">
        <f t="shared" si="20"/>
        <v>75.84</v>
      </c>
      <c r="Q153" s="420"/>
      <c r="R153" s="20"/>
    </row>
    <row r="154" spans="1:18" s="22" customFormat="1" ht="12.75" customHeight="1">
      <c r="A154" s="268" t="s">
        <v>20</v>
      </c>
      <c r="B154" s="228" t="s">
        <v>35</v>
      </c>
      <c r="C154" s="222" t="s">
        <v>61</v>
      </c>
      <c r="D154" s="219">
        <v>48</v>
      </c>
      <c r="E154" s="225">
        <v>3</v>
      </c>
      <c r="F154" s="219">
        <v>416</v>
      </c>
      <c r="G154" s="99"/>
      <c r="H154" s="14">
        <v>1.5048956249999998</v>
      </c>
      <c r="I154" s="14">
        <f t="shared" si="18"/>
        <v>72.23499</v>
      </c>
      <c r="J154" s="99"/>
      <c r="K154" s="169">
        <v>1.5550588124999998</v>
      </c>
      <c r="L154" s="169">
        <f t="shared" si="19"/>
        <v>74.64282299999999</v>
      </c>
      <c r="M154" s="99"/>
      <c r="N154" s="169">
        <v>1.67</v>
      </c>
      <c r="O154" s="170">
        <f t="shared" si="20"/>
        <v>80.16</v>
      </c>
      <c r="Q154" s="420"/>
      <c r="R154" s="359"/>
    </row>
    <row r="155" spans="1:18" s="6" customFormat="1" ht="22.5">
      <c r="A155" s="268" t="s">
        <v>77</v>
      </c>
      <c r="B155" s="228" t="s">
        <v>35</v>
      </c>
      <c r="C155" s="274" t="s">
        <v>256</v>
      </c>
      <c r="D155" s="219">
        <v>48</v>
      </c>
      <c r="E155" s="225">
        <v>3</v>
      </c>
      <c r="F155" s="219">
        <v>416</v>
      </c>
      <c r="G155" s="99"/>
      <c r="H155" s="14">
        <v>1.4641290000000002</v>
      </c>
      <c r="I155" s="14">
        <f t="shared" si="18"/>
        <v>70.27819200000002</v>
      </c>
      <c r="J155" s="99"/>
      <c r="K155" s="169">
        <v>1.5129333000000003</v>
      </c>
      <c r="L155" s="169">
        <f t="shared" si="19"/>
        <v>72.62079840000001</v>
      </c>
      <c r="M155" s="99"/>
      <c r="N155" s="169">
        <v>1.63</v>
      </c>
      <c r="O155" s="170">
        <f t="shared" si="20"/>
        <v>78.24</v>
      </c>
      <c r="Q155" s="420"/>
      <c r="R155" s="20"/>
    </row>
    <row r="156" spans="1:18" s="22" customFormat="1" ht="12.75" customHeight="1">
      <c r="A156" s="215" t="s">
        <v>80</v>
      </c>
      <c r="B156" s="228" t="s">
        <v>35</v>
      </c>
      <c r="C156" s="230" t="s">
        <v>59</v>
      </c>
      <c r="D156" s="228">
        <v>48</v>
      </c>
      <c r="E156" s="225">
        <v>3</v>
      </c>
      <c r="F156" s="228">
        <v>416</v>
      </c>
      <c r="G156" s="99"/>
      <c r="H156" s="15">
        <v>1.52658</v>
      </c>
      <c r="I156" s="14">
        <f t="shared" si="18"/>
        <v>73.27584</v>
      </c>
      <c r="J156" s="99"/>
      <c r="K156" s="173">
        <v>1.577466</v>
      </c>
      <c r="L156" s="169">
        <f t="shared" si="19"/>
        <v>75.718368</v>
      </c>
      <c r="M156" s="99"/>
      <c r="N156" s="173">
        <v>1.7</v>
      </c>
      <c r="O156" s="170">
        <f t="shared" si="20"/>
        <v>81.6</v>
      </c>
      <c r="Q156" s="420"/>
      <c r="R156" s="359"/>
    </row>
    <row r="157" spans="1:18" s="22" customFormat="1" ht="12" customHeight="1">
      <c r="A157" s="268" t="s">
        <v>23</v>
      </c>
      <c r="B157" s="228" t="s">
        <v>35</v>
      </c>
      <c r="C157" s="230" t="s">
        <v>60</v>
      </c>
      <c r="D157" s="219">
        <v>48</v>
      </c>
      <c r="E157" s="225">
        <v>3</v>
      </c>
      <c r="F157" s="219">
        <v>416</v>
      </c>
      <c r="G157" s="99"/>
      <c r="H157" s="14">
        <v>1.52658</v>
      </c>
      <c r="I157" s="14">
        <f t="shared" si="18"/>
        <v>73.27584</v>
      </c>
      <c r="J157" s="99"/>
      <c r="K157" s="169">
        <v>1.577466</v>
      </c>
      <c r="L157" s="169">
        <f t="shared" si="19"/>
        <v>75.718368</v>
      </c>
      <c r="M157" s="99"/>
      <c r="N157" s="169">
        <v>1.7</v>
      </c>
      <c r="O157" s="170">
        <f t="shared" si="20"/>
        <v>81.6</v>
      </c>
      <c r="Q157" s="420"/>
      <c r="R157" s="359"/>
    </row>
    <row r="158" spans="1:18" s="6" customFormat="1" ht="12.75" customHeight="1">
      <c r="A158" s="268" t="s">
        <v>11</v>
      </c>
      <c r="B158" s="228" t="s">
        <v>35</v>
      </c>
      <c r="C158" s="222" t="s">
        <v>50</v>
      </c>
      <c r="D158" s="219">
        <v>48</v>
      </c>
      <c r="E158" s="225">
        <v>3</v>
      </c>
      <c r="F158" s="219">
        <v>416</v>
      </c>
      <c r="G158" s="99"/>
      <c r="H158" s="14">
        <v>1.4687549999999998</v>
      </c>
      <c r="I158" s="14">
        <f t="shared" si="18"/>
        <v>70.50023999999999</v>
      </c>
      <c r="J158" s="99"/>
      <c r="K158" s="169">
        <v>1.5177135</v>
      </c>
      <c r="L158" s="169">
        <f t="shared" si="19"/>
        <v>72.850248</v>
      </c>
      <c r="M158" s="99"/>
      <c r="N158" s="169">
        <v>1.63</v>
      </c>
      <c r="O158" s="170">
        <f t="shared" si="20"/>
        <v>78.24</v>
      </c>
      <c r="Q158" s="420"/>
      <c r="R158" s="20"/>
    </row>
    <row r="159" spans="1:18" s="41" customFormat="1" ht="22.5">
      <c r="A159" s="268" t="s">
        <v>10</v>
      </c>
      <c r="B159" s="228" t="s">
        <v>35</v>
      </c>
      <c r="C159" s="222" t="s">
        <v>51</v>
      </c>
      <c r="D159" s="219">
        <v>48</v>
      </c>
      <c r="E159" s="225">
        <v>2.9</v>
      </c>
      <c r="F159" s="219">
        <v>416</v>
      </c>
      <c r="G159" s="99"/>
      <c r="H159" s="14">
        <v>1.4373849375</v>
      </c>
      <c r="I159" s="14">
        <f t="shared" si="18"/>
        <v>68.994477</v>
      </c>
      <c r="J159" s="99"/>
      <c r="K159" s="169">
        <v>1.48529776875</v>
      </c>
      <c r="L159" s="169">
        <f t="shared" si="19"/>
        <v>71.2942929</v>
      </c>
      <c r="M159" s="99"/>
      <c r="N159" s="169">
        <v>1.6</v>
      </c>
      <c r="O159" s="170">
        <f t="shared" si="20"/>
        <v>76.80000000000001</v>
      </c>
      <c r="Q159" s="420"/>
      <c r="R159" s="360"/>
    </row>
    <row r="160" spans="1:18" s="41" customFormat="1" ht="12.75" customHeight="1">
      <c r="A160" s="268" t="s">
        <v>21</v>
      </c>
      <c r="B160" s="228" t="s">
        <v>35</v>
      </c>
      <c r="C160" s="222" t="s">
        <v>62</v>
      </c>
      <c r="D160" s="219">
        <v>48</v>
      </c>
      <c r="E160" s="225">
        <v>2.9</v>
      </c>
      <c r="F160" s="219">
        <v>416</v>
      </c>
      <c r="G160" s="99"/>
      <c r="H160" s="14">
        <v>1.5241224375</v>
      </c>
      <c r="I160" s="14">
        <f t="shared" si="18"/>
        <v>73.157877</v>
      </c>
      <c r="J160" s="99"/>
      <c r="K160" s="169">
        <v>1.57492651875</v>
      </c>
      <c r="L160" s="169">
        <f t="shared" si="19"/>
        <v>75.5964729</v>
      </c>
      <c r="M160" s="99"/>
      <c r="N160" s="169">
        <v>1.69</v>
      </c>
      <c r="O160" s="170">
        <f t="shared" si="20"/>
        <v>81.12</v>
      </c>
      <c r="Q160" s="420"/>
      <c r="R160" s="360"/>
    </row>
    <row r="161" spans="1:18" s="6" customFormat="1" ht="12.75" customHeight="1">
      <c r="A161" s="268" t="s">
        <v>22</v>
      </c>
      <c r="B161" s="228" t="s">
        <v>35</v>
      </c>
      <c r="C161" s="222" t="s">
        <v>63</v>
      </c>
      <c r="D161" s="219">
        <v>48</v>
      </c>
      <c r="E161" s="225">
        <v>2.9</v>
      </c>
      <c r="F161" s="219">
        <v>416</v>
      </c>
      <c r="G161" s="99"/>
      <c r="H161" s="14">
        <v>1.5530349375</v>
      </c>
      <c r="I161" s="14">
        <f t="shared" si="18"/>
        <v>74.54567700000001</v>
      </c>
      <c r="J161" s="99"/>
      <c r="K161" s="169">
        <v>1.6048027687500002</v>
      </c>
      <c r="L161" s="169">
        <f t="shared" si="19"/>
        <v>77.03053290000001</v>
      </c>
      <c r="M161" s="99"/>
      <c r="N161" s="169">
        <v>1.73</v>
      </c>
      <c r="O161" s="170">
        <f t="shared" si="20"/>
        <v>83.03999999999999</v>
      </c>
      <c r="Q161" s="420"/>
      <c r="R161" s="20"/>
    </row>
    <row r="162" spans="1:18" s="6" customFormat="1" ht="22.5">
      <c r="A162" s="268" t="s">
        <v>12</v>
      </c>
      <c r="B162" s="228" t="s">
        <v>35</v>
      </c>
      <c r="C162" s="222" t="s">
        <v>226</v>
      </c>
      <c r="D162" s="219">
        <v>48</v>
      </c>
      <c r="E162" s="225">
        <v>3</v>
      </c>
      <c r="F162" s="219">
        <v>416</v>
      </c>
      <c r="G162" s="99"/>
      <c r="H162" s="14">
        <v>1.4373849375</v>
      </c>
      <c r="I162" s="14">
        <f t="shared" si="18"/>
        <v>68.994477</v>
      </c>
      <c r="J162" s="99"/>
      <c r="K162" s="169">
        <v>1.48529776875</v>
      </c>
      <c r="L162" s="169">
        <f t="shared" si="19"/>
        <v>71.2942929</v>
      </c>
      <c r="M162" s="99"/>
      <c r="N162" s="169">
        <v>1.6</v>
      </c>
      <c r="O162" s="170">
        <f t="shared" si="20"/>
        <v>76.80000000000001</v>
      </c>
      <c r="Q162" s="420"/>
      <c r="R162" s="20"/>
    </row>
    <row r="163" spans="1:18" s="6" customFormat="1" ht="12.75" customHeight="1">
      <c r="A163" s="268" t="s">
        <v>6</v>
      </c>
      <c r="B163" s="228" t="s">
        <v>35</v>
      </c>
      <c r="C163" s="222" t="s">
        <v>45</v>
      </c>
      <c r="D163" s="219">
        <v>48</v>
      </c>
      <c r="E163" s="225">
        <v>2.9</v>
      </c>
      <c r="F163" s="219">
        <v>416</v>
      </c>
      <c r="G163" s="99"/>
      <c r="H163" s="14">
        <v>1.4373849375</v>
      </c>
      <c r="I163" s="14">
        <f t="shared" si="18"/>
        <v>68.994477</v>
      </c>
      <c r="J163" s="99"/>
      <c r="K163" s="169">
        <v>1.48529776875</v>
      </c>
      <c r="L163" s="169">
        <f t="shared" si="19"/>
        <v>71.2942929</v>
      </c>
      <c r="M163" s="99"/>
      <c r="N163" s="169">
        <v>1.6</v>
      </c>
      <c r="O163" s="170">
        <f t="shared" si="20"/>
        <v>76.80000000000001</v>
      </c>
      <c r="Q163" s="420"/>
      <c r="R163" s="20"/>
    </row>
    <row r="164" spans="1:18" s="22" customFormat="1" ht="12.75" customHeight="1">
      <c r="A164" s="269" t="s">
        <v>76</v>
      </c>
      <c r="B164" s="228" t="s">
        <v>35</v>
      </c>
      <c r="C164" s="230" t="s">
        <v>55</v>
      </c>
      <c r="D164" s="228">
        <v>48</v>
      </c>
      <c r="E164" s="225">
        <v>2.9</v>
      </c>
      <c r="F164" s="228">
        <v>416</v>
      </c>
      <c r="G164" s="99"/>
      <c r="H164" s="15">
        <v>1.4373849375</v>
      </c>
      <c r="I164" s="14">
        <f t="shared" si="18"/>
        <v>68.994477</v>
      </c>
      <c r="J164" s="99"/>
      <c r="K164" s="173">
        <v>1.48529776875</v>
      </c>
      <c r="L164" s="169">
        <f t="shared" si="19"/>
        <v>71.2942929</v>
      </c>
      <c r="M164" s="99"/>
      <c r="N164" s="173">
        <v>1.6</v>
      </c>
      <c r="O164" s="170">
        <f t="shared" si="20"/>
        <v>76.80000000000001</v>
      </c>
      <c r="Q164" s="420"/>
      <c r="R164" s="359"/>
    </row>
    <row r="165" spans="1:18" s="6" customFormat="1" ht="12.75" customHeight="1">
      <c r="A165" s="268" t="s">
        <v>7</v>
      </c>
      <c r="B165" s="228" t="s">
        <v>35</v>
      </c>
      <c r="C165" s="222" t="s">
        <v>46</v>
      </c>
      <c r="D165" s="219">
        <v>48</v>
      </c>
      <c r="E165" s="225">
        <v>2.9</v>
      </c>
      <c r="F165" s="219">
        <v>416</v>
      </c>
      <c r="G165" s="99"/>
      <c r="H165" s="14">
        <v>1.4373849375</v>
      </c>
      <c r="I165" s="14">
        <f t="shared" si="18"/>
        <v>68.994477</v>
      </c>
      <c r="J165" s="99"/>
      <c r="K165" s="169">
        <v>1.48529776875</v>
      </c>
      <c r="L165" s="169">
        <f t="shared" si="19"/>
        <v>71.2942929</v>
      </c>
      <c r="M165" s="99"/>
      <c r="N165" s="169">
        <v>1.6</v>
      </c>
      <c r="O165" s="170">
        <f t="shared" si="20"/>
        <v>76.80000000000001</v>
      </c>
      <c r="Q165" s="420"/>
      <c r="R165" s="20"/>
    </row>
    <row r="166" spans="1:18" s="6" customFormat="1" ht="11.25" customHeight="1">
      <c r="A166" s="268" t="s">
        <v>8</v>
      </c>
      <c r="B166" s="228" t="s">
        <v>35</v>
      </c>
      <c r="C166" s="222" t="s">
        <v>94</v>
      </c>
      <c r="D166" s="219">
        <v>48</v>
      </c>
      <c r="E166" s="225">
        <v>2.9</v>
      </c>
      <c r="F166" s="219">
        <v>416</v>
      </c>
      <c r="G166" s="99"/>
      <c r="H166" s="14">
        <v>1.4229286875</v>
      </c>
      <c r="I166" s="14">
        <f t="shared" si="18"/>
        <v>68.300577</v>
      </c>
      <c r="J166" s="99"/>
      <c r="K166" s="169">
        <v>1.47035964375</v>
      </c>
      <c r="L166" s="169">
        <f t="shared" si="19"/>
        <v>70.5772629</v>
      </c>
      <c r="M166" s="99"/>
      <c r="N166" s="169">
        <v>1.58</v>
      </c>
      <c r="O166" s="170">
        <f t="shared" si="20"/>
        <v>75.84</v>
      </c>
      <c r="Q166" s="420"/>
      <c r="R166" s="20"/>
    </row>
    <row r="167" spans="1:18" s="6" customFormat="1" ht="12.75" customHeight="1">
      <c r="A167" s="215" t="s">
        <v>40</v>
      </c>
      <c r="B167" s="228" t="s">
        <v>35</v>
      </c>
      <c r="C167" s="273" t="s">
        <v>64</v>
      </c>
      <c r="D167" s="228">
        <v>48</v>
      </c>
      <c r="E167" s="225">
        <v>3</v>
      </c>
      <c r="F167" s="228">
        <v>416</v>
      </c>
      <c r="G167" s="99"/>
      <c r="H167" s="15">
        <v>1.5530349375</v>
      </c>
      <c r="I167" s="14">
        <f t="shared" si="18"/>
        <v>74.54567700000001</v>
      </c>
      <c r="J167" s="99"/>
      <c r="K167" s="173">
        <v>1.6048027687500002</v>
      </c>
      <c r="L167" s="169">
        <f t="shared" si="19"/>
        <v>77.03053290000001</v>
      </c>
      <c r="M167" s="99"/>
      <c r="N167" s="173">
        <v>1.73</v>
      </c>
      <c r="O167" s="170">
        <f t="shared" si="20"/>
        <v>83.03999999999999</v>
      </c>
      <c r="Q167" s="420"/>
      <c r="R167" s="20"/>
    </row>
    <row r="168" spans="1:18" s="6" customFormat="1" ht="22.5">
      <c r="A168" s="268" t="s">
        <v>24</v>
      </c>
      <c r="B168" s="228" t="s">
        <v>35</v>
      </c>
      <c r="C168" s="273" t="s">
        <v>255</v>
      </c>
      <c r="D168" s="219">
        <v>48</v>
      </c>
      <c r="E168" s="225">
        <v>3</v>
      </c>
      <c r="F168" s="219">
        <v>416</v>
      </c>
      <c r="G168" s="99"/>
      <c r="H168" s="14">
        <v>1.5891755625</v>
      </c>
      <c r="I168" s="14">
        <f t="shared" si="18"/>
        <v>76.280427</v>
      </c>
      <c r="J168" s="99"/>
      <c r="K168" s="169">
        <v>1.64214808125</v>
      </c>
      <c r="L168" s="169">
        <f t="shared" si="19"/>
        <v>78.8231079</v>
      </c>
      <c r="M168" s="99"/>
      <c r="N168" s="169">
        <v>1.77</v>
      </c>
      <c r="O168" s="170">
        <f t="shared" si="20"/>
        <v>84.96000000000001</v>
      </c>
      <c r="Q168" s="420"/>
      <c r="R168" s="20"/>
    </row>
    <row r="169" spans="1:18" s="6" customFormat="1" ht="12.75" customHeight="1">
      <c r="A169" s="270" t="s">
        <v>43</v>
      </c>
      <c r="B169" s="228" t="s">
        <v>35</v>
      </c>
      <c r="C169" s="275" t="s">
        <v>253</v>
      </c>
      <c r="D169" s="277">
        <f>D168</f>
        <v>48</v>
      </c>
      <c r="E169" s="225">
        <v>3</v>
      </c>
      <c r="F169" s="277">
        <f>F168</f>
        <v>416</v>
      </c>
      <c r="G169" s="99"/>
      <c r="H169" s="43">
        <v>1.5891755625</v>
      </c>
      <c r="I169" s="14">
        <f t="shared" si="18"/>
        <v>76.280427</v>
      </c>
      <c r="J169" s="99"/>
      <c r="K169" s="204">
        <v>1.64214808125</v>
      </c>
      <c r="L169" s="169">
        <f t="shared" si="19"/>
        <v>78.8231079</v>
      </c>
      <c r="M169" s="99"/>
      <c r="N169" s="204">
        <v>1.77</v>
      </c>
      <c r="O169" s="170">
        <f t="shared" si="20"/>
        <v>84.96000000000001</v>
      </c>
      <c r="Q169" s="420"/>
      <c r="R169" s="20"/>
    </row>
    <row r="170" spans="1:18" s="6" customFormat="1" ht="11.25" customHeight="1">
      <c r="A170" s="270" t="s">
        <v>39</v>
      </c>
      <c r="B170" s="228" t="s">
        <v>35</v>
      </c>
      <c r="C170" s="275" t="s">
        <v>227</v>
      </c>
      <c r="D170" s="277">
        <v>48</v>
      </c>
      <c r="E170" s="225">
        <v>3</v>
      </c>
      <c r="F170" s="277">
        <v>416</v>
      </c>
      <c r="G170" s="99"/>
      <c r="H170" s="43">
        <v>1.5530349375</v>
      </c>
      <c r="I170" s="14">
        <f t="shared" si="18"/>
        <v>74.54567700000001</v>
      </c>
      <c r="J170" s="99"/>
      <c r="K170" s="204">
        <v>1.6048027687500002</v>
      </c>
      <c r="L170" s="169">
        <f t="shared" si="19"/>
        <v>77.03053290000001</v>
      </c>
      <c r="M170" s="99"/>
      <c r="N170" s="204">
        <v>1.73</v>
      </c>
      <c r="O170" s="170">
        <f t="shared" si="20"/>
        <v>83.03999999999999</v>
      </c>
      <c r="Q170" s="420"/>
      <c r="R170" s="20"/>
    </row>
    <row r="171" spans="1:18" s="6" customFormat="1" ht="22.5">
      <c r="A171" s="215" t="s">
        <v>42</v>
      </c>
      <c r="B171" s="228" t="s">
        <v>35</v>
      </c>
      <c r="C171" s="273" t="s">
        <v>107</v>
      </c>
      <c r="D171" s="228">
        <f>D172</f>
        <v>48</v>
      </c>
      <c r="E171" s="225">
        <v>3</v>
      </c>
      <c r="F171" s="228">
        <f>F172</f>
        <v>416</v>
      </c>
      <c r="G171" s="99"/>
      <c r="H171" s="15">
        <v>1.5530349375</v>
      </c>
      <c r="I171" s="14">
        <f t="shared" si="18"/>
        <v>74.54567700000001</v>
      </c>
      <c r="J171" s="99"/>
      <c r="K171" s="173">
        <v>1.6048027687500002</v>
      </c>
      <c r="L171" s="169">
        <f t="shared" si="19"/>
        <v>77.03053290000001</v>
      </c>
      <c r="M171" s="99"/>
      <c r="N171" s="173">
        <v>1.73</v>
      </c>
      <c r="O171" s="170">
        <f t="shared" si="20"/>
        <v>83.03999999999999</v>
      </c>
      <c r="Q171" s="420"/>
      <c r="R171" s="20"/>
    </row>
    <row r="172" spans="1:18" s="6" customFormat="1" ht="12.75" customHeight="1">
      <c r="A172" s="215" t="s">
        <v>41</v>
      </c>
      <c r="B172" s="228" t="s">
        <v>35</v>
      </c>
      <c r="C172" s="273" t="s">
        <v>108</v>
      </c>
      <c r="D172" s="228">
        <v>48</v>
      </c>
      <c r="E172" s="225">
        <v>3</v>
      </c>
      <c r="F172" s="228">
        <v>416</v>
      </c>
      <c r="G172" s="99"/>
      <c r="H172" s="15">
        <v>1.5530349375</v>
      </c>
      <c r="I172" s="14">
        <f t="shared" si="18"/>
        <v>74.54567700000001</v>
      </c>
      <c r="J172" s="99"/>
      <c r="K172" s="173">
        <v>1.6048027687500002</v>
      </c>
      <c r="L172" s="169">
        <f t="shared" si="19"/>
        <v>77.03053290000001</v>
      </c>
      <c r="M172" s="99"/>
      <c r="N172" s="173">
        <v>1.73</v>
      </c>
      <c r="O172" s="170">
        <f t="shared" si="20"/>
        <v>83.03999999999999</v>
      </c>
      <c r="Q172" s="420"/>
      <c r="R172" s="20"/>
    </row>
    <row r="173" spans="1:18" s="41" customFormat="1" ht="23.25" thickBot="1">
      <c r="A173" s="271" t="s">
        <v>38</v>
      </c>
      <c r="B173" s="272" t="s">
        <v>35</v>
      </c>
      <c r="C173" s="276" t="s">
        <v>254</v>
      </c>
      <c r="D173" s="272">
        <v>48</v>
      </c>
      <c r="E173" s="278">
        <v>3</v>
      </c>
      <c r="F173" s="272">
        <v>416</v>
      </c>
      <c r="G173" s="100"/>
      <c r="H173" s="113">
        <v>1.5530349375</v>
      </c>
      <c r="I173" s="31">
        <f t="shared" si="18"/>
        <v>74.54567700000001</v>
      </c>
      <c r="J173" s="100"/>
      <c r="K173" s="186">
        <v>1.6048027687500002</v>
      </c>
      <c r="L173" s="202">
        <f t="shared" si="19"/>
        <v>77.03053290000001</v>
      </c>
      <c r="M173" s="100"/>
      <c r="N173" s="186">
        <v>1.73</v>
      </c>
      <c r="O173" s="198">
        <f t="shared" si="20"/>
        <v>83.03999999999999</v>
      </c>
      <c r="Q173" s="420"/>
      <c r="R173" s="360"/>
    </row>
    <row r="174" spans="1:18" s="41" customFormat="1" ht="9" customHeight="1" thickBot="1">
      <c r="A174" s="151"/>
      <c r="B174" s="49"/>
      <c r="C174" s="87"/>
      <c r="D174" s="49"/>
      <c r="E174" s="46"/>
      <c r="F174" s="49"/>
      <c r="G174" s="101"/>
      <c r="H174" s="96"/>
      <c r="I174" s="76"/>
      <c r="J174" s="101"/>
      <c r="K174" s="47"/>
      <c r="L174" s="47"/>
      <c r="M174" s="101"/>
      <c r="N174" s="47"/>
      <c r="O174" s="148"/>
      <c r="Q174" s="423"/>
      <c r="R174" s="360"/>
    </row>
    <row r="175" spans="1:17" s="38" customFormat="1" ht="19.5" customHeight="1" thickBot="1">
      <c r="A175" s="590" t="s">
        <v>196</v>
      </c>
      <c r="B175" s="591"/>
      <c r="C175" s="591"/>
      <c r="D175" s="591"/>
      <c r="E175" s="591"/>
      <c r="F175" s="591"/>
      <c r="G175" s="591"/>
      <c r="H175" s="119"/>
      <c r="I175" s="119"/>
      <c r="J175" s="102"/>
      <c r="K175" s="205"/>
      <c r="L175" s="470"/>
      <c r="M175" s="102"/>
      <c r="N175" s="205"/>
      <c r="O175" s="206"/>
      <c r="Q175" s="423"/>
    </row>
    <row r="176" spans="1:17" s="4" customFormat="1" ht="24" customHeight="1">
      <c r="A176" s="567" t="s">
        <v>0</v>
      </c>
      <c r="B176" s="567" t="s">
        <v>26</v>
      </c>
      <c r="C176" s="567" t="s">
        <v>1</v>
      </c>
      <c r="D176" s="567" t="s">
        <v>27</v>
      </c>
      <c r="E176" s="567" t="s">
        <v>2</v>
      </c>
      <c r="F176" s="567" t="s">
        <v>240</v>
      </c>
      <c r="G176" s="247"/>
      <c r="H176" s="565" t="s">
        <v>249</v>
      </c>
      <c r="I176" s="566"/>
      <c r="J176" s="247"/>
      <c r="K176" s="565" t="s">
        <v>250</v>
      </c>
      <c r="L176" s="566"/>
      <c r="M176" s="247"/>
      <c r="N176" s="565" t="s">
        <v>242</v>
      </c>
      <c r="O176" s="566"/>
      <c r="Q176" s="423"/>
    </row>
    <row r="177" spans="1:17" s="3" customFormat="1" ht="34.5" customHeight="1" thickBot="1">
      <c r="A177" s="568"/>
      <c r="B177" s="568"/>
      <c r="C177" s="568"/>
      <c r="D177" s="568"/>
      <c r="E177" s="568"/>
      <c r="F177" s="568"/>
      <c r="G177" s="248"/>
      <c r="H177" s="211" t="s">
        <v>44</v>
      </c>
      <c r="I177" s="212" t="s">
        <v>95</v>
      </c>
      <c r="J177" s="248"/>
      <c r="K177" s="211" t="s">
        <v>267</v>
      </c>
      <c r="L177" s="212" t="s">
        <v>95</v>
      </c>
      <c r="M177" s="248"/>
      <c r="N177" s="211" t="s">
        <v>267</v>
      </c>
      <c r="O177" s="212" t="s">
        <v>95</v>
      </c>
      <c r="Q177" s="423"/>
    </row>
    <row r="178" spans="1:17" s="6" customFormat="1" ht="14.25" customHeight="1">
      <c r="A178" s="279" t="s">
        <v>109</v>
      </c>
      <c r="B178" s="282" t="s">
        <v>35</v>
      </c>
      <c r="C178" s="284" t="s">
        <v>96</v>
      </c>
      <c r="D178" s="288">
        <v>48</v>
      </c>
      <c r="E178" s="290">
        <v>3</v>
      </c>
      <c r="F178" s="288">
        <v>416</v>
      </c>
      <c r="G178" s="99"/>
      <c r="H178" s="28">
        <v>1.4879818125</v>
      </c>
      <c r="I178" s="28">
        <f>D178*H178</f>
        <v>71.423127</v>
      </c>
      <c r="J178" s="99"/>
      <c r="K178" s="201">
        <v>1.53758120625</v>
      </c>
      <c r="L178" s="201">
        <f>D178*K178</f>
        <v>73.80389790000001</v>
      </c>
      <c r="M178" s="99"/>
      <c r="N178" s="201">
        <v>1.653313125</v>
      </c>
      <c r="O178" s="195">
        <f>N178*D178</f>
        <v>79.35902999999999</v>
      </c>
      <c r="Q178" s="420"/>
    </row>
    <row r="179" spans="1:17" s="6" customFormat="1" ht="14.25" customHeight="1">
      <c r="A179" s="280" t="s">
        <v>110</v>
      </c>
      <c r="B179" s="283" t="s">
        <v>35</v>
      </c>
      <c r="C179" s="285" t="s">
        <v>98</v>
      </c>
      <c r="D179" s="219">
        <v>48</v>
      </c>
      <c r="E179" s="225">
        <v>3</v>
      </c>
      <c r="F179" s="219">
        <v>416</v>
      </c>
      <c r="G179" s="99"/>
      <c r="H179" s="14">
        <v>1.5036668437500003</v>
      </c>
      <c r="I179" s="14">
        <f aca="true" t="shared" si="21" ref="I179:I195">D179*H179</f>
        <v>72.17600850000001</v>
      </c>
      <c r="J179" s="99"/>
      <c r="K179" s="169">
        <v>1.5537890718750003</v>
      </c>
      <c r="L179" s="169">
        <f aca="true" t="shared" si="22" ref="L179:L195">D179*K179</f>
        <v>74.58187545000001</v>
      </c>
      <c r="M179" s="99"/>
      <c r="N179" s="169">
        <v>1.6707409375000002</v>
      </c>
      <c r="O179" s="170">
        <f aca="true" t="shared" si="23" ref="O179:O195">N179*D179</f>
        <v>80.19556500000002</v>
      </c>
      <c r="Q179" s="420"/>
    </row>
    <row r="180" spans="1:17" s="6" customFormat="1" ht="14.25" customHeight="1">
      <c r="A180" s="280" t="s">
        <v>144</v>
      </c>
      <c r="B180" s="283" t="s">
        <v>35</v>
      </c>
      <c r="C180" s="285" t="s">
        <v>145</v>
      </c>
      <c r="D180" s="219">
        <v>48</v>
      </c>
      <c r="E180" s="225">
        <v>3</v>
      </c>
      <c r="F180" s="219">
        <v>416</v>
      </c>
      <c r="G180" s="99"/>
      <c r="H180" s="14">
        <v>1.5036668437500003</v>
      </c>
      <c r="I180" s="14">
        <f t="shared" si="21"/>
        <v>72.17600850000001</v>
      </c>
      <c r="J180" s="99"/>
      <c r="K180" s="169">
        <v>1.5537890718750003</v>
      </c>
      <c r="L180" s="169">
        <f t="shared" si="22"/>
        <v>74.58187545000001</v>
      </c>
      <c r="M180" s="99"/>
      <c r="N180" s="169">
        <v>1.6707409375000002</v>
      </c>
      <c r="O180" s="170">
        <f t="shared" si="23"/>
        <v>80.19556500000002</v>
      </c>
      <c r="Q180" s="420"/>
    </row>
    <row r="181" spans="1:17" s="6" customFormat="1" ht="14.25" customHeight="1">
      <c r="A181" s="215" t="s">
        <v>170</v>
      </c>
      <c r="B181" s="228" t="s">
        <v>35</v>
      </c>
      <c r="C181" s="273" t="s">
        <v>171</v>
      </c>
      <c r="D181" s="219">
        <v>48</v>
      </c>
      <c r="E181" s="225">
        <v>2.95</v>
      </c>
      <c r="F181" s="219">
        <f>F180</f>
        <v>416</v>
      </c>
      <c r="G181" s="99"/>
      <c r="H181" s="14">
        <v>1.63377309375</v>
      </c>
      <c r="I181" s="14">
        <f t="shared" si="21"/>
        <v>78.4211085</v>
      </c>
      <c r="J181" s="99"/>
      <c r="K181" s="169">
        <v>1.688232196875</v>
      </c>
      <c r="L181" s="169">
        <f t="shared" si="22"/>
        <v>81.03514545</v>
      </c>
      <c r="M181" s="99"/>
      <c r="N181" s="169">
        <v>1.8153034375</v>
      </c>
      <c r="O181" s="170">
        <f t="shared" si="23"/>
        <v>87.134565</v>
      </c>
      <c r="Q181" s="420"/>
    </row>
    <row r="182" spans="1:17" s="42" customFormat="1" ht="14.25" customHeight="1">
      <c r="A182" s="215" t="s">
        <v>228</v>
      </c>
      <c r="B182" s="228" t="s">
        <v>35</v>
      </c>
      <c r="C182" s="230" t="s">
        <v>201</v>
      </c>
      <c r="D182" s="228">
        <v>48</v>
      </c>
      <c r="E182" s="231">
        <v>2.95</v>
      </c>
      <c r="F182" s="228">
        <f>F180</f>
        <v>416</v>
      </c>
      <c r="G182" s="99"/>
      <c r="H182" s="15">
        <v>1.63377309375</v>
      </c>
      <c r="I182" s="15">
        <f t="shared" si="21"/>
        <v>78.4211085</v>
      </c>
      <c r="J182" s="99"/>
      <c r="K182" s="173">
        <v>1.688232196875</v>
      </c>
      <c r="L182" s="173">
        <f t="shared" si="22"/>
        <v>81.03514545</v>
      </c>
      <c r="M182" s="99"/>
      <c r="N182" s="173">
        <v>1.8153034375</v>
      </c>
      <c r="O182" s="174">
        <f t="shared" si="23"/>
        <v>87.134565</v>
      </c>
      <c r="Q182" s="420"/>
    </row>
    <row r="183" spans="1:17" s="6" customFormat="1" ht="14.25" customHeight="1">
      <c r="A183" s="215" t="s">
        <v>229</v>
      </c>
      <c r="B183" s="228" t="s">
        <v>35</v>
      </c>
      <c r="C183" s="230" t="s">
        <v>169</v>
      </c>
      <c r="D183" s="219">
        <v>48</v>
      </c>
      <c r="E183" s="225">
        <v>2.95</v>
      </c>
      <c r="F183" s="219">
        <f>F181</f>
        <v>416</v>
      </c>
      <c r="G183" s="99"/>
      <c r="H183" s="14">
        <v>1.63377309375</v>
      </c>
      <c r="I183" s="14">
        <f t="shared" si="21"/>
        <v>78.4211085</v>
      </c>
      <c r="J183" s="99"/>
      <c r="K183" s="169">
        <v>1.688232196875</v>
      </c>
      <c r="L183" s="169">
        <f t="shared" si="22"/>
        <v>81.03514545</v>
      </c>
      <c r="M183" s="99"/>
      <c r="N183" s="169">
        <v>1.8153034375</v>
      </c>
      <c r="O183" s="170">
        <f t="shared" si="23"/>
        <v>87.134565</v>
      </c>
      <c r="Q183" s="420"/>
    </row>
    <row r="184" spans="1:17" s="6" customFormat="1" ht="14.25" customHeight="1">
      <c r="A184" s="215" t="s">
        <v>118</v>
      </c>
      <c r="B184" s="228" t="s">
        <v>35</v>
      </c>
      <c r="C184" s="273" t="s">
        <v>117</v>
      </c>
      <c r="D184" s="219">
        <v>48</v>
      </c>
      <c r="E184" s="225">
        <v>2.9</v>
      </c>
      <c r="F184" s="219">
        <f aca="true" t="shared" si="24" ref="F184:F191">F183</f>
        <v>416</v>
      </c>
      <c r="G184" s="99"/>
      <c r="H184" s="14">
        <v>1.53980746875</v>
      </c>
      <c r="I184" s="14">
        <f t="shared" si="21"/>
        <v>73.9107585</v>
      </c>
      <c r="J184" s="99"/>
      <c r="K184" s="169">
        <v>1.591134384375</v>
      </c>
      <c r="L184" s="169">
        <f t="shared" si="22"/>
        <v>76.37445045000001</v>
      </c>
      <c r="M184" s="99"/>
      <c r="N184" s="169">
        <v>1.7108971875</v>
      </c>
      <c r="O184" s="170">
        <f t="shared" si="23"/>
        <v>82.123065</v>
      </c>
      <c r="Q184" s="420"/>
    </row>
    <row r="185" spans="1:17" s="22" customFormat="1" ht="24.75" customHeight="1">
      <c r="A185" s="281" t="s">
        <v>205</v>
      </c>
      <c r="B185" s="228" t="s">
        <v>35</v>
      </c>
      <c r="C185" s="273" t="s">
        <v>166</v>
      </c>
      <c r="D185" s="228">
        <v>48</v>
      </c>
      <c r="E185" s="231">
        <v>2.9</v>
      </c>
      <c r="F185" s="228">
        <f t="shared" si="24"/>
        <v>416</v>
      </c>
      <c r="G185" s="99"/>
      <c r="H185" s="15">
        <v>1.53980746875</v>
      </c>
      <c r="I185" s="15">
        <f t="shared" si="21"/>
        <v>73.9107585</v>
      </c>
      <c r="J185" s="99"/>
      <c r="K185" s="173">
        <v>1.591134384375</v>
      </c>
      <c r="L185" s="173">
        <f t="shared" si="22"/>
        <v>76.37445045000001</v>
      </c>
      <c r="M185" s="99"/>
      <c r="N185" s="173">
        <v>1.7108971875</v>
      </c>
      <c r="O185" s="174">
        <f t="shared" si="23"/>
        <v>82.123065</v>
      </c>
      <c r="Q185" s="420"/>
    </row>
    <row r="186" spans="1:17" s="6" customFormat="1" ht="14.25" customHeight="1">
      <c r="A186" s="215" t="s">
        <v>82</v>
      </c>
      <c r="B186" s="228" t="s">
        <v>35</v>
      </c>
      <c r="C186" s="273" t="s">
        <v>111</v>
      </c>
      <c r="D186" s="228">
        <v>48</v>
      </c>
      <c r="E186" s="231">
        <v>2.95</v>
      </c>
      <c r="F186" s="228">
        <f t="shared" si="24"/>
        <v>416</v>
      </c>
      <c r="G186" s="99"/>
      <c r="H186" s="15">
        <v>1.5036668437500003</v>
      </c>
      <c r="I186" s="15">
        <f t="shared" si="21"/>
        <v>72.17600850000001</v>
      </c>
      <c r="J186" s="99"/>
      <c r="K186" s="173">
        <v>1.5537890718750003</v>
      </c>
      <c r="L186" s="173">
        <f t="shared" si="22"/>
        <v>74.58187545000001</v>
      </c>
      <c r="M186" s="99"/>
      <c r="N186" s="173">
        <v>1.6707409375000002</v>
      </c>
      <c r="O186" s="174">
        <f t="shared" si="23"/>
        <v>80.19556500000002</v>
      </c>
      <c r="Q186" s="420"/>
    </row>
    <row r="187" spans="1:17" s="42" customFormat="1" ht="14.25" customHeight="1">
      <c r="A187" s="215" t="s">
        <v>83</v>
      </c>
      <c r="B187" s="228" t="s">
        <v>35</v>
      </c>
      <c r="C187" s="273" t="s">
        <v>112</v>
      </c>
      <c r="D187" s="228">
        <v>48</v>
      </c>
      <c r="E187" s="231">
        <v>2.95</v>
      </c>
      <c r="F187" s="228">
        <f t="shared" si="24"/>
        <v>416</v>
      </c>
      <c r="G187" s="99"/>
      <c r="H187" s="15">
        <v>1.5036668437500003</v>
      </c>
      <c r="I187" s="15">
        <f t="shared" si="21"/>
        <v>72.17600850000001</v>
      </c>
      <c r="J187" s="99"/>
      <c r="K187" s="173">
        <v>1.5537890718750003</v>
      </c>
      <c r="L187" s="173">
        <f t="shared" si="22"/>
        <v>74.58187545000001</v>
      </c>
      <c r="M187" s="99"/>
      <c r="N187" s="173">
        <v>1.6707409375000002</v>
      </c>
      <c r="O187" s="174">
        <f t="shared" si="23"/>
        <v>80.19556500000002</v>
      </c>
      <c r="Q187" s="420"/>
    </row>
    <row r="188" spans="1:17" s="42" customFormat="1" ht="14.25" customHeight="1">
      <c r="A188" s="215" t="s">
        <v>113</v>
      </c>
      <c r="B188" s="228" t="s">
        <v>35</v>
      </c>
      <c r="C188" s="273" t="s">
        <v>114</v>
      </c>
      <c r="D188" s="228">
        <v>48</v>
      </c>
      <c r="E188" s="231">
        <v>2.95</v>
      </c>
      <c r="F188" s="228">
        <f t="shared" si="24"/>
        <v>416</v>
      </c>
      <c r="G188" s="99"/>
      <c r="H188" s="15">
        <v>1.6410012187499998</v>
      </c>
      <c r="I188" s="15">
        <f t="shared" si="21"/>
        <v>78.7680585</v>
      </c>
      <c r="J188" s="99"/>
      <c r="K188" s="173">
        <v>1.6957012593749998</v>
      </c>
      <c r="L188" s="173">
        <f t="shared" si="22"/>
        <v>81.39366045</v>
      </c>
      <c r="M188" s="99"/>
      <c r="N188" s="173">
        <v>1.8233346874999998</v>
      </c>
      <c r="O188" s="174">
        <f t="shared" si="23"/>
        <v>87.52006499999999</v>
      </c>
      <c r="Q188" s="420"/>
    </row>
    <row r="189" spans="1:17" s="22" customFormat="1" ht="22.5">
      <c r="A189" s="281" t="s">
        <v>206</v>
      </c>
      <c r="B189" s="228" t="s">
        <v>35</v>
      </c>
      <c r="C189" s="273" t="s">
        <v>165</v>
      </c>
      <c r="D189" s="228">
        <v>48</v>
      </c>
      <c r="E189" s="231">
        <v>2.95</v>
      </c>
      <c r="F189" s="228">
        <f t="shared" si="24"/>
        <v>416</v>
      </c>
      <c r="G189" s="99"/>
      <c r="H189" s="15">
        <v>1.6410012187499998</v>
      </c>
      <c r="I189" s="15">
        <f t="shared" si="21"/>
        <v>78.7680585</v>
      </c>
      <c r="J189" s="99"/>
      <c r="K189" s="173">
        <v>1.6957012593749998</v>
      </c>
      <c r="L189" s="173">
        <f t="shared" si="22"/>
        <v>81.39366045</v>
      </c>
      <c r="M189" s="99"/>
      <c r="N189" s="173">
        <v>1.8233346874999998</v>
      </c>
      <c r="O189" s="174">
        <f t="shared" si="23"/>
        <v>87.52006499999999</v>
      </c>
      <c r="Q189" s="420"/>
    </row>
    <row r="190" spans="1:17" s="6" customFormat="1" ht="14.25" customHeight="1">
      <c r="A190" s="215" t="s">
        <v>84</v>
      </c>
      <c r="B190" s="228" t="s">
        <v>35</v>
      </c>
      <c r="C190" s="230" t="s">
        <v>115</v>
      </c>
      <c r="D190" s="228">
        <v>48</v>
      </c>
      <c r="E190" s="231">
        <v>2.95</v>
      </c>
      <c r="F190" s="228">
        <f t="shared" si="24"/>
        <v>416</v>
      </c>
      <c r="G190" s="99"/>
      <c r="H190" s="15">
        <v>1.5036668437500003</v>
      </c>
      <c r="I190" s="15">
        <f t="shared" si="21"/>
        <v>72.17600850000001</v>
      </c>
      <c r="J190" s="99"/>
      <c r="K190" s="173">
        <v>1.5537890718750003</v>
      </c>
      <c r="L190" s="173">
        <f t="shared" si="22"/>
        <v>74.58187545000001</v>
      </c>
      <c r="M190" s="99"/>
      <c r="N190" s="173">
        <v>1.6707409375000002</v>
      </c>
      <c r="O190" s="174">
        <f t="shared" si="23"/>
        <v>80.19556500000002</v>
      </c>
      <c r="Q190" s="420"/>
    </row>
    <row r="191" spans="1:17" s="6" customFormat="1" ht="14.25" customHeight="1">
      <c r="A191" s="215" t="s">
        <v>85</v>
      </c>
      <c r="B191" s="228" t="s">
        <v>35</v>
      </c>
      <c r="C191" s="230" t="s">
        <v>116</v>
      </c>
      <c r="D191" s="219">
        <v>48</v>
      </c>
      <c r="E191" s="225">
        <v>2.95</v>
      </c>
      <c r="F191" s="219">
        <f t="shared" si="24"/>
        <v>416</v>
      </c>
      <c r="G191" s="99"/>
      <c r="H191" s="14">
        <v>1.5036668437500003</v>
      </c>
      <c r="I191" s="14">
        <f t="shared" si="21"/>
        <v>72.17600850000001</v>
      </c>
      <c r="J191" s="99"/>
      <c r="K191" s="169">
        <v>1.5537890718750003</v>
      </c>
      <c r="L191" s="169">
        <f t="shared" si="22"/>
        <v>74.58187545000001</v>
      </c>
      <c r="M191" s="99"/>
      <c r="N191" s="169">
        <v>1.6707409375000002</v>
      </c>
      <c r="O191" s="170">
        <f t="shared" si="23"/>
        <v>80.19556500000002</v>
      </c>
      <c r="Q191" s="420"/>
    </row>
    <row r="192" spans="1:17" s="42" customFormat="1" ht="14.25" customHeight="1">
      <c r="A192" s="215" t="s">
        <v>230</v>
      </c>
      <c r="B192" s="228" t="s">
        <v>35</v>
      </c>
      <c r="C192" s="286" t="s">
        <v>202</v>
      </c>
      <c r="D192" s="228">
        <v>48</v>
      </c>
      <c r="E192" s="231">
        <v>2.95</v>
      </c>
      <c r="F192" s="228">
        <f>F190</f>
        <v>416</v>
      </c>
      <c r="G192" s="99"/>
      <c r="H192" s="15">
        <v>1.63377309375</v>
      </c>
      <c r="I192" s="15">
        <f t="shared" si="21"/>
        <v>78.4211085</v>
      </c>
      <c r="J192" s="99"/>
      <c r="K192" s="173">
        <v>1.688232196875</v>
      </c>
      <c r="L192" s="173">
        <f t="shared" si="22"/>
        <v>81.03514545</v>
      </c>
      <c r="M192" s="99"/>
      <c r="N192" s="173">
        <v>1.8153034375</v>
      </c>
      <c r="O192" s="174">
        <f t="shared" si="23"/>
        <v>87.134565</v>
      </c>
      <c r="Q192" s="420"/>
    </row>
    <row r="193" spans="1:17" s="42" customFormat="1" ht="14.25" customHeight="1">
      <c r="A193" s="215" t="s">
        <v>231</v>
      </c>
      <c r="B193" s="228" t="s">
        <v>35</v>
      </c>
      <c r="C193" s="230" t="s">
        <v>203</v>
      </c>
      <c r="D193" s="228">
        <v>48</v>
      </c>
      <c r="E193" s="231">
        <v>2.95</v>
      </c>
      <c r="F193" s="228">
        <f>F191</f>
        <v>416</v>
      </c>
      <c r="G193" s="99"/>
      <c r="H193" s="15">
        <v>1.63377309375</v>
      </c>
      <c r="I193" s="15">
        <f t="shared" si="21"/>
        <v>78.4211085</v>
      </c>
      <c r="J193" s="99"/>
      <c r="K193" s="173">
        <v>1.688232196875</v>
      </c>
      <c r="L193" s="173">
        <f t="shared" si="22"/>
        <v>81.03514545</v>
      </c>
      <c r="M193" s="99"/>
      <c r="N193" s="173">
        <v>1.8153034375</v>
      </c>
      <c r="O193" s="174">
        <f t="shared" si="23"/>
        <v>87.134565</v>
      </c>
      <c r="Q193" s="420"/>
    </row>
    <row r="194" spans="1:17" s="42" customFormat="1" ht="14.25" customHeight="1">
      <c r="A194" s="215" t="s">
        <v>232</v>
      </c>
      <c r="B194" s="228" t="s">
        <v>35</v>
      </c>
      <c r="C194" s="273" t="s">
        <v>204</v>
      </c>
      <c r="D194" s="228">
        <v>48</v>
      </c>
      <c r="E194" s="231">
        <v>2.95</v>
      </c>
      <c r="F194" s="228">
        <f>F192</f>
        <v>416</v>
      </c>
      <c r="G194" s="99"/>
      <c r="H194" s="15">
        <v>1.63377309375</v>
      </c>
      <c r="I194" s="15">
        <f t="shared" si="21"/>
        <v>78.4211085</v>
      </c>
      <c r="J194" s="99"/>
      <c r="K194" s="173">
        <v>1.688232196875</v>
      </c>
      <c r="L194" s="173">
        <f t="shared" si="22"/>
        <v>81.03514545</v>
      </c>
      <c r="M194" s="99"/>
      <c r="N194" s="173">
        <v>1.8153034375</v>
      </c>
      <c r="O194" s="174">
        <f t="shared" si="23"/>
        <v>87.134565</v>
      </c>
      <c r="Q194" s="420"/>
    </row>
    <row r="195" spans="1:17" s="6" customFormat="1" ht="14.25" customHeight="1" thickBot="1">
      <c r="A195" s="271" t="s">
        <v>167</v>
      </c>
      <c r="B195" s="272" t="s">
        <v>35</v>
      </c>
      <c r="C195" s="287" t="s">
        <v>207</v>
      </c>
      <c r="D195" s="289">
        <v>48</v>
      </c>
      <c r="E195" s="278">
        <v>2.95</v>
      </c>
      <c r="F195" s="289">
        <f>F191</f>
        <v>416</v>
      </c>
      <c r="G195" s="100"/>
      <c r="H195" s="31">
        <v>1.64822934375</v>
      </c>
      <c r="I195" s="31">
        <f t="shared" si="21"/>
        <v>79.1150085</v>
      </c>
      <c r="J195" s="100"/>
      <c r="K195" s="202">
        <v>1.703170321875</v>
      </c>
      <c r="L195" s="202">
        <f t="shared" si="22"/>
        <v>81.75217545000001</v>
      </c>
      <c r="M195" s="100"/>
      <c r="N195" s="202">
        <v>1.8313659375</v>
      </c>
      <c r="O195" s="198">
        <f t="shared" si="23"/>
        <v>87.905565</v>
      </c>
      <c r="Q195" s="420"/>
    </row>
    <row r="196" spans="1:17" s="51" customFormat="1" ht="6" customHeight="1" thickBot="1">
      <c r="A196" s="149"/>
      <c r="B196" s="110"/>
      <c r="C196" s="111"/>
      <c r="D196" s="110"/>
      <c r="E196" s="110"/>
      <c r="F196" s="69"/>
      <c r="G196" s="101"/>
      <c r="H196" s="75"/>
      <c r="I196" s="75"/>
      <c r="J196" s="101"/>
      <c r="K196" s="167"/>
      <c r="L196" s="458"/>
      <c r="M196" s="101"/>
      <c r="N196" s="167"/>
      <c r="O196" s="191"/>
      <c r="P196" s="106"/>
      <c r="Q196" s="423"/>
    </row>
    <row r="197" spans="1:17" s="51" customFormat="1" ht="19.5" thickBot="1">
      <c r="A197" s="117" t="s">
        <v>246</v>
      </c>
      <c r="B197" s="118"/>
      <c r="C197" s="164"/>
      <c r="D197" s="118"/>
      <c r="E197" s="118"/>
      <c r="F197" s="343"/>
      <c r="G197" s="105"/>
      <c r="H197" s="119"/>
      <c r="I197" s="119"/>
      <c r="J197" s="102"/>
      <c r="K197" s="205"/>
      <c r="L197" s="470"/>
      <c r="M197" s="102"/>
      <c r="N197" s="205"/>
      <c r="O197" s="206"/>
      <c r="P197" s="106"/>
      <c r="Q197" s="423"/>
    </row>
    <row r="198" spans="1:17" s="4" customFormat="1" ht="24" customHeight="1">
      <c r="A198" s="567" t="s">
        <v>0</v>
      </c>
      <c r="B198" s="567" t="s">
        <v>26</v>
      </c>
      <c r="C198" s="567" t="s">
        <v>1</v>
      </c>
      <c r="D198" s="567" t="s">
        <v>27</v>
      </c>
      <c r="E198" s="567" t="s">
        <v>2</v>
      </c>
      <c r="F198" s="567" t="s">
        <v>240</v>
      </c>
      <c r="G198" s="247"/>
      <c r="H198" s="565" t="s">
        <v>249</v>
      </c>
      <c r="I198" s="566"/>
      <c r="J198" s="247"/>
      <c r="K198" s="565" t="s">
        <v>250</v>
      </c>
      <c r="L198" s="566"/>
      <c r="M198" s="247"/>
      <c r="N198" s="565" t="s">
        <v>242</v>
      </c>
      <c r="O198" s="566"/>
      <c r="Q198" s="423"/>
    </row>
    <row r="199" spans="1:17" s="3" customFormat="1" ht="30.75" customHeight="1" thickBot="1">
      <c r="A199" s="574"/>
      <c r="B199" s="574"/>
      <c r="C199" s="574"/>
      <c r="D199" s="574"/>
      <c r="E199" s="574"/>
      <c r="F199" s="574"/>
      <c r="G199" s="248"/>
      <c r="H199" s="211" t="s">
        <v>44</v>
      </c>
      <c r="I199" s="212" t="s">
        <v>95</v>
      </c>
      <c r="J199" s="248"/>
      <c r="K199" s="211" t="s">
        <v>44</v>
      </c>
      <c r="L199" s="212" t="s">
        <v>95</v>
      </c>
      <c r="M199" s="248"/>
      <c r="N199" s="211" t="s">
        <v>44</v>
      </c>
      <c r="O199" s="212" t="s">
        <v>95</v>
      </c>
      <c r="Q199" s="423"/>
    </row>
    <row r="200" spans="1:17" s="3" customFormat="1" ht="16.5" customHeight="1">
      <c r="A200" s="475" t="s">
        <v>282</v>
      </c>
      <c r="B200" s="476" t="s">
        <v>35</v>
      </c>
      <c r="C200" s="477" t="s">
        <v>261</v>
      </c>
      <c r="D200" s="476">
        <v>48</v>
      </c>
      <c r="E200" s="478">
        <v>2.95</v>
      </c>
      <c r="F200" s="479">
        <v>416</v>
      </c>
      <c r="G200" s="480"/>
      <c r="H200" s="481">
        <v>1.66</v>
      </c>
      <c r="I200" s="482">
        <f>D200*H200</f>
        <v>79.67999999999999</v>
      </c>
      <c r="J200" s="480"/>
      <c r="K200" s="483">
        <v>1.71683870625</v>
      </c>
      <c r="L200" s="484">
        <f>D200*K200</f>
        <v>82.4082579</v>
      </c>
      <c r="M200" s="480"/>
      <c r="N200" s="483">
        <v>1.85</v>
      </c>
      <c r="O200" s="485">
        <f>D200*N200</f>
        <v>88.80000000000001</v>
      </c>
      <c r="Q200" s="420"/>
    </row>
    <row r="201" spans="1:17" s="41" customFormat="1" ht="12" customHeight="1">
      <c r="A201" s="326" t="s">
        <v>233</v>
      </c>
      <c r="B201" s="27" t="s">
        <v>35</v>
      </c>
      <c r="C201" s="347" t="s">
        <v>191</v>
      </c>
      <c r="D201" s="27">
        <v>48</v>
      </c>
      <c r="E201" s="14">
        <v>2.95</v>
      </c>
      <c r="F201" s="406">
        <v>416</v>
      </c>
      <c r="G201" s="390"/>
      <c r="H201" s="409">
        <v>1.5614918437499998</v>
      </c>
      <c r="I201" s="380">
        <f aca="true" t="shared" si="25" ref="I201:I207">D201*H201</f>
        <v>74.95160849999999</v>
      </c>
      <c r="J201" s="390"/>
      <c r="K201" s="416">
        <v>1.6135415718749997</v>
      </c>
      <c r="L201" s="471">
        <f aca="true" t="shared" si="26" ref="L201:L207">D201*K201</f>
        <v>77.44999544999999</v>
      </c>
      <c r="M201" s="390"/>
      <c r="N201" s="416">
        <v>1.7349909374999997</v>
      </c>
      <c r="O201" s="170">
        <f aca="true" t="shared" si="27" ref="O201:O207">D201*N201</f>
        <v>83.27956499999999</v>
      </c>
      <c r="Q201" s="420"/>
    </row>
    <row r="202" spans="1:17" s="41" customFormat="1" ht="12" customHeight="1">
      <c r="A202" s="326" t="s">
        <v>234</v>
      </c>
      <c r="B202" s="27" t="s">
        <v>35</v>
      </c>
      <c r="C202" s="347" t="s">
        <v>190</v>
      </c>
      <c r="D202" s="27">
        <v>48</v>
      </c>
      <c r="E202" s="14">
        <v>2.95</v>
      </c>
      <c r="F202" s="406">
        <v>416</v>
      </c>
      <c r="G202" s="390"/>
      <c r="H202" s="409">
        <v>1.5614918437499998</v>
      </c>
      <c r="I202" s="380">
        <f t="shared" si="25"/>
        <v>74.95160849999999</v>
      </c>
      <c r="J202" s="390"/>
      <c r="K202" s="416">
        <v>1.6135415718749997</v>
      </c>
      <c r="L202" s="471">
        <f t="shared" si="26"/>
        <v>77.44999544999999</v>
      </c>
      <c r="M202" s="390"/>
      <c r="N202" s="416">
        <v>1.7349909374999997</v>
      </c>
      <c r="O202" s="170">
        <f t="shared" si="27"/>
        <v>83.27956499999999</v>
      </c>
      <c r="Q202" s="420"/>
    </row>
    <row r="203" spans="1:17" s="22" customFormat="1" ht="12" customHeight="1">
      <c r="A203" s="326" t="s">
        <v>235</v>
      </c>
      <c r="B203" s="27" t="s">
        <v>35</v>
      </c>
      <c r="C203" s="347" t="s">
        <v>189</v>
      </c>
      <c r="D203" s="9">
        <v>48</v>
      </c>
      <c r="E203" s="14">
        <v>2.95</v>
      </c>
      <c r="F203" s="404">
        <f>F202</f>
        <v>416</v>
      </c>
      <c r="G203" s="390"/>
      <c r="H203" s="401">
        <v>1.5614918437499998</v>
      </c>
      <c r="I203" s="380">
        <f t="shared" si="25"/>
        <v>74.95160849999999</v>
      </c>
      <c r="J203" s="390"/>
      <c r="K203" s="397">
        <v>1.6135415718749997</v>
      </c>
      <c r="L203" s="471">
        <f t="shared" si="26"/>
        <v>77.44999544999999</v>
      </c>
      <c r="M203" s="390"/>
      <c r="N203" s="397">
        <v>1.7349909374999997</v>
      </c>
      <c r="O203" s="170">
        <f t="shared" si="27"/>
        <v>83.27956499999999</v>
      </c>
      <c r="Q203" s="420"/>
    </row>
    <row r="204" spans="1:17" s="22" customFormat="1" ht="13.5" customHeight="1">
      <c r="A204" s="326" t="s">
        <v>236</v>
      </c>
      <c r="B204" s="27" t="s">
        <v>35</v>
      </c>
      <c r="C204" s="347" t="s">
        <v>192</v>
      </c>
      <c r="D204" s="354">
        <v>48</v>
      </c>
      <c r="E204" s="14">
        <v>2.95</v>
      </c>
      <c r="F204" s="406">
        <v>416</v>
      </c>
      <c r="G204" s="390"/>
      <c r="H204" s="410">
        <v>1.6915980937500001</v>
      </c>
      <c r="I204" s="380">
        <f t="shared" si="25"/>
        <v>81.1967085</v>
      </c>
      <c r="J204" s="390"/>
      <c r="K204" s="417">
        <v>1.7479846968750001</v>
      </c>
      <c r="L204" s="471">
        <f t="shared" si="26"/>
        <v>83.90326545</v>
      </c>
      <c r="M204" s="390"/>
      <c r="N204" s="417">
        <v>1.8795534375</v>
      </c>
      <c r="O204" s="170">
        <f t="shared" si="27"/>
        <v>90.218565</v>
      </c>
      <c r="Q204" s="420"/>
    </row>
    <row r="205" spans="1:17" s="41" customFormat="1" ht="12" customHeight="1">
      <c r="A205" s="326" t="s">
        <v>237</v>
      </c>
      <c r="B205" s="27" t="s">
        <v>35</v>
      </c>
      <c r="C205" s="347" t="s">
        <v>193</v>
      </c>
      <c r="D205" s="9">
        <v>48</v>
      </c>
      <c r="E205" s="14">
        <v>2.95</v>
      </c>
      <c r="F205" s="406">
        <v>416</v>
      </c>
      <c r="G205" s="390"/>
      <c r="H205" s="401">
        <v>1.6915980937500001</v>
      </c>
      <c r="I205" s="380">
        <f t="shared" si="25"/>
        <v>81.1967085</v>
      </c>
      <c r="J205" s="390"/>
      <c r="K205" s="397">
        <v>1.7479846968750001</v>
      </c>
      <c r="L205" s="471">
        <f t="shared" si="26"/>
        <v>83.90326545</v>
      </c>
      <c r="M205" s="390"/>
      <c r="N205" s="397">
        <v>1.8795534375</v>
      </c>
      <c r="O205" s="170">
        <f t="shared" si="27"/>
        <v>90.218565</v>
      </c>
      <c r="Q205" s="420"/>
    </row>
    <row r="206" spans="1:17" s="41" customFormat="1" ht="12" customHeight="1">
      <c r="A206" s="326" t="s">
        <v>238</v>
      </c>
      <c r="B206" s="27" t="s">
        <v>35</v>
      </c>
      <c r="C206" s="347" t="s">
        <v>194</v>
      </c>
      <c r="D206" s="9">
        <v>48</v>
      </c>
      <c r="E206" s="14">
        <v>2.95</v>
      </c>
      <c r="F206" s="406">
        <v>416</v>
      </c>
      <c r="G206" s="390"/>
      <c r="H206" s="401">
        <v>1.6915980937500001</v>
      </c>
      <c r="I206" s="380">
        <f t="shared" si="25"/>
        <v>81.1967085</v>
      </c>
      <c r="J206" s="390"/>
      <c r="K206" s="397">
        <v>1.7479846968750001</v>
      </c>
      <c r="L206" s="471">
        <f t="shared" si="26"/>
        <v>83.90326545</v>
      </c>
      <c r="M206" s="390"/>
      <c r="N206" s="397">
        <v>1.8795534375</v>
      </c>
      <c r="O206" s="170">
        <f t="shared" si="27"/>
        <v>90.218565</v>
      </c>
      <c r="Q206" s="420"/>
    </row>
    <row r="207" spans="1:17" s="41" customFormat="1" ht="12" customHeight="1" thickBot="1">
      <c r="A207" s="327" t="s">
        <v>239</v>
      </c>
      <c r="B207" s="44" t="s">
        <v>35</v>
      </c>
      <c r="C207" s="30" t="s">
        <v>195</v>
      </c>
      <c r="D207" s="29">
        <v>48</v>
      </c>
      <c r="E207" s="31">
        <v>2.95</v>
      </c>
      <c r="F207" s="407">
        <v>416</v>
      </c>
      <c r="G207" s="391"/>
      <c r="H207" s="411">
        <v>1.5614918437499998</v>
      </c>
      <c r="I207" s="414">
        <f t="shared" si="25"/>
        <v>74.95160849999999</v>
      </c>
      <c r="J207" s="391"/>
      <c r="K207" s="418">
        <v>1.6135415718749997</v>
      </c>
      <c r="L207" s="472">
        <f t="shared" si="26"/>
        <v>77.44999544999999</v>
      </c>
      <c r="M207" s="391"/>
      <c r="N207" s="418">
        <v>1.7349909374999997</v>
      </c>
      <c r="O207" s="198">
        <f t="shared" si="27"/>
        <v>83.27956499999999</v>
      </c>
      <c r="Q207" s="420"/>
    </row>
    <row r="208" spans="1:17" s="18" customFormat="1" ht="4.5" customHeight="1" thickBot="1">
      <c r="A208" s="349"/>
      <c r="B208" s="350"/>
      <c r="C208" s="351"/>
      <c r="D208" s="350"/>
      <c r="E208" s="350"/>
      <c r="F208" s="352"/>
      <c r="G208" s="142"/>
      <c r="H208" s="350"/>
      <c r="I208" s="350"/>
      <c r="J208" s="142"/>
      <c r="K208" s="350"/>
      <c r="L208" s="350"/>
      <c r="M208" s="142"/>
      <c r="N208" s="350"/>
      <c r="O208" s="353"/>
      <c r="Q208" s="423"/>
    </row>
    <row r="209" spans="1:17" s="38" customFormat="1" ht="21.75" customHeight="1" thickBot="1">
      <c r="A209" s="133" t="s">
        <v>252</v>
      </c>
      <c r="B209" s="134"/>
      <c r="C209" s="165"/>
      <c r="D209" s="134"/>
      <c r="E209" s="134"/>
      <c r="F209" s="344"/>
      <c r="G209" s="102"/>
      <c r="H209" s="135"/>
      <c r="I209" s="135"/>
      <c r="J209" s="102"/>
      <c r="K209" s="70"/>
      <c r="L209" s="468"/>
      <c r="M209" s="102"/>
      <c r="N209" s="70"/>
      <c r="O209" s="79"/>
      <c r="Q209" s="423"/>
    </row>
    <row r="210" spans="1:17" s="13" customFormat="1" ht="13.5" customHeight="1" thickBot="1">
      <c r="A210" s="67" t="s">
        <v>16</v>
      </c>
      <c r="B210" s="72"/>
      <c r="C210" s="160"/>
      <c r="D210" s="72"/>
      <c r="E210" s="72"/>
      <c r="F210" s="338"/>
      <c r="G210" s="102"/>
      <c r="H210" s="72"/>
      <c r="I210" s="72"/>
      <c r="J210" s="102"/>
      <c r="K210" s="72"/>
      <c r="L210" s="72"/>
      <c r="M210" s="102"/>
      <c r="N210" s="72"/>
      <c r="O210" s="66"/>
      <c r="Q210" s="423"/>
    </row>
    <row r="211" spans="1:17" s="4" customFormat="1" ht="24" customHeight="1">
      <c r="A211" s="567" t="s">
        <v>0</v>
      </c>
      <c r="B211" s="567" t="s">
        <v>26</v>
      </c>
      <c r="C211" s="567" t="s">
        <v>1</v>
      </c>
      <c r="D211" s="567" t="s">
        <v>27</v>
      </c>
      <c r="E211" s="567" t="s">
        <v>2</v>
      </c>
      <c r="F211" s="567" t="s">
        <v>240</v>
      </c>
      <c r="G211" s="247"/>
      <c r="H211" s="565" t="s">
        <v>249</v>
      </c>
      <c r="I211" s="566"/>
      <c r="J211" s="247"/>
      <c r="K211" s="565" t="s">
        <v>250</v>
      </c>
      <c r="L211" s="566"/>
      <c r="M211" s="247"/>
      <c r="N211" s="565" t="s">
        <v>242</v>
      </c>
      <c r="O211" s="566"/>
      <c r="Q211" s="423"/>
    </row>
    <row r="212" spans="1:17" s="3" customFormat="1" ht="24" customHeight="1" thickBot="1">
      <c r="A212" s="568"/>
      <c r="B212" s="568"/>
      <c r="C212" s="568"/>
      <c r="D212" s="568"/>
      <c r="E212" s="568"/>
      <c r="F212" s="568"/>
      <c r="G212" s="261"/>
      <c r="H212" s="252" t="s">
        <v>44</v>
      </c>
      <c r="I212" s="253" t="s">
        <v>95</v>
      </c>
      <c r="J212" s="261"/>
      <c r="K212" s="252" t="s">
        <v>44</v>
      </c>
      <c r="L212" s="253" t="s">
        <v>95</v>
      </c>
      <c r="M212" s="261"/>
      <c r="N212" s="252" t="s">
        <v>44</v>
      </c>
      <c r="O212" s="253" t="s">
        <v>95</v>
      </c>
      <c r="Q212" s="423"/>
    </row>
    <row r="213" spans="1:17" s="6" customFormat="1" ht="12.75" customHeight="1">
      <c r="A213" s="312" t="s">
        <v>146</v>
      </c>
      <c r="B213" s="288" t="s">
        <v>33</v>
      </c>
      <c r="C213" s="302" t="s">
        <v>47</v>
      </c>
      <c r="D213" s="288">
        <v>32</v>
      </c>
      <c r="E213" s="295">
        <v>4.8</v>
      </c>
      <c r="F213" s="288">
        <v>256</v>
      </c>
      <c r="G213" s="99"/>
      <c r="H213" s="132">
        <v>2.3297692499999996</v>
      </c>
      <c r="I213" s="123">
        <f aca="true" t="shared" si="28" ref="I213:I218">D213*H213</f>
        <v>74.55261599999999</v>
      </c>
      <c r="J213" s="99"/>
      <c r="K213" s="207">
        <v>2.4074282249999994</v>
      </c>
      <c r="L213" s="296">
        <f aca="true" t="shared" si="29" ref="L213:L218">D213*K213</f>
        <v>77.03770319999998</v>
      </c>
      <c r="M213" s="99"/>
      <c r="N213" s="207">
        <v>2.5886324999999992</v>
      </c>
      <c r="O213" s="208">
        <f aca="true" t="shared" si="30" ref="O213:O218">D213*N213</f>
        <v>82.83623999999998</v>
      </c>
      <c r="Q213" s="423"/>
    </row>
    <row r="214" spans="1:17" s="6" customFormat="1" ht="12.75" customHeight="1">
      <c r="A214" s="268" t="s">
        <v>147</v>
      </c>
      <c r="B214" s="219" t="s">
        <v>33</v>
      </c>
      <c r="C214" s="222" t="s">
        <v>61</v>
      </c>
      <c r="D214" s="219">
        <v>32</v>
      </c>
      <c r="E214" s="314">
        <v>4.8</v>
      </c>
      <c r="F214" s="219">
        <v>256</v>
      </c>
      <c r="G214" s="99"/>
      <c r="H214" s="14">
        <v>2.3297692499999996</v>
      </c>
      <c r="I214" s="43">
        <f t="shared" si="28"/>
        <v>74.55261599999999</v>
      </c>
      <c r="J214" s="99"/>
      <c r="K214" s="169">
        <v>2.4074282249999994</v>
      </c>
      <c r="L214" s="204">
        <f t="shared" si="29"/>
        <v>77.03770319999998</v>
      </c>
      <c r="M214" s="99"/>
      <c r="N214" s="169">
        <v>2.5886324999999992</v>
      </c>
      <c r="O214" s="208">
        <f t="shared" si="30"/>
        <v>82.83623999999998</v>
      </c>
      <c r="Q214" s="423"/>
    </row>
    <row r="215" spans="1:17" s="22" customFormat="1" ht="12.75" customHeight="1">
      <c r="A215" s="268" t="s">
        <v>148</v>
      </c>
      <c r="B215" s="219" t="s">
        <v>33</v>
      </c>
      <c r="C215" s="222" t="s">
        <v>62</v>
      </c>
      <c r="D215" s="219">
        <v>32</v>
      </c>
      <c r="E215" s="314">
        <v>4.8</v>
      </c>
      <c r="F215" s="219">
        <v>256</v>
      </c>
      <c r="G215" s="99"/>
      <c r="H215" s="14">
        <v>2.3586817499999997</v>
      </c>
      <c r="I215" s="43">
        <f t="shared" si="28"/>
        <v>75.47781599999999</v>
      </c>
      <c r="J215" s="99"/>
      <c r="K215" s="169">
        <v>2.4373044749999995</v>
      </c>
      <c r="L215" s="204">
        <f t="shared" si="29"/>
        <v>77.99374319999998</v>
      </c>
      <c r="M215" s="99"/>
      <c r="N215" s="169">
        <v>2.6207574999999994</v>
      </c>
      <c r="O215" s="208">
        <f t="shared" si="30"/>
        <v>83.86423999999998</v>
      </c>
      <c r="Q215" s="423"/>
    </row>
    <row r="216" spans="1:17" s="6" customFormat="1" ht="12.75" customHeight="1">
      <c r="A216" s="268" t="s">
        <v>149</v>
      </c>
      <c r="B216" s="219" t="s">
        <v>33</v>
      </c>
      <c r="C216" s="313" t="s">
        <v>63</v>
      </c>
      <c r="D216" s="219">
        <v>32</v>
      </c>
      <c r="E216" s="314">
        <v>4.8</v>
      </c>
      <c r="F216" s="219">
        <v>256</v>
      </c>
      <c r="G216" s="99"/>
      <c r="H216" s="14">
        <v>2.4165067499999995</v>
      </c>
      <c r="I216" s="43">
        <f t="shared" si="28"/>
        <v>77.32821599999998</v>
      </c>
      <c r="J216" s="99"/>
      <c r="K216" s="169">
        <v>2.4970569749999996</v>
      </c>
      <c r="L216" s="204">
        <f t="shared" si="29"/>
        <v>79.90582319999999</v>
      </c>
      <c r="M216" s="99"/>
      <c r="N216" s="169">
        <v>2.6850074999999993</v>
      </c>
      <c r="O216" s="208">
        <f t="shared" si="30"/>
        <v>85.92023999999998</v>
      </c>
      <c r="Q216" s="423"/>
    </row>
    <row r="217" spans="1:17" s="22" customFormat="1" ht="12.75" customHeight="1">
      <c r="A217" s="268" t="s">
        <v>150</v>
      </c>
      <c r="B217" s="219" t="s">
        <v>33</v>
      </c>
      <c r="C217" s="222" t="s">
        <v>45</v>
      </c>
      <c r="D217" s="219">
        <v>32</v>
      </c>
      <c r="E217" s="314">
        <v>4.8</v>
      </c>
      <c r="F217" s="219">
        <v>256</v>
      </c>
      <c r="G217" s="99"/>
      <c r="H217" s="14">
        <v>2.2647161249999996</v>
      </c>
      <c r="I217" s="43">
        <f t="shared" si="28"/>
        <v>72.47091599999999</v>
      </c>
      <c r="J217" s="99"/>
      <c r="K217" s="169">
        <v>2.3402066624999995</v>
      </c>
      <c r="L217" s="204">
        <f t="shared" si="29"/>
        <v>74.88661319999999</v>
      </c>
      <c r="M217" s="99"/>
      <c r="N217" s="169">
        <v>2.5163512499999996</v>
      </c>
      <c r="O217" s="208">
        <f t="shared" si="30"/>
        <v>80.52323999999999</v>
      </c>
      <c r="Q217" s="423"/>
    </row>
    <row r="218" spans="1:17" s="22" customFormat="1" ht="13.5" customHeight="1" thickBot="1">
      <c r="A218" s="307" t="s">
        <v>151</v>
      </c>
      <c r="B218" s="289" t="s">
        <v>33</v>
      </c>
      <c r="C218" s="276" t="s">
        <v>65</v>
      </c>
      <c r="D218" s="289">
        <v>32</v>
      </c>
      <c r="E218" s="315">
        <v>4.8</v>
      </c>
      <c r="F218" s="289">
        <v>256</v>
      </c>
      <c r="G218" s="100"/>
      <c r="H218" s="31">
        <v>2.546613</v>
      </c>
      <c r="I218" s="45">
        <f t="shared" si="28"/>
        <v>81.491616</v>
      </c>
      <c r="J218" s="100"/>
      <c r="K218" s="202">
        <v>2.6315001</v>
      </c>
      <c r="L218" s="469">
        <f t="shared" si="29"/>
        <v>84.2080032</v>
      </c>
      <c r="M218" s="100"/>
      <c r="N218" s="202">
        <v>2.8295699999999995</v>
      </c>
      <c r="O218" s="208">
        <f t="shared" si="30"/>
        <v>90.54623999999998</v>
      </c>
      <c r="Q218" s="423"/>
    </row>
    <row r="219" spans="1:15" s="52" customFormat="1" ht="13.5" customHeight="1" thickBot="1">
      <c r="A219" s="239" t="s">
        <v>123</v>
      </c>
      <c r="B219" s="263"/>
      <c r="C219" s="264"/>
      <c r="D219" s="263"/>
      <c r="E219" s="263"/>
      <c r="F219" s="345"/>
      <c r="G219" s="263"/>
      <c r="H219" s="263"/>
      <c r="I219" s="263"/>
      <c r="J219" s="263"/>
      <c r="K219" s="263"/>
      <c r="L219" s="263"/>
      <c r="M219" s="263"/>
      <c r="N219" s="263"/>
      <c r="O219" s="265"/>
    </row>
    <row r="220" spans="1:15" s="22" customFormat="1" ht="12" thickBot="1">
      <c r="A220" s="68" t="s">
        <v>122</v>
      </c>
      <c r="B220" s="73"/>
      <c r="C220" s="166"/>
      <c r="D220" s="73"/>
      <c r="E220" s="73"/>
      <c r="F220" s="333"/>
      <c r="G220" s="73"/>
      <c r="H220" s="73"/>
      <c r="I220" s="73"/>
      <c r="J220" s="73"/>
      <c r="K220" s="73"/>
      <c r="L220" s="73"/>
      <c r="M220" s="73"/>
      <c r="N220" s="73"/>
      <c r="O220" s="81"/>
    </row>
    <row r="221" spans="1:15" s="22" customFormat="1" ht="11.25">
      <c r="A221" s="120"/>
      <c r="B221" s="21"/>
      <c r="C221" s="87"/>
      <c r="D221" s="21"/>
      <c r="E221" s="48"/>
      <c r="F221" s="21"/>
      <c r="G221" s="21"/>
      <c r="H221" s="82"/>
      <c r="I221" s="82"/>
      <c r="J221" s="49"/>
      <c r="K221" s="77"/>
      <c r="L221" s="473"/>
      <c r="M221" s="49"/>
      <c r="N221" s="209"/>
      <c r="O221" s="209"/>
    </row>
    <row r="222" spans="1:15" s="16" customFormat="1" ht="12.75">
      <c r="A222" s="92" t="s">
        <v>68</v>
      </c>
      <c r="B222" s="89"/>
      <c r="C222" s="90"/>
      <c r="D222" s="89"/>
      <c r="E222" s="89"/>
      <c r="F222" s="334"/>
      <c r="G222" s="262"/>
      <c r="H222" s="110"/>
      <c r="I222" s="69"/>
      <c r="J222" s="49"/>
      <c r="K222" s="167"/>
      <c r="L222" s="167"/>
      <c r="M222" s="49"/>
      <c r="N222" s="210"/>
      <c r="O222" s="210"/>
    </row>
    <row r="223" spans="1:16" s="16" customFormat="1" ht="26.25" customHeight="1">
      <c r="A223" s="582" t="s">
        <v>244</v>
      </c>
      <c r="B223" s="582"/>
      <c r="C223" s="582"/>
      <c r="D223" s="582"/>
      <c r="E223" s="582"/>
      <c r="F223" s="582"/>
      <c r="G223" s="582"/>
      <c r="H223" s="582"/>
      <c r="I223" s="582"/>
      <c r="J223" s="582"/>
      <c r="K223" s="582"/>
      <c r="L223" s="582"/>
      <c r="M223" s="582"/>
      <c r="N223" s="582"/>
      <c r="O223" s="582"/>
      <c r="P223" s="95"/>
    </row>
    <row r="224" spans="1:15" s="59" customFormat="1" ht="12.75">
      <c r="A224" s="571" t="s">
        <v>248</v>
      </c>
      <c r="B224" s="571"/>
      <c r="C224" s="571"/>
      <c r="D224" s="571"/>
      <c r="E224" s="571"/>
      <c r="F224" s="571"/>
      <c r="G224" s="571"/>
      <c r="H224" s="571"/>
      <c r="I224" s="571"/>
      <c r="J224" s="571"/>
      <c r="K224" s="571"/>
      <c r="L224" s="571"/>
      <c r="M224" s="571"/>
      <c r="N224" s="571"/>
      <c r="O224" s="571"/>
    </row>
    <row r="225" spans="1:15" s="17" customFormat="1" ht="12">
      <c r="A225" s="572" t="s">
        <v>69</v>
      </c>
      <c r="B225" s="572"/>
      <c r="C225" s="572"/>
      <c r="D225" s="572"/>
      <c r="E225" s="572"/>
      <c r="F225" s="572"/>
      <c r="G225" s="572"/>
      <c r="H225" s="572"/>
      <c r="I225" s="572"/>
      <c r="J225" s="572"/>
      <c r="K225" s="572"/>
      <c r="L225" s="572"/>
      <c r="M225" s="572"/>
      <c r="N225" s="572"/>
      <c r="O225" s="572"/>
    </row>
    <row r="226" spans="1:15" s="17" customFormat="1" ht="12">
      <c r="A226" s="572" t="s">
        <v>70</v>
      </c>
      <c r="B226" s="572"/>
      <c r="C226" s="572"/>
      <c r="D226" s="572"/>
      <c r="E226" s="572"/>
      <c r="F226" s="572"/>
      <c r="G226" s="572"/>
      <c r="H226" s="572"/>
      <c r="I226" s="572"/>
      <c r="J226" s="572"/>
      <c r="K226" s="572"/>
      <c r="L226" s="572"/>
      <c r="M226" s="572"/>
      <c r="N226" s="572"/>
      <c r="O226" s="572"/>
    </row>
    <row r="227" spans="1:16" s="6" customFormat="1" ht="11.25">
      <c r="A227" s="84"/>
      <c r="B227" s="21"/>
      <c r="C227" s="159"/>
      <c r="D227" s="21"/>
      <c r="E227" s="2"/>
      <c r="F227" s="2"/>
      <c r="G227" s="2"/>
      <c r="H227" s="49"/>
      <c r="I227" s="49"/>
      <c r="J227" s="49"/>
      <c r="K227" s="77"/>
      <c r="L227" s="77"/>
      <c r="M227" s="49"/>
      <c r="N227" s="77"/>
      <c r="O227" s="77"/>
      <c r="P227" s="20"/>
    </row>
    <row r="228" spans="1:16" s="8" customFormat="1" ht="11.25">
      <c r="A228" s="83"/>
      <c r="B228" s="34"/>
      <c r="C228" s="152"/>
      <c r="D228" s="34"/>
      <c r="E228" s="35"/>
      <c r="F228" s="35"/>
      <c r="G228" s="2"/>
      <c r="H228" s="69"/>
      <c r="I228" s="69"/>
      <c r="J228" s="49"/>
      <c r="K228" s="167"/>
      <c r="L228" s="167"/>
      <c r="M228" s="49"/>
      <c r="N228" s="167"/>
      <c r="O228" s="167"/>
      <c r="P228" s="74"/>
    </row>
    <row r="229" spans="1:16" s="8" customFormat="1" ht="11.25">
      <c r="A229" s="83"/>
      <c r="B229" s="34"/>
      <c r="C229" s="152"/>
      <c r="D229" s="34"/>
      <c r="E229" s="35"/>
      <c r="F229" s="35"/>
      <c r="G229" s="2"/>
      <c r="H229" s="69"/>
      <c r="I229" s="69"/>
      <c r="J229" s="49"/>
      <c r="K229" s="167"/>
      <c r="L229" s="167"/>
      <c r="M229" s="49"/>
      <c r="N229" s="167"/>
      <c r="O229" s="167"/>
      <c r="P229" s="74"/>
    </row>
    <row r="230" spans="1:16" ht="11.25">
      <c r="A230" s="83"/>
      <c r="H230" s="69"/>
      <c r="I230" s="69"/>
      <c r="K230" s="167"/>
      <c r="L230" s="167"/>
      <c r="N230" s="167"/>
      <c r="O230" s="167"/>
      <c r="P230" s="33"/>
    </row>
    <row r="231" spans="1:16" ht="11.25">
      <c r="A231" s="83"/>
      <c r="H231" s="69"/>
      <c r="I231" s="69"/>
      <c r="K231" s="167"/>
      <c r="L231" s="167"/>
      <c r="N231" s="167"/>
      <c r="O231" s="167"/>
      <c r="P231" s="33"/>
    </row>
    <row r="232" spans="1:16" ht="11.25">
      <c r="A232" s="83"/>
      <c r="H232" s="69"/>
      <c r="I232" s="69"/>
      <c r="K232" s="167"/>
      <c r="L232" s="167"/>
      <c r="N232" s="167"/>
      <c r="O232" s="167"/>
      <c r="P232" s="33"/>
    </row>
    <row r="233" spans="1:16" ht="11.25">
      <c r="A233" s="83"/>
      <c r="H233" s="69"/>
      <c r="I233" s="69"/>
      <c r="K233" s="167"/>
      <c r="L233" s="167"/>
      <c r="N233" s="167"/>
      <c r="O233" s="167"/>
      <c r="P233" s="33"/>
    </row>
    <row r="234" spans="1:16" ht="11.25">
      <c r="A234" s="83"/>
      <c r="H234" s="69"/>
      <c r="I234" s="69"/>
      <c r="K234" s="167"/>
      <c r="L234" s="167"/>
      <c r="N234" s="167"/>
      <c r="O234" s="167"/>
      <c r="P234" s="33"/>
    </row>
    <row r="235" spans="1:16" ht="11.25">
      <c r="A235" s="83"/>
      <c r="H235" s="69"/>
      <c r="I235" s="69"/>
      <c r="K235" s="167"/>
      <c r="L235" s="167"/>
      <c r="N235" s="167"/>
      <c r="O235" s="167"/>
      <c r="P235" s="33"/>
    </row>
    <row r="236" spans="1:16" ht="11.25">
      <c r="A236" s="83"/>
      <c r="H236" s="69"/>
      <c r="I236" s="69"/>
      <c r="K236" s="167"/>
      <c r="L236" s="167"/>
      <c r="N236" s="167"/>
      <c r="O236" s="167"/>
      <c r="P236" s="33"/>
    </row>
    <row r="237" spans="1:16" ht="11.25">
      <c r="A237" s="83"/>
      <c r="H237" s="69"/>
      <c r="I237" s="69"/>
      <c r="K237" s="167"/>
      <c r="L237" s="167"/>
      <c r="N237" s="167"/>
      <c r="O237" s="167"/>
      <c r="P237" s="33"/>
    </row>
    <row r="238" spans="1:16" ht="11.25">
      <c r="A238" s="83"/>
      <c r="H238" s="69"/>
      <c r="I238" s="69"/>
      <c r="K238" s="167"/>
      <c r="L238" s="167"/>
      <c r="N238" s="167"/>
      <c r="O238" s="167"/>
      <c r="P238" s="33"/>
    </row>
    <row r="239" spans="1:16" ht="11.25">
      <c r="A239" s="83"/>
      <c r="H239" s="69"/>
      <c r="I239" s="69"/>
      <c r="K239" s="167"/>
      <c r="L239" s="167"/>
      <c r="N239" s="167"/>
      <c r="O239" s="167"/>
      <c r="P239" s="33"/>
    </row>
    <row r="240" spans="1:16" ht="11.25">
      <c r="A240" s="83"/>
      <c r="H240" s="69"/>
      <c r="I240" s="69"/>
      <c r="K240" s="167"/>
      <c r="L240" s="167"/>
      <c r="N240" s="167"/>
      <c r="O240" s="167"/>
      <c r="P240" s="33"/>
    </row>
    <row r="241" spans="1:16" ht="11.25">
      <c r="A241" s="83"/>
      <c r="H241" s="69"/>
      <c r="I241" s="69"/>
      <c r="K241" s="167"/>
      <c r="L241" s="167"/>
      <c r="N241" s="167"/>
      <c r="O241" s="167"/>
      <c r="P241" s="33"/>
    </row>
    <row r="242" spans="1:16" ht="11.25">
      <c r="A242" s="83"/>
      <c r="H242" s="69"/>
      <c r="I242" s="69"/>
      <c r="K242" s="167"/>
      <c r="L242" s="167"/>
      <c r="N242" s="167"/>
      <c r="O242" s="167"/>
      <c r="P242" s="33"/>
    </row>
    <row r="243" spans="1:16" ht="11.25">
      <c r="A243" s="83"/>
      <c r="H243" s="69"/>
      <c r="I243" s="69"/>
      <c r="K243" s="167"/>
      <c r="L243" s="167"/>
      <c r="N243" s="167"/>
      <c r="O243" s="167"/>
      <c r="P243" s="33"/>
    </row>
    <row r="244" spans="1:16" ht="11.25">
      <c r="A244" s="83"/>
      <c r="H244" s="69"/>
      <c r="I244" s="69"/>
      <c r="K244" s="167"/>
      <c r="L244" s="167"/>
      <c r="N244" s="167"/>
      <c r="O244" s="167"/>
      <c r="P244" s="33"/>
    </row>
    <row r="245" spans="1:16" ht="11.25">
      <c r="A245" s="83"/>
      <c r="H245" s="69"/>
      <c r="I245" s="69"/>
      <c r="K245" s="167"/>
      <c r="L245" s="167"/>
      <c r="N245" s="167"/>
      <c r="O245" s="167"/>
      <c r="P245" s="33"/>
    </row>
    <row r="246" spans="1:16" ht="11.25">
      <c r="A246" s="83"/>
      <c r="H246" s="69"/>
      <c r="I246" s="69"/>
      <c r="K246" s="167"/>
      <c r="L246" s="167"/>
      <c r="N246" s="167"/>
      <c r="O246" s="167"/>
      <c r="P246" s="33"/>
    </row>
    <row r="247" spans="1:16" ht="11.25">
      <c r="A247" s="83"/>
      <c r="H247" s="69"/>
      <c r="I247" s="69"/>
      <c r="K247" s="167"/>
      <c r="L247" s="167"/>
      <c r="N247" s="167"/>
      <c r="O247" s="167"/>
      <c r="P247" s="33"/>
    </row>
    <row r="248" spans="1:16" ht="11.25">
      <c r="A248" s="83"/>
      <c r="H248" s="69"/>
      <c r="I248" s="69"/>
      <c r="K248" s="167"/>
      <c r="L248" s="167"/>
      <c r="N248" s="167"/>
      <c r="O248" s="167"/>
      <c r="P248" s="33"/>
    </row>
    <row r="249" spans="1:16" ht="11.25">
      <c r="A249" s="83"/>
      <c r="H249" s="69"/>
      <c r="I249" s="69"/>
      <c r="K249" s="167"/>
      <c r="L249" s="167"/>
      <c r="N249" s="167"/>
      <c r="O249" s="167"/>
      <c r="P249" s="33"/>
    </row>
    <row r="250" spans="1:16" ht="11.25">
      <c r="A250" s="83"/>
      <c r="H250" s="69"/>
      <c r="I250" s="69"/>
      <c r="K250" s="167"/>
      <c r="L250" s="167"/>
      <c r="N250" s="167"/>
      <c r="O250" s="167"/>
      <c r="P250" s="33"/>
    </row>
    <row r="251" spans="1:16" ht="11.25">
      <c r="A251" s="83"/>
      <c r="H251" s="69"/>
      <c r="I251" s="69"/>
      <c r="K251" s="167"/>
      <c r="L251" s="167"/>
      <c r="N251" s="167"/>
      <c r="O251" s="167"/>
      <c r="P251" s="33"/>
    </row>
    <row r="252" spans="1:16" ht="11.25">
      <c r="A252" s="83"/>
      <c r="H252" s="69"/>
      <c r="I252" s="69"/>
      <c r="K252" s="167"/>
      <c r="L252" s="167"/>
      <c r="N252" s="167"/>
      <c r="O252" s="167"/>
      <c r="P252" s="33"/>
    </row>
    <row r="253" spans="1:16" ht="11.25">
      <c r="A253" s="83"/>
      <c r="H253" s="69"/>
      <c r="I253" s="69"/>
      <c r="K253" s="167"/>
      <c r="L253" s="167"/>
      <c r="N253" s="167"/>
      <c r="O253" s="167"/>
      <c r="P253" s="33"/>
    </row>
    <row r="254" spans="1:16" ht="11.25">
      <c r="A254" s="83"/>
      <c r="H254" s="69"/>
      <c r="I254" s="69"/>
      <c r="K254" s="167"/>
      <c r="L254" s="167"/>
      <c r="N254" s="167"/>
      <c r="O254" s="167"/>
      <c r="P254" s="33"/>
    </row>
    <row r="255" spans="1:16" ht="11.25">
      <c r="A255" s="83"/>
      <c r="H255" s="69"/>
      <c r="I255" s="69"/>
      <c r="K255" s="167"/>
      <c r="L255" s="167"/>
      <c r="N255" s="167"/>
      <c r="O255" s="167"/>
      <c r="P255" s="33"/>
    </row>
    <row r="256" spans="1:16" ht="11.25">
      <c r="A256" s="83"/>
      <c r="H256" s="69"/>
      <c r="I256" s="69"/>
      <c r="K256" s="167"/>
      <c r="L256" s="167"/>
      <c r="N256" s="167"/>
      <c r="O256" s="167"/>
      <c r="P256" s="33"/>
    </row>
    <row r="257" spans="1:16" ht="11.25">
      <c r="A257" s="83"/>
      <c r="H257" s="69"/>
      <c r="I257" s="69"/>
      <c r="K257" s="167"/>
      <c r="L257" s="167"/>
      <c r="N257" s="167"/>
      <c r="O257" s="167"/>
      <c r="P257" s="33"/>
    </row>
    <row r="258" spans="1:16" ht="11.25">
      <c r="A258" s="83"/>
      <c r="H258" s="69"/>
      <c r="I258" s="69"/>
      <c r="K258" s="167"/>
      <c r="L258" s="167"/>
      <c r="N258" s="167"/>
      <c r="O258" s="167"/>
      <c r="P258" s="33"/>
    </row>
    <row r="259" spans="1:16" ht="11.25">
      <c r="A259" s="83"/>
      <c r="H259" s="69"/>
      <c r="I259" s="69"/>
      <c r="K259" s="167"/>
      <c r="L259" s="167"/>
      <c r="N259" s="167"/>
      <c r="O259" s="167"/>
      <c r="P259" s="33"/>
    </row>
    <row r="260" spans="1:16" ht="11.25">
      <c r="A260" s="83"/>
      <c r="H260" s="69"/>
      <c r="I260" s="69"/>
      <c r="K260" s="167"/>
      <c r="L260" s="167"/>
      <c r="N260" s="167"/>
      <c r="O260" s="167"/>
      <c r="P260" s="33"/>
    </row>
    <row r="261" spans="1:16" ht="11.25">
      <c r="A261" s="83"/>
      <c r="H261" s="69"/>
      <c r="I261" s="69"/>
      <c r="K261" s="167"/>
      <c r="L261" s="167"/>
      <c r="N261" s="167"/>
      <c r="O261" s="167"/>
      <c r="P261" s="33"/>
    </row>
    <row r="262" spans="1:16" ht="11.25">
      <c r="A262" s="83"/>
      <c r="H262" s="69"/>
      <c r="I262" s="69"/>
      <c r="K262" s="167"/>
      <c r="L262" s="167"/>
      <c r="N262" s="167"/>
      <c r="O262" s="167"/>
      <c r="P262" s="33"/>
    </row>
    <row r="263" spans="1:16" ht="11.25">
      <c r="A263" s="83"/>
      <c r="H263" s="69"/>
      <c r="I263" s="69"/>
      <c r="K263" s="167"/>
      <c r="L263" s="167"/>
      <c r="N263" s="167"/>
      <c r="O263" s="167"/>
      <c r="P263" s="33"/>
    </row>
    <row r="264" spans="1:16" ht="11.25">
      <c r="A264" s="83"/>
      <c r="H264" s="69"/>
      <c r="I264" s="69"/>
      <c r="K264" s="167"/>
      <c r="L264" s="167"/>
      <c r="N264" s="167"/>
      <c r="O264" s="167"/>
      <c r="P264" s="33"/>
    </row>
    <row r="265" spans="1:16" ht="11.25">
      <c r="A265" s="83"/>
      <c r="H265" s="69"/>
      <c r="I265" s="69"/>
      <c r="K265" s="167"/>
      <c r="L265" s="167"/>
      <c r="N265" s="167"/>
      <c r="O265" s="167"/>
      <c r="P265" s="33"/>
    </row>
    <row r="266" spans="1:16" ht="11.25">
      <c r="A266" s="83"/>
      <c r="H266" s="69"/>
      <c r="I266" s="69"/>
      <c r="K266" s="167"/>
      <c r="L266" s="167"/>
      <c r="N266" s="167"/>
      <c r="O266" s="167"/>
      <c r="P266" s="33"/>
    </row>
    <row r="267" spans="1:16" ht="11.25">
      <c r="A267" s="83"/>
      <c r="H267" s="69"/>
      <c r="I267" s="69"/>
      <c r="K267" s="167"/>
      <c r="L267" s="167"/>
      <c r="N267" s="167"/>
      <c r="O267" s="167"/>
      <c r="P267" s="33"/>
    </row>
    <row r="268" spans="1:16" ht="11.25">
      <c r="A268" s="83"/>
      <c r="H268" s="69"/>
      <c r="I268" s="69"/>
      <c r="K268" s="167"/>
      <c r="L268" s="167"/>
      <c r="N268" s="167"/>
      <c r="O268" s="167"/>
      <c r="P268" s="33"/>
    </row>
    <row r="269" spans="1:16" ht="11.25">
      <c r="A269" s="83"/>
      <c r="H269" s="69"/>
      <c r="I269" s="69"/>
      <c r="K269" s="167"/>
      <c r="L269" s="167"/>
      <c r="N269" s="167"/>
      <c r="O269" s="167"/>
      <c r="P269" s="33"/>
    </row>
    <row r="270" spans="1:16" ht="11.25">
      <c r="A270" s="83"/>
      <c r="H270" s="69"/>
      <c r="I270" s="69"/>
      <c r="K270" s="167"/>
      <c r="L270" s="167"/>
      <c r="N270" s="167"/>
      <c r="O270" s="167"/>
      <c r="P270" s="33"/>
    </row>
    <row r="271" spans="1:16" ht="11.25">
      <c r="A271" s="83"/>
      <c r="H271" s="69"/>
      <c r="I271" s="69"/>
      <c r="K271" s="167"/>
      <c r="L271" s="167"/>
      <c r="N271" s="167"/>
      <c r="O271" s="167"/>
      <c r="P271" s="33"/>
    </row>
    <row r="272" spans="1:16" ht="11.25">
      <c r="A272" s="83"/>
      <c r="H272" s="69"/>
      <c r="I272" s="69"/>
      <c r="K272" s="167"/>
      <c r="L272" s="167"/>
      <c r="N272" s="167"/>
      <c r="O272" s="167"/>
      <c r="P272" s="33"/>
    </row>
    <row r="273" spans="1:16" ht="11.25">
      <c r="A273" s="83"/>
      <c r="H273" s="69"/>
      <c r="I273" s="69"/>
      <c r="K273" s="167"/>
      <c r="L273" s="167"/>
      <c r="N273" s="167"/>
      <c r="O273" s="167"/>
      <c r="P273" s="33"/>
    </row>
    <row r="274" spans="1:16" ht="11.25">
      <c r="A274" s="83"/>
      <c r="H274" s="69"/>
      <c r="I274" s="69"/>
      <c r="K274" s="167"/>
      <c r="L274" s="167"/>
      <c r="N274" s="167"/>
      <c r="O274" s="167"/>
      <c r="P274" s="33"/>
    </row>
    <row r="275" spans="1:16" ht="11.25">
      <c r="A275" s="83"/>
      <c r="H275" s="69"/>
      <c r="I275" s="69"/>
      <c r="K275" s="167"/>
      <c r="L275" s="167"/>
      <c r="N275" s="167"/>
      <c r="O275" s="167"/>
      <c r="P275" s="33"/>
    </row>
    <row r="276" spans="1:16" ht="11.25">
      <c r="A276" s="83"/>
      <c r="H276" s="69"/>
      <c r="I276" s="69"/>
      <c r="K276" s="167"/>
      <c r="L276" s="167"/>
      <c r="N276" s="167"/>
      <c r="O276" s="167"/>
      <c r="P276" s="33"/>
    </row>
    <row r="277" spans="1:16" ht="11.25">
      <c r="A277" s="83"/>
      <c r="H277" s="69"/>
      <c r="I277" s="69"/>
      <c r="K277" s="167"/>
      <c r="L277" s="167"/>
      <c r="N277" s="167"/>
      <c r="O277" s="167"/>
      <c r="P277" s="33"/>
    </row>
    <row r="278" spans="1:16" ht="11.25">
      <c r="A278" s="83"/>
      <c r="H278" s="69"/>
      <c r="I278" s="69"/>
      <c r="K278" s="167"/>
      <c r="L278" s="167"/>
      <c r="N278" s="167"/>
      <c r="O278" s="167"/>
      <c r="P278" s="33"/>
    </row>
    <row r="279" spans="1:16" ht="11.25">
      <c r="A279" s="83"/>
      <c r="H279" s="69"/>
      <c r="I279" s="69"/>
      <c r="K279" s="167"/>
      <c r="L279" s="167"/>
      <c r="N279" s="167"/>
      <c r="O279" s="167"/>
      <c r="P279" s="33"/>
    </row>
    <row r="280" spans="1:16" ht="11.25">
      <c r="A280" s="83"/>
      <c r="H280" s="69"/>
      <c r="I280" s="69"/>
      <c r="K280" s="167"/>
      <c r="L280" s="167"/>
      <c r="N280" s="167"/>
      <c r="O280" s="167"/>
      <c r="P280" s="33"/>
    </row>
    <row r="281" spans="1:16" ht="11.25">
      <c r="A281" s="83"/>
      <c r="H281" s="69"/>
      <c r="I281" s="69"/>
      <c r="K281" s="167"/>
      <c r="L281" s="167"/>
      <c r="N281" s="167"/>
      <c r="O281" s="167"/>
      <c r="P281" s="33"/>
    </row>
    <row r="282" spans="1:16" ht="11.25">
      <c r="A282" s="83"/>
      <c r="H282" s="69"/>
      <c r="I282" s="69"/>
      <c r="K282" s="167"/>
      <c r="L282" s="167"/>
      <c r="N282" s="167"/>
      <c r="O282" s="167"/>
      <c r="P282" s="33"/>
    </row>
    <row r="283" spans="1:16" ht="11.25">
      <c r="A283" s="83"/>
      <c r="H283" s="69"/>
      <c r="I283" s="69"/>
      <c r="K283" s="167"/>
      <c r="L283" s="167"/>
      <c r="N283" s="167"/>
      <c r="O283" s="167"/>
      <c r="P283" s="33"/>
    </row>
    <row r="284" spans="1:16" ht="11.25">
      <c r="A284" s="83"/>
      <c r="H284" s="69"/>
      <c r="I284" s="69"/>
      <c r="K284" s="167"/>
      <c r="L284" s="167"/>
      <c r="N284" s="167"/>
      <c r="O284" s="167"/>
      <c r="P284" s="33"/>
    </row>
    <row r="285" spans="1:16" ht="11.25">
      <c r="A285" s="83"/>
      <c r="H285" s="69"/>
      <c r="I285" s="69"/>
      <c r="K285" s="167"/>
      <c r="L285" s="167"/>
      <c r="N285" s="167"/>
      <c r="O285" s="167"/>
      <c r="P285" s="33"/>
    </row>
    <row r="286" spans="1:16" ht="11.25">
      <c r="A286" s="83"/>
      <c r="H286" s="69"/>
      <c r="I286" s="69"/>
      <c r="K286" s="167"/>
      <c r="L286" s="167"/>
      <c r="N286" s="167"/>
      <c r="O286" s="167"/>
      <c r="P286" s="33"/>
    </row>
    <row r="287" spans="1:16" ht="11.25">
      <c r="A287" s="83"/>
      <c r="H287" s="69"/>
      <c r="I287" s="69"/>
      <c r="K287" s="167"/>
      <c r="L287" s="167"/>
      <c r="N287" s="167"/>
      <c r="O287" s="167"/>
      <c r="P287" s="33"/>
    </row>
    <row r="288" spans="1:16" ht="11.25">
      <c r="A288" s="83"/>
      <c r="H288" s="69"/>
      <c r="I288" s="69"/>
      <c r="K288" s="167"/>
      <c r="L288" s="167"/>
      <c r="N288" s="167"/>
      <c r="O288" s="167"/>
      <c r="P288" s="33"/>
    </row>
    <row r="289" spans="1:16" ht="11.25">
      <c r="A289" s="83"/>
      <c r="H289" s="69"/>
      <c r="I289" s="69"/>
      <c r="K289" s="167"/>
      <c r="L289" s="167"/>
      <c r="N289" s="167"/>
      <c r="O289" s="167"/>
      <c r="P289" s="33"/>
    </row>
    <row r="290" spans="1:16" ht="11.25">
      <c r="A290" s="83"/>
      <c r="H290" s="69"/>
      <c r="I290" s="69"/>
      <c r="K290" s="167"/>
      <c r="L290" s="167"/>
      <c r="N290" s="167"/>
      <c r="O290" s="167"/>
      <c r="P290" s="33"/>
    </row>
    <row r="291" spans="1:16" ht="11.25">
      <c r="A291" s="83"/>
      <c r="H291" s="69"/>
      <c r="I291" s="69"/>
      <c r="K291" s="167"/>
      <c r="L291" s="167"/>
      <c r="N291" s="167"/>
      <c r="O291" s="167"/>
      <c r="P291" s="33"/>
    </row>
    <row r="292" spans="1:16" ht="11.25">
      <c r="A292" s="83"/>
      <c r="H292" s="69"/>
      <c r="I292" s="69"/>
      <c r="K292" s="167"/>
      <c r="L292" s="167"/>
      <c r="N292" s="167"/>
      <c r="O292" s="167"/>
      <c r="P292" s="33"/>
    </row>
    <row r="293" spans="1:16" ht="11.25">
      <c r="A293" s="83"/>
      <c r="H293" s="69"/>
      <c r="I293" s="69"/>
      <c r="K293" s="167"/>
      <c r="L293" s="167"/>
      <c r="N293" s="167"/>
      <c r="O293" s="167"/>
      <c r="P293" s="33"/>
    </row>
    <row r="294" spans="1:16" ht="11.25">
      <c r="A294" s="83"/>
      <c r="H294" s="69"/>
      <c r="I294" s="69"/>
      <c r="K294" s="167"/>
      <c r="L294" s="167"/>
      <c r="N294" s="167"/>
      <c r="O294" s="167"/>
      <c r="P294" s="33"/>
    </row>
    <row r="295" spans="1:16" ht="11.25">
      <c r="A295" s="83"/>
      <c r="H295" s="69"/>
      <c r="I295" s="69"/>
      <c r="K295" s="167"/>
      <c r="L295" s="167"/>
      <c r="N295" s="167"/>
      <c r="O295" s="167"/>
      <c r="P295" s="33"/>
    </row>
    <row r="296" spans="1:16" ht="11.25">
      <c r="A296" s="83"/>
      <c r="H296" s="69"/>
      <c r="I296" s="69"/>
      <c r="K296" s="167"/>
      <c r="L296" s="167"/>
      <c r="N296" s="167"/>
      <c r="O296" s="167"/>
      <c r="P296" s="33"/>
    </row>
    <row r="297" spans="1:16" ht="11.25">
      <c r="A297" s="83"/>
      <c r="H297" s="69"/>
      <c r="I297" s="69"/>
      <c r="K297" s="167"/>
      <c r="L297" s="167"/>
      <c r="N297" s="167"/>
      <c r="O297" s="167"/>
      <c r="P297" s="33"/>
    </row>
    <row r="298" spans="1:16" ht="11.25">
      <c r="A298" s="83"/>
      <c r="H298" s="69"/>
      <c r="I298" s="69"/>
      <c r="K298" s="167"/>
      <c r="L298" s="167"/>
      <c r="N298" s="167"/>
      <c r="O298" s="167"/>
      <c r="P298" s="33"/>
    </row>
    <row r="299" spans="1:16" ht="11.25">
      <c r="A299" s="83"/>
      <c r="H299" s="69"/>
      <c r="I299" s="69"/>
      <c r="K299" s="167"/>
      <c r="L299" s="167"/>
      <c r="N299" s="167"/>
      <c r="O299" s="167"/>
      <c r="P299" s="33"/>
    </row>
    <row r="300" spans="1:16" ht="11.25">
      <c r="A300" s="83"/>
      <c r="H300" s="69"/>
      <c r="I300" s="69"/>
      <c r="K300" s="167"/>
      <c r="L300" s="167"/>
      <c r="N300" s="167"/>
      <c r="O300" s="167"/>
      <c r="P300" s="33"/>
    </row>
    <row r="301" spans="1:16" ht="11.25">
      <c r="A301" s="83"/>
      <c r="H301" s="69"/>
      <c r="I301" s="69"/>
      <c r="K301" s="167"/>
      <c r="L301" s="167"/>
      <c r="N301" s="167"/>
      <c r="O301" s="167"/>
      <c r="P301" s="33"/>
    </row>
    <row r="302" spans="1:16" ht="11.25">
      <c r="A302" s="83"/>
      <c r="H302" s="69"/>
      <c r="I302" s="69"/>
      <c r="K302" s="167"/>
      <c r="L302" s="167"/>
      <c r="N302" s="167"/>
      <c r="O302" s="167"/>
      <c r="P302" s="33"/>
    </row>
    <row r="303" spans="1:16" ht="11.25">
      <c r="A303" s="83"/>
      <c r="H303" s="69"/>
      <c r="I303" s="69"/>
      <c r="K303" s="167"/>
      <c r="L303" s="167"/>
      <c r="N303" s="167"/>
      <c r="O303" s="167"/>
      <c r="P303" s="33"/>
    </row>
    <row r="304" spans="1:16" ht="11.25">
      <c r="A304" s="83"/>
      <c r="H304" s="69"/>
      <c r="I304" s="69"/>
      <c r="K304" s="167"/>
      <c r="L304" s="167"/>
      <c r="N304" s="167"/>
      <c r="O304" s="167"/>
      <c r="P304" s="33"/>
    </row>
    <row r="305" spans="1:16" ht="11.25">
      <c r="A305" s="83"/>
      <c r="H305" s="69"/>
      <c r="I305" s="69"/>
      <c r="K305" s="167"/>
      <c r="L305" s="167"/>
      <c r="N305" s="167"/>
      <c r="O305" s="167"/>
      <c r="P305" s="33"/>
    </row>
    <row r="306" spans="1:16" ht="11.25">
      <c r="A306" s="83"/>
      <c r="H306" s="69"/>
      <c r="I306" s="69"/>
      <c r="K306" s="167"/>
      <c r="L306" s="167"/>
      <c r="N306" s="167"/>
      <c r="O306" s="167"/>
      <c r="P306" s="33"/>
    </row>
    <row r="307" spans="1:16" ht="11.25">
      <c r="A307" s="83"/>
      <c r="H307" s="69"/>
      <c r="I307" s="69"/>
      <c r="K307" s="167"/>
      <c r="L307" s="167"/>
      <c r="N307" s="167"/>
      <c r="O307" s="167"/>
      <c r="P307" s="33"/>
    </row>
    <row r="308" spans="1:16" ht="11.25">
      <c r="A308" s="83"/>
      <c r="H308" s="69"/>
      <c r="I308" s="69"/>
      <c r="K308" s="167"/>
      <c r="L308" s="167"/>
      <c r="N308" s="167"/>
      <c r="O308" s="167"/>
      <c r="P308" s="33"/>
    </row>
    <row r="309" spans="1:16" ht="11.25">
      <c r="A309" s="83"/>
      <c r="H309" s="69"/>
      <c r="I309" s="69"/>
      <c r="K309" s="167"/>
      <c r="L309" s="167"/>
      <c r="N309" s="167"/>
      <c r="O309" s="167"/>
      <c r="P309" s="33"/>
    </row>
    <row r="310" spans="1:16" ht="11.25">
      <c r="A310" s="83"/>
      <c r="H310" s="69"/>
      <c r="I310" s="69"/>
      <c r="K310" s="167"/>
      <c r="L310" s="167"/>
      <c r="N310" s="167"/>
      <c r="O310" s="167"/>
      <c r="P310" s="33"/>
    </row>
    <row r="311" spans="1:16" ht="11.25">
      <c r="A311" s="83"/>
      <c r="H311" s="69"/>
      <c r="I311" s="69"/>
      <c r="K311" s="167"/>
      <c r="L311" s="167"/>
      <c r="N311" s="167"/>
      <c r="O311" s="167"/>
      <c r="P311" s="33"/>
    </row>
    <row r="312" spans="1:16" ht="11.25">
      <c r="A312" s="83"/>
      <c r="H312" s="69"/>
      <c r="I312" s="69"/>
      <c r="K312" s="167"/>
      <c r="L312" s="167"/>
      <c r="N312" s="167"/>
      <c r="O312" s="167"/>
      <c r="P312" s="33"/>
    </row>
    <row r="313" spans="1:16" ht="11.25">
      <c r="A313" s="83"/>
      <c r="H313" s="69"/>
      <c r="I313" s="69"/>
      <c r="K313" s="167"/>
      <c r="L313" s="167"/>
      <c r="N313" s="167"/>
      <c r="O313" s="167"/>
      <c r="P313" s="33"/>
    </row>
    <row r="314" spans="1:16" ht="11.25">
      <c r="A314" s="83"/>
      <c r="H314" s="69"/>
      <c r="I314" s="69"/>
      <c r="K314" s="167"/>
      <c r="L314" s="167"/>
      <c r="N314" s="167"/>
      <c r="O314" s="167"/>
      <c r="P314" s="33"/>
    </row>
    <row r="315" spans="1:16" ht="11.25">
      <c r="A315" s="83"/>
      <c r="H315" s="69"/>
      <c r="I315" s="69"/>
      <c r="K315" s="167"/>
      <c r="L315" s="167"/>
      <c r="N315" s="167"/>
      <c r="O315" s="167"/>
      <c r="P315" s="33"/>
    </row>
    <row r="316" spans="1:16" ht="11.25">
      <c r="A316" s="83"/>
      <c r="H316" s="69"/>
      <c r="I316" s="69"/>
      <c r="K316" s="167"/>
      <c r="L316" s="167"/>
      <c r="N316" s="167"/>
      <c r="O316" s="167"/>
      <c r="P316" s="33"/>
    </row>
    <row r="317" spans="1:16" ht="11.25">
      <c r="A317" s="83"/>
      <c r="H317" s="69"/>
      <c r="I317" s="69"/>
      <c r="K317" s="167"/>
      <c r="L317" s="167"/>
      <c r="N317" s="167"/>
      <c r="O317" s="167"/>
      <c r="P317" s="33"/>
    </row>
    <row r="318" spans="1:16" ht="11.25">
      <c r="A318" s="83"/>
      <c r="H318" s="69"/>
      <c r="I318" s="69"/>
      <c r="K318" s="167"/>
      <c r="L318" s="167"/>
      <c r="N318" s="167"/>
      <c r="O318" s="167"/>
      <c r="P318" s="33"/>
    </row>
    <row r="319" spans="1:16" ht="11.25">
      <c r="A319" s="83"/>
      <c r="H319" s="69"/>
      <c r="I319" s="69"/>
      <c r="K319" s="167"/>
      <c r="L319" s="167"/>
      <c r="N319" s="167"/>
      <c r="O319" s="167"/>
      <c r="P319" s="33"/>
    </row>
    <row r="320" spans="1:16" ht="11.25">
      <c r="A320" s="83"/>
      <c r="H320" s="69"/>
      <c r="I320" s="69"/>
      <c r="K320" s="167"/>
      <c r="L320" s="167"/>
      <c r="N320" s="167"/>
      <c r="O320" s="167"/>
      <c r="P320" s="33"/>
    </row>
    <row r="321" spans="1:16" ht="11.25">
      <c r="A321" s="83"/>
      <c r="H321" s="69"/>
      <c r="I321" s="69"/>
      <c r="K321" s="167"/>
      <c r="L321" s="167"/>
      <c r="N321" s="167"/>
      <c r="O321" s="167"/>
      <c r="P321" s="33"/>
    </row>
    <row r="322" spans="1:16" ht="11.25">
      <c r="A322" s="83"/>
      <c r="H322" s="69"/>
      <c r="I322" s="69"/>
      <c r="K322" s="167"/>
      <c r="L322" s="167"/>
      <c r="N322" s="167"/>
      <c r="O322" s="167"/>
      <c r="P322" s="33"/>
    </row>
    <row r="323" spans="1:16" ht="11.25">
      <c r="A323" s="83"/>
      <c r="H323" s="69"/>
      <c r="I323" s="69"/>
      <c r="K323" s="167"/>
      <c r="L323" s="167"/>
      <c r="N323" s="167"/>
      <c r="O323" s="167"/>
      <c r="P323" s="33"/>
    </row>
    <row r="324" spans="1:16" ht="11.25">
      <c r="A324" s="83"/>
      <c r="H324" s="69"/>
      <c r="I324" s="69"/>
      <c r="K324" s="167"/>
      <c r="L324" s="167"/>
      <c r="N324" s="167"/>
      <c r="O324" s="167"/>
      <c r="P324" s="33"/>
    </row>
    <row r="325" spans="1:16" ht="11.25">
      <c r="A325" s="83"/>
      <c r="H325" s="69"/>
      <c r="I325" s="69"/>
      <c r="K325" s="167"/>
      <c r="L325" s="167"/>
      <c r="N325" s="167"/>
      <c r="O325" s="167"/>
      <c r="P325" s="33"/>
    </row>
    <row r="326" spans="1:16" ht="11.25">
      <c r="A326" s="83"/>
      <c r="H326" s="69"/>
      <c r="I326" s="69"/>
      <c r="K326" s="167"/>
      <c r="L326" s="167"/>
      <c r="N326" s="167"/>
      <c r="O326" s="167"/>
      <c r="P326" s="33"/>
    </row>
    <row r="327" spans="1:16" ht="11.25">
      <c r="A327" s="83"/>
      <c r="H327" s="69"/>
      <c r="I327" s="69"/>
      <c r="K327" s="167"/>
      <c r="L327" s="167"/>
      <c r="N327" s="167"/>
      <c r="O327" s="167"/>
      <c r="P327" s="33"/>
    </row>
    <row r="328" spans="1:16" ht="11.25">
      <c r="A328" s="83"/>
      <c r="H328" s="69"/>
      <c r="I328" s="69"/>
      <c r="K328" s="167"/>
      <c r="L328" s="167"/>
      <c r="N328" s="167"/>
      <c r="O328" s="167"/>
      <c r="P328" s="33"/>
    </row>
    <row r="329" spans="1:16" ht="11.25">
      <c r="A329" s="83"/>
      <c r="H329" s="69"/>
      <c r="I329" s="69"/>
      <c r="K329" s="167"/>
      <c r="L329" s="167"/>
      <c r="N329" s="167"/>
      <c r="O329" s="167"/>
      <c r="P329" s="33"/>
    </row>
    <row r="330" spans="1:16" ht="11.25">
      <c r="A330" s="83"/>
      <c r="H330" s="69"/>
      <c r="I330" s="69"/>
      <c r="K330" s="167"/>
      <c r="L330" s="167"/>
      <c r="N330" s="167"/>
      <c r="O330" s="167"/>
      <c r="P330" s="33"/>
    </row>
    <row r="331" spans="1:16" ht="11.25">
      <c r="A331" s="83"/>
      <c r="H331" s="69"/>
      <c r="I331" s="69"/>
      <c r="K331" s="167"/>
      <c r="L331" s="167"/>
      <c r="N331" s="167"/>
      <c r="O331" s="167"/>
      <c r="P331" s="33"/>
    </row>
    <row r="332" spans="1:16" ht="11.25">
      <c r="A332" s="83"/>
      <c r="H332" s="69"/>
      <c r="I332" s="69"/>
      <c r="K332" s="167"/>
      <c r="L332" s="167"/>
      <c r="N332" s="167"/>
      <c r="O332" s="167"/>
      <c r="P332" s="33"/>
    </row>
    <row r="333" spans="1:16" ht="11.25">
      <c r="A333" s="83"/>
      <c r="H333" s="69"/>
      <c r="I333" s="69"/>
      <c r="K333" s="167"/>
      <c r="L333" s="167"/>
      <c r="N333" s="167"/>
      <c r="O333" s="167"/>
      <c r="P333" s="33"/>
    </row>
    <row r="334" spans="1:16" ht="11.25">
      <c r="A334" s="83"/>
      <c r="H334" s="69"/>
      <c r="I334" s="69"/>
      <c r="K334" s="167"/>
      <c r="L334" s="167"/>
      <c r="N334" s="167"/>
      <c r="O334" s="167"/>
      <c r="P334" s="33"/>
    </row>
    <row r="335" spans="1:16" ht="11.25">
      <c r="A335" s="83"/>
      <c r="H335" s="69"/>
      <c r="I335" s="69"/>
      <c r="K335" s="167"/>
      <c r="L335" s="167"/>
      <c r="N335" s="167"/>
      <c r="O335" s="167"/>
      <c r="P335" s="33"/>
    </row>
    <row r="336" spans="1:16" ht="11.25">
      <c r="A336" s="83"/>
      <c r="H336" s="69"/>
      <c r="I336" s="69"/>
      <c r="K336" s="167"/>
      <c r="L336" s="167"/>
      <c r="N336" s="167"/>
      <c r="O336" s="167"/>
      <c r="P336" s="33"/>
    </row>
    <row r="337" spans="1:16" ht="11.25">
      <c r="A337" s="83"/>
      <c r="H337" s="69"/>
      <c r="I337" s="69"/>
      <c r="K337" s="167"/>
      <c r="L337" s="167"/>
      <c r="N337" s="167"/>
      <c r="O337" s="167"/>
      <c r="P337" s="33"/>
    </row>
    <row r="338" spans="1:16" ht="11.25">
      <c r="A338" s="83"/>
      <c r="H338" s="69"/>
      <c r="I338" s="69"/>
      <c r="K338" s="167"/>
      <c r="L338" s="167"/>
      <c r="N338" s="167"/>
      <c r="O338" s="167"/>
      <c r="P338" s="33"/>
    </row>
    <row r="339" spans="1:16" ht="11.25">
      <c r="A339" s="83"/>
      <c r="H339" s="69"/>
      <c r="I339" s="69"/>
      <c r="K339" s="167"/>
      <c r="L339" s="167"/>
      <c r="N339" s="167"/>
      <c r="O339" s="167"/>
      <c r="P339" s="33"/>
    </row>
    <row r="340" spans="1:16" ht="11.25">
      <c r="A340" s="83"/>
      <c r="H340" s="69"/>
      <c r="I340" s="69"/>
      <c r="K340" s="167"/>
      <c r="L340" s="167"/>
      <c r="N340" s="167"/>
      <c r="O340" s="167"/>
      <c r="P340" s="33"/>
    </row>
    <row r="341" spans="1:16" ht="11.25">
      <c r="A341" s="83"/>
      <c r="H341" s="69"/>
      <c r="I341" s="69"/>
      <c r="K341" s="167"/>
      <c r="L341" s="167"/>
      <c r="N341" s="167"/>
      <c r="O341" s="167"/>
      <c r="P341" s="33"/>
    </row>
    <row r="342" spans="1:16" ht="11.25">
      <c r="A342" s="83"/>
      <c r="H342" s="69"/>
      <c r="I342" s="69"/>
      <c r="K342" s="167"/>
      <c r="L342" s="167"/>
      <c r="N342" s="167"/>
      <c r="O342" s="167"/>
      <c r="P342" s="33"/>
    </row>
    <row r="343" spans="1:16" ht="11.25">
      <c r="A343" s="83"/>
      <c r="H343" s="69"/>
      <c r="I343" s="69"/>
      <c r="K343" s="167"/>
      <c r="L343" s="167"/>
      <c r="N343" s="167"/>
      <c r="O343" s="167"/>
      <c r="P343" s="33"/>
    </row>
    <row r="344" spans="1:16" ht="11.25">
      <c r="A344" s="83"/>
      <c r="H344" s="69"/>
      <c r="I344" s="69"/>
      <c r="K344" s="167"/>
      <c r="L344" s="167"/>
      <c r="N344" s="167"/>
      <c r="O344" s="167"/>
      <c r="P344" s="33"/>
    </row>
    <row r="345" spans="1:16" ht="11.25">
      <c r="A345" s="83"/>
      <c r="H345" s="69"/>
      <c r="I345" s="69"/>
      <c r="K345" s="167"/>
      <c r="L345" s="167"/>
      <c r="N345" s="167"/>
      <c r="O345" s="167"/>
      <c r="P345" s="33"/>
    </row>
    <row r="346" spans="1:16" ht="11.25">
      <c r="A346" s="83"/>
      <c r="H346" s="69"/>
      <c r="I346" s="69"/>
      <c r="K346" s="167"/>
      <c r="L346" s="167"/>
      <c r="N346" s="167"/>
      <c r="O346" s="167"/>
      <c r="P346" s="33"/>
    </row>
    <row r="347" spans="1:16" ht="11.25">
      <c r="A347" s="83"/>
      <c r="H347" s="69"/>
      <c r="I347" s="69"/>
      <c r="K347" s="167"/>
      <c r="L347" s="167"/>
      <c r="N347" s="167"/>
      <c r="O347" s="167"/>
      <c r="P347" s="33"/>
    </row>
    <row r="348" spans="1:16" ht="11.25">
      <c r="A348" s="83"/>
      <c r="H348" s="69"/>
      <c r="I348" s="69"/>
      <c r="K348" s="167"/>
      <c r="L348" s="167"/>
      <c r="N348" s="167"/>
      <c r="O348" s="167"/>
      <c r="P348" s="33"/>
    </row>
    <row r="349" spans="1:16" ht="11.25">
      <c r="A349" s="83"/>
      <c r="H349" s="69"/>
      <c r="I349" s="69"/>
      <c r="K349" s="167"/>
      <c r="L349" s="167"/>
      <c r="N349" s="167"/>
      <c r="O349" s="167"/>
      <c r="P349" s="33"/>
    </row>
    <row r="350" spans="1:16" ht="11.25">
      <c r="A350" s="83"/>
      <c r="H350" s="69"/>
      <c r="I350" s="69"/>
      <c r="K350" s="167"/>
      <c r="L350" s="167"/>
      <c r="N350" s="167"/>
      <c r="O350" s="167"/>
      <c r="P350" s="33"/>
    </row>
    <row r="351" spans="1:16" ht="11.25">
      <c r="A351" s="83"/>
      <c r="H351" s="69"/>
      <c r="I351" s="69"/>
      <c r="K351" s="167"/>
      <c r="L351" s="167"/>
      <c r="N351" s="167"/>
      <c r="O351" s="167"/>
      <c r="P351" s="33"/>
    </row>
    <row r="352" spans="1:16" ht="11.25">
      <c r="A352" s="83"/>
      <c r="H352" s="69"/>
      <c r="I352" s="69"/>
      <c r="K352" s="167"/>
      <c r="L352" s="167"/>
      <c r="N352" s="167"/>
      <c r="O352" s="167"/>
      <c r="P352" s="33"/>
    </row>
    <row r="353" spans="1:16" ht="11.25">
      <c r="A353" s="83"/>
      <c r="H353" s="69"/>
      <c r="I353" s="69"/>
      <c r="K353" s="167"/>
      <c r="L353" s="167"/>
      <c r="N353" s="167"/>
      <c r="O353" s="167"/>
      <c r="P353" s="33"/>
    </row>
    <row r="354" spans="1:16" ht="11.25">
      <c r="A354" s="83"/>
      <c r="H354" s="69"/>
      <c r="I354" s="69"/>
      <c r="K354" s="167"/>
      <c r="L354" s="167"/>
      <c r="N354" s="167"/>
      <c r="O354" s="167"/>
      <c r="P354" s="33"/>
    </row>
    <row r="355" spans="1:16" ht="11.25">
      <c r="A355" s="83"/>
      <c r="H355" s="69"/>
      <c r="I355" s="69"/>
      <c r="K355" s="167"/>
      <c r="L355" s="167"/>
      <c r="N355" s="167"/>
      <c r="O355" s="167"/>
      <c r="P355" s="33"/>
    </row>
    <row r="356" spans="1:16" ht="11.25">
      <c r="A356" s="83"/>
      <c r="H356" s="69"/>
      <c r="I356" s="69"/>
      <c r="K356" s="167"/>
      <c r="L356" s="167"/>
      <c r="N356" s="167"/>
      <c r="O356" s="167"/>
      <c r="P356" s="33"/>
    </row>
    <row r="357" spans="1:16" ht="11.25">
      <c r="A357" s="83"/>
      <c r="H357" s="69"/>
      <c r="I357" s="69"/>
      <c r="K357" s="167"/>
      <c r="L357" s="167"/>
      <c r="N357" s="167"/>
      <c r="O357" s="167"/>
      <c r="P357" s="33"/>
    </row>
    <row r="358" spans="1:16" ht="11.25">
      <c r="A358" s="83"/>
      <c r="H358" s="69"/>
      <c r="I358" s="69"/>
      <c r="K358" s="167"/>
      <c r="L358" s="167"/>
      <c r="N358" s="167"/>
      <c r="O358" s="167"/>
      <c r="P358" s="33"/>
    </row>
    <row r="359" spans="1:16" ht="11.25">
      <c r="A359" s="83"/>
      <c r="H359" s="69"/>
      <c r="I359" s="69"/>
      <c r="K359" s="167"/>
      <c r="L359" s="167"/>
      <c r="N359" s="167"/>
      <c r="O359" s="167"/>
      <c r="P359" s="33"/>
    </row>
    <row r="360" spans="1:16" ht="11.25">
      <c r="A360" s="83"/>
      <c r="H360" s="69"/>
      <c r="I360" s="69"/>
      <c r="K360" s="167"/>
      <c r="L360" s="167"/>
      <c r="N360" s="167"/>
      <c r="O360" s="167"/>
      <c r="P360" s="33"/>
    </row>
    <row r="361" spans="1:16" ht="11.25">
      <c r="A361" s="83"/>
      <c r="H361" s="69"/>
      <c r="I361" s="69"/>
      <c r="K361" s="167"/>
      <c r="L361" s="167"/>
      <c r="N361" s="167"/>
      <c r="O361" s="167"/>
      <c r="P361" s="33"/>
    </row>
    <row r="362" spans="1:16" ht="11.25">
      <c r="A362" s="83"/>
      <c r="H362" s="69"/>
      <c r="I362" s="69"/>
      <c r="K362" s="167"/>
      <c r="L362" s="167"/>
      <c r="N362" s="167"/>
      <c r="O362" s="167"/>
      <c r="P362" s="33"/>
    </row>
    <row r="363" spans="1:16" ht="11.25">
      <c r="A363" s="83"/>
      <c r="H363" s="69"/>
      <c r="I363" s="69"/>
      <c r="K363" s="167"/>
      <c r="L363" s="167"/>
      <c r="N363" s="167"/>
      <c r="O363" s="167"/>
      <c r="P363" s="33"/>
    </row>
    <row r="364" spans="1:16" ht="11.25">
      <c r="A364" s="83"/>
      <c r="H364" s="69"/>
      <c r="I364" s="69"/>
      <c r="K364" s="167"/>
      <c r="L364" s="167"/>
      <c r="N364" s="167"/>
      <c r="O364" s="167"/>
      <c r="P364" s="33"/>
    </row>
    <row r="365" spans="1:16" ht="11.25">
      <c r="A365" s="83"/>
      <c r="H365" s="69"/>
      <c r="I365" s="69"/>
      <c r="K365" s="167"/>
      <c r="L365" s="167"/>
      <c r="N365" s="167"/>
      <c r="O365" s="167"/>
      <c r="P365" s="33"/>
    </row>
    <row r="366" spans="1:16" ht="11.25">
      <c r="A366" s="83"/>
      <c r="H366" s="69"/>
      <c r="I366" s="69"/>
      <c r="K366" s="167"/>
      <c r="L366" s="167"/>
      <c r="N366" s="167"/>
      <c r="O366" s="167"/>
      <c r="P366" s="33"/>
    </row>
    <row r="367" spans="1:16" ht="11.25">
      <c r="A367" s="83"/>
      <c r="H367" s="69"/>
      <c r="I367" s="69"/>
      <c r="K367" s="167"/>
      <c r="L367" s="167"/>
      <c r="N367" s="167"/>
      <c r="O367" s="167"/>
      <c r="P367" s="33"/>
    </row>
    <row r="368" spans="1:16" ht="11.25">
      <c r="A368" s="83"/>
      <c r="H368" s="69"/>
      <c r="I368" s="69"/>
      <c r="K368" s="167"/>
      <c r="L368" s="167"/>
      <c r="N368" s="167"/>
      <c r="O368" s="167"/>
      <c r="P368" s="33"/>
    </row>
    <row r="369" spans="1:16" ht="11.25">
      <c r="A369" s="83"/>
      <c r="H369" s="69"/>
      <c r="I369" s="69"/>
      <c r="K369" s="167"/>
      <c r="L369" s="167"/>
      <c r="N369" s="167"/>
      <c r="O369" s="167"/>
      <c r="P369" s="33"/>
    </row>
    <row r="370" spans="1:16" ht="11.25">
      <c r="A370" s="83"/>
      <c r="H370" s="69"/>
      <c r="I370" s="69"/>
      <c r="K370" s="167"/>
      <c r="L370" s="167"/>
      <c r="N370" s="167"/>
      <c r="O370" s="167"/>
      <c r="P370" s="33"/>
    </row>
    <row r="371" spans="1:16" ht="11.25">
      <c r="A371" s="83"/>
      <c r="H371" s="69"/>
      <c r="I371" s="69"/>
      <c r="K371" s="167"/>
      <c r="L371" s="167"/>
      <c r="N371" s="167"/>
      <c r="O371" s="167"/>
      <c r="P371" s="33"/>
    </row>
    <row r="372" spans="1:16" ht="11.25">
      <c r="A372" s="83"/>
      <c r="H372" s="69"/>
      <c r="I372" s="69"/>
      <c r="K372" s="167"/>
      <c r="L372" s="167"/>
      <c r="N372" s="167"/>
      <c r="O372" s="167"/>
      <c r="P372" s="33"/>
    </row>
    <row r="373" spans="1:16" ht="11.25">
      <c r="A373" s="83"/>
      <c r="H373" s="69"/>
      <c r="I373" s="69"/>
      <c r="K373" s="167"/>
      <c r="L373" s="167"/>
      <c r="N373" s="167"/>
      <c r="O373" s="167"/>
      <c r="P373" s="33"/>
    </row>
    <row r="374" spans="1:16" ht="11.25">
      <c r="A374" s="83"/>
      <c r="H374" s="69"/>
      <c r="I374" s="69"/>
      <c r="K374" s="167"/>
      <c r="L374" s="167"/>
      <c r="N374" s="167"/>
      <c r="O374" s="167"/>
      <c r="P374" s="33"/>
    </row>
    <row r="375" spans="1:16" ht="11.25">
      <c r="A375" s="83"/>
      <c r="H375" s="69"/>
      <c r="I375" s="69"/>
      <c r="K375" s="167"/>
      <c r="L375" s="167"/>
      <c r="N375" s="167"/>
      <c r="O375" s="167"/>
      <c r="P375" s="33"/>
    </row>
    <row r="376" spans="1:16" ht="11.25">
      <c r="A376" s="83"/>
      <c r="H376" s="69"/>
      <c r="I376" s="69"/>
      <c r="K376" s="167"/>
      <c r="L376" s="167"/>
      <c r="N376" s="167"/>
      <c r="O376" s="167"/>
      <c r="P376" s="33"/>
    </row>
    <row r="377" spans="1:16" ht="11.25">
      <c r="A377" s="83"/>
      <c r="H377" s="69"/>
      <c r="I377" s="69"/>
      <c r="K377" s="167"/>
      <c r="L377" s="167"/>
      <c r="N377" s="167"/>
      <c r="O377" s="167"/>
      <c r="P377" s="33"/>
    </row>
    <row r="378" spans="1:16" ht="11.25">
      <c r="A378" s="83"/>
      <c r="H378" s="69"/>
      <c r="I378" s="69"/>
      <c r="K378" s="167"/>
      <c r="L378" s="167"/>
      <c r="N378" s="167"/>
      <c r="O378" s="167"/>
      <c r="P378" s="33"/>
    </row>
    <row r="379" spans="1:16" ht="11.25">
      <c r="A379" s="83"/>
      <c r="H379" s="69"/>
      <c r="I379" s="69"/>
      <c r="K379" s="167"/>
      <c r="L379" s="167"/>
      <c r="N379" s="167"/>
      <c r="O379" s="167"/>
      <c r="P379" s="33"/>
    </row>
    <row r="380" spans="1:16" ht="11.25">
      <c r="A380" s="83"/>
      <c r="H380" s="69"/>
      <c r="I380" s="69"/>
      <c r="K380" s="167"/>
      <c r="L380" s="167"/>
      <c r="N380" s="167"/>
      <c r="O380" s="167"/>
      <c r="P380" s="33"/>
    </row>
    <row r="381" spans="1:16" ht="11.25">
      <c r="A381" s="83"/>
      <c r="H381" s="69"/>
      <c r="I381" s="69"/>
      <c r="K381" s="167"/>
      <c r="L381" s="167"/>
      <c r="N381" s="167"/>
      <c r="O381" s="167"/>
      <c r="P381" s="33"/>
    </row>
    <row r="382" spans="1:16" ht="11.25">
      <c r="A382" s="83"/>
      <c r="H382" s="69"/>
      <c r="I382" s="69"/>
      <c r="K382" s="167"/>
      <c r="L382" s="167"/>
      <c r="N382" s="167"/>
      <c r="O382" s="167"/>
      <c r="P382" s="33"/>
    </row>
    <row r="383" spans="1:16" ht="11.25">
      <c r="A383" s="83"/>
      <c r="H383" s="69"/>
      <c r="I383" s="69"/>
      <c r="K383" s="167"/>
      <c r="L383" s="167"/>
      <c r="N383" s="167"/>
      <c r="O383" s="167"/>
      <c r="P383" s="33"/>
    </row>
    <row r="384" spans="1:16" ht="11.25">
      <c r="A384" s="83"/>
      <c r="H384" s="69"/>
      <c r="I384" s="69"/>
      <c r="K384" s="167"/>
      <c r="L384" s="167"/>
      <c r="N384" s="167"/>
      <c r="O384" s="167"/>
      <c r="P384" s="33"/>
    </row>
    <row r="385" spans="1:16" ht="11.25">
      <c r="A385" s="83"/>
      <c r="H385" s="69"/>
      <c r="I385" s="69"/>
      <c r="K385" s="167"/>
      <c r="L385" s="167"/>
      <c r="N385" s="167"/>
      <c r="O385" s="167"/>
      <c r="P385" s="33"/>
    </row>
    <row r="386" spans="1:16" ht="11.25">
      <c r="A386" s="83"/>
      <c r="H386" s="69"/>
      <c r="I386" s="69"/>
      <c r="K386" s="167"/>
      <c r="L386" s="167"/>
      <c r="N386" s="167"/>
      <c r="O386" s="167"/>
      <c r="P386" s="33"/>
    </row>
    <row r="387" spans="1:16" ht="11.25">
      <c r="A387" s="83"/>
      <c r="H387" s="69"/>
      <c r="I387" s="69"/>
      <c r="K387" s="167"/>
      <c r="L387" s="167"/>
      <c r="N387" s="167"/>
      <c r="O387" s="167"/>
      <c r="P387" s="33"/>
    </row>
    <row r="388" spans="1:16" ht="11.25">
      <c r="A388" s="83"/>
      <c r="H388" s="69"/>
      <c r="I388" s="69"/>
      <c r="K388" s="167"/>
      <c r="L388" s="167"/>
      <c r="N388" s="167"/>
      <c r="O388" s="167"/>
      <c r="P388" s="33"/>
    </row>
    <row r="389" spans="1:16" ht="11.25">
      <c r="A389" s="83"/>
      <c r="H389" s="69"/>
      <c r="I389" s="69"/>
      <c r="K389" s="167"/>
      <c r="L389" s="167"/>
      <c r="N389" s="167"/>
      <c r="O389" s="167"/>
      <c r="P389" s="33"/>
    </row>
    <row r="390" spans="1:16" ht="11.25">
      <c r="A390" s="83"/>
      <c r="H390" s="69"/>
      <c r="I390" s="69"/>
      <c r="K390" s="167"/>
      <c r="L390" s="167"/>
      <c r="N390" s="167"/>
      <c r="O390" s="167"/>
      <c r="P390" s="33"/>
    </row>
    <row r="391" spans="1:16" ht="11.25">
      <c r="A391" s="83"/>
      <c r="H391" s="69"/>
      <c r="I391" s="69"/>
      <c r="K391" s="167"/>
      <c r="L391" s="167"/>
      <c r="N391" s="167"/>
      <c r="O391" s="167"/>
      <c r="P391" s="33"/>
    </row>
    <row r="392" spans="1:16" ht="11.25">
      <c r="A392" s="83"/>
      <c r="H392" s="69"/>
      <c r="I392" s="69"/>
      <c r="K392" s="167"/>
      <c r="L392" s="167"/>
      <c r="N392" s="167"/>
      <c r="O392" s="167"/>
      <c r="P392" s="33"/>
    </row>
    <row r="393" spans="1:16" ht="11.25">
      <c r="A393" s="83"/>
      <c r="H393" s="69"/>
      <c r="I393" s="69"/>
      <c r="K393" s="167"/>
      <c r="L393" s="167"/>
      <c r="N393" s="167"/>
      <c r="O393" s="167"/>
      <c r="P393" s="33"/>
    </row>
    <row r="394" spans="1:16" ht="11.25">
      <c r="A394" s="83"/>
      <c r="H394" s="69"/>
      <c r="I394" s="69"/>
      <c r="K394" s="167"/>
      <c r="L394" s="167"/>
      <c r="N394" s="167"/>
      <c r="O394" s="167"/>
      <c r="P394" s="33"/>
    </row>
    <row r="395" spans="1:16" ht="11.25">
      <c r="A395" s="83"/>
      <c r="H395" s="69"/>
      <c r="I395" s="69"/>
      <c r="K395" s="167"/>
      <c r="L395" s="167"/>
      <c r="N395" s="167"/>
      <c r="O395" s="167"/>
      <c r="P395" s="33"/>
    </row>
    <row r="396" spans="1:16" ht="11.25">
      <c r="A396" s="83"/>
      <c r="H396" s="69"/>
      <c r="I396" s="69"/>
      <c r="K396" s="167"/>
      <c r="L396" s="167"/>
      <c r="N396" s="167"/>
      <c r="O396" s="167"/>
      <c r="P396" s="33"/>
    </row>
    <row r="397" spans="1:16" ht="11.25">
      <c r="A397" s="83"/>
      <c r="H397" s="69"/>
      <c r="I397" s="69"/>
      <c r="K397" s="167"/>
      <c r="L397" s="167"/>
      <c r="N397" s="167"/>
      <c r="O397" s="167"/>
      <c r="P397" s="33"/>
    </row>
    <row r="398" spans="1:16" ht="11.25">
      <c r="A398" s="83"/>
      <c r="H398" s="69"/>
      <c r="I398" s="69"/>
      <c r="K398" s="167"/>
      <c r="L398" s="167"/>
      <c r="N398" s="167"/>
      <c r="O398" s="167"/>
      <c r="P398" s="33"/>
    </row>
    <row r="399" spans="1:16" ht="11.25">
      <c r="A399" s="83"/>
      <c r="H399" s="69"/>
      <c r="I399" s="69"/>
      <c r="K399" s="167"/>
      <c r="L399" s="167"/>
      <c r="N399" s="167"/>
      <c r="O399" s="167"/>
      <c r="P399" s="33"/>
    </row>
    <row r="400" spans="1:16" ht="11.25">
      <c r="A400" s="83"/>
      <c r="H400" s="69"/>
      <c r="I400" s="69"/>
      <c r="K400" s="167"/>
      <c r="L400" s="167"/>
      <c r="N400" s="167"/>
      <c r="O400" s="167"/>
      <c r="P400" s="33"/>
    </row>
    <row r="401" spans="1:16" ht="11.25">
      <c r="A401" s="83"/>
      <c r="H401" s="69"/>
      <c r="I401" s="69"/>
      <c r="K401" s="167"/>
      <c r="L401" s="167"/>
      <c r="N401" s="167"/>
      <c r="O401" s="167"/>
      <c r="P401" s="33"/>
    </row>
    <row r="402" spans="1:16" ht="11.25">
      <c r="A402" s="83"/>
      <c r="H402" s="69"/>
      <c r="I402" s="69"/>
      <c r="K402" s="167"/>
      <c r="L402" s="167"/>
      <c r="N402" s="167"/>
      <c r="O402" s="167"/>
      <c r="P402" s="33"/>
    </row>
    <row r="403" spans="1:16" ht="11.25">
      <c r="A403" s="83"/>
      <c r="H403" s="69"/>
      <c r="I403" s="69"/>
      <c r="K403" s="167"/>
      <c r="L403" s="167"/>
      <c r="N403" s="167"/>
      <c r="O403" s="167"/>
      <c r="P403" s="33"/>
    </row>
    <row r="404" spans="1:16" ht="11.25">
      <c r="A404" s="83"/>
      <c r="H404" s="69"/>
      <c r="I404" s="69"/>
      <c r="K404" s="167"/>
      <c r="L404" s="167"/>
      <c r="N404" s="167"/>
      <c r="O404" s="167"/>
      <c r="P404" s="33"/>
    </row>
    <row r="405" spans="1:16" ht="11.25">
      <c r="A405" s="83"/>
      <c r="H405" s="69"/>
      <c r="I405" s="69"/>
      <c r="K405" s="167"/>
      <c r="L405" s="167"/>
      <c r="N405" s="167"/>
      <c r="O405" s="167"/>
      <c r="P405" s="33"/>
    </row>
    <row r="406" spans="1:16" ht="11.25">
      <c r="A406" s="83"/>
      <c r="H406" s="69"/>
      <c r="I406" s="69"/>
      <c r="K406" s="167"/>
      <c r="L406" s="167"/>
      <c r="N406" s="167"/>
      <c r="O406" s="167"/>
      <c r="P406" s="33"/>
    </row>
    <row r="407" spans="1:16" ht="11.25">
      <c r="A407" s="83"/>
      <c r="H407" s="69"/>
      <c r="I407" s="69"/>
      <c r="K407" s="167"/>
      <c r="L407" s="167"/>
      <c r="N407" s="167"/>
      <c r="O407" s="167"/>
      <c r="P407" s="33"/>
    </row>
    <row r="408" spans="1:16" ht="11.25">
      <c r="A408" s="83"/>
      <c r="H408" s="69"/>
      <c r="I408" s="69"/>
      <c r="K408" s="167"/>
      <c r="L408" s="167"/>
      <c r="N408" s="167"/>
      <c r="O408" s="167"/>
      <c r="P408" s="33"/>
    </row>
    <row r="409" spans="1:16" ht="11.25">
      <c r="A409" s="83"/>
      <c r="H409" s="69"/>
      <c r="I409" s="69"/>
      <c r="K409" s="167"/>
      <c r="L409" s="167"/>
      <c r="N409" s="167"/>
      <c r="O409" s="167"/>
      <c r="P409" s="33"/>
    </row>
    <row r="410" spans="1:16" ht="11.25">
      <c r="A410" s="83"/>
      <c r="H410" s="69"/>
      <c r="I410" s="69"/>
      <c r="K410" s="167"/>
      <c r="L410" s="167"/>
      <c r="N410" s="167"/>
      <c r="O410" s="167"/>
      <c r="P410" s="33"/>
    </row>
    <row r="411" spans="1:16" ht="11.25">
      <c r="A411" s="83"/>
      <c r="H411" s="69"/>
      <c r="I411" s="69"/>
      <c r="K411" s="167"/>
      <c r="L411" s="167"/>
      <c r="N411" s="167"/>
      <c r="O411" s="167"/>
      <c r="P411" s="33"/>
    </row>
    <row r="412" spans="1:16" ht="11.25">
      <c r="A412" s="83"/>
      <c r="H412" s="69"/>
      <c r="I412" s="69"/>
      <c r="K412" s="167"/>
      <c r="L412" s="167"/>
      <c r="N412" s="167"/>
      <c r="O412" s="167"/>
      <c r="P412" s="33"/>
    </row>
    <row r="413" spans="1:16" ht="11.25">
      <c r="A413" s="83"/>
      <c r="H413" s="69"/>
      <c r="I413" s="69"/>
      <c r="K413" s="167"/>
      <c r="L413" s="167"/>
      <c r="N413" s="167"/>
      <c r="O413" s="167"/>
      <c r="P413" s="33"/>
    </row>
    <row r="414" spans="1:16" ht="11.25">
      <c r="A414" s="83"/>
      <c r="H414" s="69"/>
      <c r="I414" s="69"/>
      <c r="K414" s="167"/>
      <c r="L414" s="167"/>
      <c r="N414" s="167"/>
      <c r="O414" s="167"/>
      <c r="P414" s="33"/>
    </row>
    <row r="415" spans="1:16" ht="11.25">
      <c r="A415" s="83"/>
      <c r="H415" s="69"/>
      <c r="I415" s="69"/>
      <c r="K415" s="167"/>
      <c r="L415" s="167"/>
      <c r="N415" s="167"/>
      <c r="O415" s="167"/>
      <c r="P415" s="33"/>
    </row>
    <row r="416" spans="1:16" ht="11.25">
      <c r="A416" s="83"/>
      <c r="H416" s="69"/>
      <c r="I416" s="69"/>
      <c r="K416" s="167"/>
      <c r="L416" s="167"/>
      <c r="N416" s="167"/>
      <c r="O416" s="167"/>
      <c r="P416" s="33"/>
    </row>
    <row r="417" spans="1:16" ht="11.25">
      <c r="A417" s="83"/>
      <c r="H417" s="69"/>
      <c r="I417" s="69"/>
      <c r="K417" s="167"/>
      <c r="L417" s="167"/>
      <c r="N417" s="167"/>
      <c r="O417" s="167"/>
      <c r="P417" s="33"/>
    </row>
    <row r="418" spans="1:16" ht="11.25">
      <c r="A418" s="83"/>
      <c r="H418" s="69"/>
      <c r="I418" s="69"/>
      <c r="K418" s="167"/>
      <c r="L418" s="167"/>
      <c r="N418" s="167"/>
      <c r="O418" s="167"/>
      <c r="P418" s="33"/>
    </row>
    <row r="419" spans="1:16" ht="11.25">
      <c r="A419" s="83"/>
      <c r="H419" s="69"/>
      <c r="I419" s="69"/>
      <c r="K419" s="167"/>
      <c r="L419" s="167"/>
      <c r="N419" s="167"/>
      <c r="O419" s="167"/>
      <c r="P419" s="33"/>
    </row>
    <row r="420" spans="1:16" ht="11.25">
      <c r="A420" s="83"/>
      <c r="H420" s="69"/>
      <c r="I420" s="69"/>
      <c r="K420" s="167"/>
      <c r="L420" s="167"/>
      <c r="N420" s="167"/>
      <c r="O420" s="167"/>
      <c r="P420" s="33"/>
    </row>
  </sheetData>
  <sheetProtection/>
  <mergeCells count="141">
    <mergeCell ref="F67:F68"/>
    <mergeCell ref="D23:D24"/>
    <mergeCell ref="F89:F90"/>
    <mergeCell ref="D119:D120"/>
    <mergeCell ref="E119:E120"/>
    <mergeCell ref="F119:F120"/>
    <mergeCell ref="A101:H101"/>
    <mergeCell ref="A103:A104"/>
    <mergeCell ref="B103:B104"/>
    <mergeCell ref="H119:I119"/>
    <mergeCell ref="K176:L176"/>
    <mergeCell ref="N176:O176"/>
    <mergeCell ref="D176:D177"/>
    <mergeCell ref="E23:E24"/>
    <mergeCell ref="F23:F24"/>
    <mergeCell ref="D44:D45"/>
    <mergeCell ref="E44:E45"/>
    <mergeCell ref="F44:F45"/>
    <mergeCell ref="D67:D68"/>
    <mergeCell ref="E67:E68"/>
    <mergeCell ref="H211:I211"/>
    <mergeCell ref="K211:L211"/>
    <mergeCell ref="N211:O211"/>
    <mergeCell ref="D211:D212"/>
    <mergeCell ref="E211:E212"/>
    <mergeCell ref="F211:F212"/>
    <mergeCell ref="A198:A199"/>
    <mergeCell ref="B198:B199"/>
    <mergeCell ref="C198:C199"/>
    <mergeCell ref="H198:I198"/>
    <mergeCell ref="K198:L198"/>
    <mergeCell ref="N198:O198"/>
    <mergeCell ref="D198:D199"/>
    <mergeCell ref="E198:E199"/>
    <mergeCell ref="F198:F199"/>
    <mergeCell ref="A140:A141"/>
    <mergeCell ref="B140:B141"/>
    <mergeCell ref="C140:C141"/>
    <mergeCell ref="H140:I140"/>
    <mergeCell ref="K140:L140"/>
    <mergeCell ref="A175:G175"/>
    <mergeCell ref="N140:O140"/>
    <mergeCell ref="D140:D141"/>
    <mergeCell ref="E140:E141"/>
    <mergeCell ref="F140:F141"/>
    <mergeCell ref="A133:A134"/>
    <mergeCell ref="B133:B134"/>
    <mergeCell ref="C133:C134"/>
    <mergeCell ref="H133:I133"/>
    <mergeCell ref="K133:L133"/>
    <mergeCell ref="N133:O133"/>
    <mergeCell ref="D133:D134"/>
    <mergeCell ref="E133:E134"/>
    <mergeCell ref="F133:F134"/>
    <mergeCell ref="A89:A90"/>
    <mergeCell ref="B89:B90"/>
    <mergeCell ref="C89:C90"/>
    <mergeCell ref="B119:B120"/>
    <mergeCell ref="C119:C120"/>
    <mergeCell ref="C103:C104"/>
    <mergeCell ref="G119:G130"/>
    <mergeCell ref="H103:I103"/>
    <mergeCell ref="D89:D90"/>
    <mergeCell ref="E89:E90"/>
    <mergeCell ref="A44:A45"/>
    <mergeCell ref="B44:B45"/>
    <mergeCell ref="C44:C45"/>
    <mergeCell ref="A67:A68"/>
    <mergeCell ref="B67:B68"/>
    <mergeCell ref="C67:C68"/>
    <mergeCell ref="A23:A24"/>
    <mergeCell ref="B23:B24"/>
    <mergeCell ref="C23:C24"/>
    <mergeCell ref="D18:D19"/>
    <mergeCell ref="E18:E19"/>
    <mergeCell ref="F18:F19"/>
    <mergeCell ref="A1:O1"/>
    <mergeCell ref="A2:O2"/>
    <mergeCell ref="A3:O3"/>
    <mergeCell ref="A4:O4"/>
    <mergeCell ref="A5:O5"/>
    <mergeCell ref="A6:O6"/>
    <mergeCell ref="K44:L44"/>
    <mergeCell ref="A9:A10"/>
    <mergeCell ref="B9:B10"/>
    <mergeCell ref="C9:C10"/>
    <mergeCell ref="A18:A19"/>
    <mergeCell ref="B18:B19"/>
    <mergeCell ref="C18:C19"/>
    <mergeCell ref="D9:D10"/>
    <mergeCell ref="E9:E10"/>
    <mergeCell ref="F9:F10"/>
    <mergeCell ref="K67:L67"/>
    <mergeCell ref="N9:O9"/>
    <mergeCell ref="N67:O67"/>
    <mergeCell ref="K89:L89"/>
    <mergeCell ref="H89:I89"/>
    <mergeCell ref="H18:I18"/>
    <mergeCell ref="K18:L18"/>
    <mergeCell ref="N18:O18"/>
    <mergeCell ref="K9:L9"/>
    <mergeCell ref="H44:I44"/>
    <mergeCell ref="M119:M130"/>
    <mergeCell ref="A223:O223"/>
    <mergeCell ref="A119:A120"/>
    <mergeCell ref="H9:I9"/>
    <mergeCell ref="N44:O44"/>
    <mergeCell ref="H23:I23"/>
    <mergeCell ref="K23:L23"/>
    <mergeCell ref="N23:O23"/>
    <mergeCell ref="N89:O89"/>
    <mergeCell ref="H67:I67"/>
    <mergeCell ref="A226:O226"/>
    <mergeCell ref="K103:L103"/>
    <mergeCell ref="N103:O103"/>
    <mergeCell ref="H176:I176"/>
    <mergeCell ref="D103:D104"/>
    <mergeCell ref="E103:E104"/>
    <mergeCell ref="F103:F104"/>
    <mergeCell ref="K119:L119"/>
    <mergeCell ref="N119:O119"/>
    <mergeCell ref="J119:J130"/>
    <mergeCell ref="A211:A212"/>
    <mergeCell ref="B211:B212"/>
    <mergeCell ref="C211:C212"/>
    <mergeCell ref="F176:F177"/>
    <mergeCell ref="A224:O224"/>
    <mergeCell ref="A225:O225"/>
    <mergeCell ref="E176:E177"/>
    <mergeCell ref="A176:A177"/>
    <mergeCell ref="B176:B177"/>
    <mergeCell ref="C176:C177"/>
    <mergeCell ref="H37:I37"/>
    <mergeCell ref="K37:L37"/>
    <mergeCell ref="N37:O37"/>
    <mergeCell ref="A37:A38"/>
    <mergeCell ref="B37:B38"/>
    <mergeCell ref="C37:C38"/>
    <mergeCell ref="D37:D38"/>
    <mergeCell ref="E37:E38"/>
    <mergeCell ref="F37:F38"/>
  </mergeCells>
  <printOptions/>
  <pageMargins left="0.27" right="0.15" top="0.1968503937007874" bottom="0.2362204724409449" header="0.1968503937007874" footer="0.1968503937007874"/>
  <pageSetup fitToHeight="3" fitToWidth="1" horizontalDpi="600" verticalDpi="600" orientation="portrait" paperSize="9" scale="67" r:id="rId2"/>
  <rowBreaks count="1" manualBreakCount="1">
    <brk id="17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Яна</cp:lastModifiedBy>
  <cp:lastPrinted>2013-04-25T11:43:31Z</cp:lastPrinted>
  <dcterms:created xsi:type="dcterms:W3CDTF">2003-07-09T06:12:17Z</dcterms:created>
  <dcterms:modified xsi:type="dcterms:W3CDTF">2013-05-13T07:04:49Z</dcterms:modified>
  <cp:category/>
  <cp:version/>
  <cp:contentType/>
  <cp:contentStatus/>
</cp:coreProperties>
</file>